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chenyidi/Desktop/"/>
    </mc:Choice>
  </mc:AlternateContent>
  <xr:revisionPtr revIDLastSave="0" documentId="13_ncr:1_{37498B7C-948E-AF46-B3E1-3DE204665CC2}" xr6:coauthVersionLast="47" xr6:coauthVersionMax="47" xr10:uidLastSave="{00000000-0000-0000-0000-000000000000}"/>
  <bookViews>
    <workbookView xWindow="20" yWindow="500" windowWidth="28800" windowHeight="16100" activeTab="6" xr2:uid="{00000000-000D-0000-FFFF-FFFF00000000}"/>
  </bookViews>
  <sheets>
    <sheet name="3008.TW" sheetId="1" r:id="rId1"/>
    <sheet name="2886" sheetId="2" r:id="rId2"/>
    <sheet name="1216" sheetId="3" r:id="rId3"/>
    <sheet name="2201" sheetId="4" r:id="rId4"/>
    <sheet name="效率前緣線" sheetId="5" r:id="rId5"/>
    <sheet name="台灣物價" sheetId="7" r:id="rId6"/>
    <sheet name="ppp實證" sheetId="6" r:id="rId7"/>
  </sheets>
  <externalReferences>
    <externalReference r:id="rId8"/>
  </externalReferences>
  <definedNames>
    <definedName name="_xlchart.v1.0" hidden="1">效率前緣線!$AC$4:$AC$23</definedName>
    <definedName name="_xlchart.v1.1" hidden="1">效率前緣線!$AD$4:$AD$23</definedName>
    <definedName name="solver_adj" localSheetId="4">效率前緣線!$W$3:$Z$3</definedName>
    <definedName name="solver_lhs1" localSheetId="4">效率前緣線!$AA$3</definedName>
    <definedName name="solver_lhs10" localSheetId="4">效率前緣線!$Z$3</definedName>
    <definedName name="solver_lhs2" localSheetId="4">效率前緣線!$W$3</definedName>
    <definedName name="solver_lhs3" localSheetId="4">效率前緣線!$W$3</definedName>
    <definedName name="solver_lhs4" localSheetId="4">效率前緣線!$W$5</definedName>
    <definedName name="solver_lhs5" localSheetId="4">效率前緣線!$X$3</definedName>
    <definedName name="solver_lhs6" localSheetId="4">效率前緣線!$X$3</definedName>
    <definedName name="solver_lhs7" localSheetId="4">效率前緣線!$Y$3</definedName>
    <definedName name="solver_lhs8" localSheetId="4">效率前緣線!$Y$3</definedName>
    <definedName name="solver_lhs9" localSheetId="4">效率前緣線!$Z$3</definedName>
    <definedName name="solver_opt" localSheetId="4">效率前緣線!$W$10</definedName>
    <definedName name="solver_rhs4" localSheetId="4">效率前緣線!$W$7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7" i="6" l="1"/>
  <c r="G37" i="6"/>
  <c r="E37" i="6"/>
  <c r="C37" i="6"/>
  <c r="H36" i="6"/>
  <c r="G36" i="6"/>
  <c r="E36" i="6"/>
  <c r="C36" i="6"/>
  <c r="H35" i="6"/>
  <c r="G35" i="6"/>
  <c r="E35" i="6"/>
  <c r="C35" i="6"/>
  <c r="H34" i="6"/>
  <c r="G34" i="6"/>
  <c r="E34" i="6"/>
  <c r="C34" i="6"/>
  <c r="H33" i="6"/>
  <c r="G33" i="6"/>
  <c r="E33" i="6"/>
  <c r="C33" i="6"/>
  <c r="H32" i="6"/>
  <c r="G32" i="6"/>
  <c r="E32" i="6"/>
  <c r="C32" i="6"/>
  <c r="H31" i="6"/>
  <c r="G31" i="6"/>
  <c r="E31" i="6"/>
  <c r="C31" i="6"/>
  <c r="H30" i="6"/>
  <c r="G30" i="6"/>
  <c r="E30" i="6"/>
  <c r="C30" i="6"/>
  <c r="H29" i="6"/>
  <c r="G29" i="6"/>
  <c r="E29" i="6"/>
  <c r="C29" i="6"/>
  <c r="H28" i="6"/>
  <c r="G28" i="6"/>
  <c r="E28" i="6"/>
  <c r="C28" i="6"/>
  <c r="H27" i="6"/>
  <c r="G27" i="6"/>
  <c r="E27" i="6"/>
  <c r="C27" i="6"/>
  <c r="H26" i="6"/>
  <c r="G26" i="6"/>
  <c r="E26" i="6"/>
  <c r="C26" i="6"/>
  <c r="H25" i="6"/>
  <c r="G25" i="6"/>
  <c r="E25" i="6"/>
  <c r="C25" i="6"/>
  <c r="H24" i="6"/>
  <c r="G24" i="6"/>
  <c r="E24" i="6"/>
  <c r="C24" i="6"/>
  <c r="H23" i="6"/>
  <c r="G23" i="6"/>
  <c r="E23" i="6"/>
  <c r="C23" i="6"/>
  <c r="H22" i="6"/>
  <c r="G22" i="6"/>
  <c r="E22" i="6"/>
  <c r="C22" i="6"/>
  <c r="H21" i="6"/>
  <c r="G21" i="6"/>
  <c r="E21" i="6"/>
  <c r="C21" i="6"/>
  <c r="H20" i="6"/>
  <c r="G20" i="6"/>
  <c r="E20" i="6"/>
  <c r="C20" i="6"/>
  <c r="H19" i="6"/>
  <c r="G19" i="6"/>
  <c r="E19" i="6"/>
  <c r="C19" i="6"/>
  <c r="H18" i="6"/>
  <c r="G18" i="6"/>
  <c r="E18" i="6"/>
  <c r="C18" i="6"/>
  <c r="H17" i="6"/>
  <c r="G17" i="6"/>
  <c r="E17" i="6"/>
  <c r="C17" i="6"/>
  <c r="H16" i="6"/>
  <c r="G16" i="6"/>
  <c r="E16" i="6"/>
  <c r="C16" i="6"/>
  <c r="H15" i="6"/>
  <c r="G15" i="6"/>
  <c r="E15" i="6"/>
  <c r="C15" i="6"/>
  <c r="H14" i="6"/>
  <c r="G14" i="6"/>
  <c r="E14" i="6"/>
  <c r="C14" i="6"/>
  <c r="H13" i="6"/>
  <c r="G13" i="6"/>
  <c r="E13" i="6"/>
  <c r="C13" i="6"/>
  <c r="H12" i="6"/>
  <c r="G12" i="6"/>
  <c r="E12" i="6"/>
  <c r="C12" i="6"/>
  <c r="H11" i="6"/>
  <c r="G11" i="6"/>
  <c r="E11" i="6"/>
  <c r="C11" i="6"/>
  <c r="H10" i="6"/>
  <c r="G10" i="6"/>
  <c r="E10" i="6"/>
  <c r="C10" i="6"/>
  <c r="H9" i="6"/>
  <c r="G9" i="6"/>
  <c r="E9" i="6"/>
  <c r="C9" i="6"/>
  <c r="H8" i="6"/>
  <c r="G8" i="6"/>
  <c r="E8" i="6"/>
  <c r="C8" i="6"/>
  <c r="H7" i="6"/>
  <c r="G7" i="6"/>
  <c r="E7" i="6"/>
  <c r="C7" i="6"/>
  <c r="H6" i="6"/>
  <c r="G6" i="6"/>
  <c r="E6" i="6"/>
  <c r="C6" i="6"/>
  <c r="H5" i="6"/>
  <c r="G5" i="6"/>
  <c r="E5" i="6"/>
  <c r="C5" i="6"/>
  <c r="H4" i="6"/>
  <c r="G4" i="6"/>
  <c r="E4" i="6"/>
  <c r="C4" i="6"/>
  <c r="H3" i="6"/>
  <c r="G3" i="6"/>
  <c r="E3" i="6"/>
  <c r="C3" i="6"/>
  <c r="H2" i="6"/>
  <c r="G2" i="6"/>
  <c r="E2" i="6"/>
  <c r="C2" i="6"/>
  <c r="I488" i="5"/>
  <c r="H488" i="5"/>
  <c r="G488" i="5"/>
  <c r="F488" i="5"/>
  <c r="I487" i="5"/>
  <c r="H487" i="5"/>
  <c r="G487" i="5"/>
  <c r="F487" i="5"/>
  <c r="I486" i="5"/>
  <c r="H486" i="5"/>
  <c r="G486" i="5"/>
  <c r="F486" i="5"/>
  <c r="I485" i="5"/>
  <c r="H485" i="5"/>
  <c r="G485" i="5"/>
  <c r="F485" i="5"/>
  <c r="I484" i="5"/>
  <c r="H484" i="5"/>
  <c r="G484" i="5"/>
  <c r="F484" i="5"/>
  <c r="I483" i="5"/>
  <c r="H483" i="5"/>
  <c r="G483" i="5"/>
  <c r="F483" i="5"/>
  <c r="I482" i="5"/>
  <c r="H482" i="5"/>
  <c r="G482" i="5"/>
  <c r="F482" i="5"/>
  <c r="I481" i="5"/>
  <c r="H481" i="5"/>
  <c r="G481" i="5"/>
  <c r="F481" i="5"/>
  <c r="I480" i="5"/>
  <c r="H480" i="5"/>
  <c r="G480" i="5"/>
  <c r="F480" i="5"/>
  <c r="I479" i="5"/>
  <c r="H479" i="5"/>
  <c r="G479" i="5"/>
  <c r="F479" i="5"/>
  <c r="I478" i="5"/>
  <c r="H478" i="5"/>
  <c r="G478" i="5"/>
  <c r="F478" i="5"/>
  <c r="I477" i="5"/>
  <c r="H477" i="5"/>
  <c r="G477" i="5"/>
  <c r="F477" i="5"/>
  <c r="I476" i="5"/>
  <c r="H476" i="5"/>
  <c r="G476" i="5"/>
  <c r="F476" i="5"/>
  <c r="I475" i="5"/>
  <c r="H475" i="5"/>
  <c r="G475" i="5"/>
  <c r="F475" i="5"/>
  <c r="I474" i="5"/>
  <c r="H474" i="5"/>
  <c r="G474" i="5"/>
  <c r="F474" i="5"/>
  <c r="I473" i="5"/>
  <c r="H473" i="5"/>
  <c r="G473" i="5"/>
  <c r="F473" i="5"/>
  <c r="I472" i="5"/>
  <c r="H472" i="5"/>
  <c r="G472" i="5"/>
  <c r="F472" i="5"/>
  <c r="I471" i="5"/>
  <c r="H471" i="5"/>
  <c r="G471" i="5"/>
  <c r="F471" i="5"/>
  <c r="I470" i="5"/>
  <c r="H470" i="5"/>
  <c r="G470" i="5"/>
  <c r="F470" i="5"/>
  <c r="I469" i="5"/>
  <c r="H469" i="5"/>
  <c r="G469" i="5"/>
  <c r="F469" i="5"/>
  <c r="I468" i="5"/>
  <c r="H468" i="5"/>
  <c r="G468" i="5"/>
  <c r="F468" i="5"/>
  <c r="I467" i="5"/>
  <c r="H467" i="5"/>
  <c r="G467" i="5"/>
  <c r="F467" i="5"/>
  <c r="I466" i="5"/>
  <c r="H466" i="5"/>
  <c r="G466" i="5"/>
  <c r="F466" i="5"/>
  <c r="I465" i="5"/>
  <c r="H465" i="5"/>
  <c r="G465" i="5"/>
  <c r="F465" i="5"/>
  <c r="I464" i="5"/>
  <c r="H464" i="5"/>
  <c r="G464" i="5"/>
  <c r="F464" i="5"/>
  <c r="I463" i="5"/>
  <c r="H463" i="5"/>
  <c r="G463" i="5"/>
  <c r="F463" i="5"/>
  <c r="I462" i="5"/>
  <c r="H462" i="5"/>
  <c r="G462" i="5"/>
  <c r="F462" i="5"/>
  <c r="I461" i="5"/>
  <c r="H461" i="5"/>
  <c r="G461" i="5"/>
  <c r="F461" i="5"/>
  <c r="I460" i="5"/>
  <c r="H460" i="5"/>
  <c r="G460" i="5"/>
  <c r="F460" i="5"/>
  <c r="I459" i="5"/>
  <c r="H459" i="5"/>
  <c r="G459" i="5"/>
  <c r="F459" i="5"/>
  <c r="I458" i="5"/>
  <c r="H458" i="5"/>
  <c r="G458" i="5"/>
  <c r="F458" i="5"/>
  <c r="I457" i="5"/>
  <c r="H457" i="5"/>
  <c r="G457" i="5"/>
  <c r="F457" i="5"/>
  <c r="I456" i="5"/>
  <c r="H456" i="5"/>
  <c r="G456" i="5"/>
  <c r="F456" i="5"/>
  <c r="I455" i="5"/>
  <c r="H455" i="5"/>
  <c r="G455" i="5"/>
  <c r="F455" i="5"/>
  <c r="I454" i="5"/>
  <c r="H454" i="5"/>
  <c r="G454" i="5"/>
  <c r="F454" i="5"/>
  <c r="I453" i="5"/>
  <c r="H453" i="5"/>
  <c r="G453" i="5"/>
  <c r="F453" i="5"/>
  <c r="I452" i="5"/>
  <c r="H452" i="5"/>
  <c r="G452" i="5"/>
  <c r="F452" i="5"/>
  <c r="I451" i="5"/>
  <c r="H451" i="5"/>
  <c r="G451" i="5"/>
  <c r="F451" i="5"/>
  <c r="I450" i="5"/>
  <c r="H450" i="5"/>
  <c r="G450" i="5"/>
  <c r="F450" i="5"/>
  <c r="I449" i="5"/>
  <c r="H449" i="5"/>
  <c r="G449" i="5"/>
  <c r="F449" i="5"/>
  <c r="I448" i="5"/>
  <c r="H448" i="5"/>
  <c r="G448" i="5"/>
  <c r="F448" i="5"/>
  <c r="I447" i="5"/>
  <c r="H447" i="5"/>
  <c r="G447" i="5"/>
  <c r="F447" i="5"/>
  <c r="I446" i="5"/>
  <c r="H446" i="5"/>
  <c r="G446" i="5"/>
  <c r="F446" i="5"/>
  <c r="I445" i="5"/>
  <c r="H445" i="5"/>
  <c r="G445" i="5"/>
  <c r="F445" i="5"/>
  <c r="I444" i="5"/>
  <c r="H444" i="5"/>
  <c r="G444" i="5"/>
  <c r="F444" i="5"/>
  <c r="I443" i="5"/>
  <c r="H443" i="5"/>
  <c r="G443" i="5"/>
  <c r="F443" i="5"/>
  <c r="I442" i="5"/>
  <c r="H442" i="5"/>
  <c r="G442" i="5"/>
  <c r="F442" i="5"/>
  <c r="I441" i="5"/>
  <c r="H441" i="5"/>
  <c r="G441" i="5"/>
  <c r="F441" i="5"/>
  <c r="I440" i="5"/>
  <c r="H440" i="5"/>
  <c r="G440" i="5"/>
  <c r="F440" i="5"/>
  <c r="I439" i="5"/>
  <c r="H439" i="5"/>
  <c r="G439" i="5"/>
  <c r="F439" i="5"/>
  <c r="I438" i="5"/>
  <c r="H438" i="5"/>
  <c r="G438" i="5"/>
  <c r="F438" i="5"/>
  <c r="I437" i="5"/>
  <c r="H437" i="5"/>
  <c r="G437" i="5"/>
  <c r="F437" i="5"/>
  <c r="I436" i="5"/>
  <c r="H436" i="5"/>
  <c r="G436" i="5"/>
  <c r="F436" i="5"/>
  <c r="I435" i="5"/>
  <c r="H435" i="5"/>
  <c r="G435" i="5"/>
  <c r="F435" i="5"/>
  <c r="I434" i="5"/>
  <c r="H434" i="5"/>
  <c r="G434" i="5"/>
  <c r="F434" i="5"/>
  <c r="I433" i="5"/>
  <c r="H433" i="5"/>
  <c r="G433" i="5"/>
  <c r="F433" i="5"/>
  <c r="I432" i="5"/>
  <c r="H432" i="5"/>
  <c r="G432" i="5"/>
  <c r="F432" i="5"/>
  <c r="I431" i="5"/>
  <c r="H431" i="5"/>
  <c r="G431" i="5"/>
  <c r="F431" i="5"/>
  <c r="I430" i="5"/>
  <c r="H430" i="5"/>
  <c r="G430" i="5"/>
  <c r="F430" i="5"/>
  <c r="I429" i="5"/>
  <c r="H429" i="5"/>
  <c r="G429" i="5"/>
  <c r="F429" i="5"/>
  <c r="I428" i="5"/>
  <c r="H428" i="5"/>
  <c r="G428" i="5"/>
  <c r="F428" i="5"/>
  <c r="I427" i="5"/>
  <c r="H427" i="5"/>
  <c r="G427" i="5"/>
  <c r="F427" i="5"/>
  <c r="I426" i="5"/>
  <c r="H426" i="5"/>
  <c r="G426" i="5"/>
  <c r="F426" i="5"/>
  <c r="I425" i="5"/>
  <c r="H425" i="5"/>
  <c r="G425" i="5"/>
  <c r="F425" i="5"/>
  <c r="I424" i="5"/>
  <c r="H424" i="5"/>
  <c r="G424" i="5"/>
  <c r="F424" i="5"/>
  <c r="I423" i="5"/>
  <c r="H423" i="5"/>
  <c r="G423" i="5"/>
  <c r="F423" i="5"/>
  <c r="I422" i="5"/>
  <c r="H422" i="5"/>
  <c r="G422" i="5"/>
  <c r="F422" i="5"/>
  <c r="I421" i="5"/>
  <c r="H421" i="5"/>
  <c r="G421" i="5"/>
  <c r="F421" i="5"/>
  <c r="I420" i="5"/>
  <c r="H420" i="5"/>
  <c r="G420" i="5"/>
  <c r="F420" i="5"/>
  <c r="I419" i="5"/>
  <c r="H419" i="5"/>
  <c r="G419" i="5"/>
  <c r="F419" i="5"/>
  <c r="I418" i="5"/>
  <c r="H418" i="5"/>
  <c r="G418" i="5"/>
  <c r="F418" i="5"/>
  <c r="I417" i="5"/>
  <c r="H417" i="5"/>
  <c r="G417" i="5"/>
  <c r="F417" i="5"/>
  <c r="I416" i="5"/>
  <c r="H416" i="5"/>
  <c r="G416" i="5"/>
  <c r="F416" i="5"/>
  <c r="I415" i="5"/>
  <c r="H415" i="5"/>
  <c r="G415" i="5"/>
  <c r="F415" i="5"/>
  <c r="I414" i="5"/>
  <c r="H414" i="5"/>
  <c r="G414" i="5"/>
  <c r="F414" i="5"/>
  <c r="I413" i="5"/>
  <c r="H413" i="5"/>
  <c r="G413" i="5"/>
  <c r="F413" i="5"/>
  <c r="I412" i="5"/>
  <c r="H412" i="5"/>
  <c r="G412" i="5"/>
  <c r="F412" i="5"/>
  <c r="I411" i="5"/>
  <c r="H411" i="5"/>
  <c r="G411" i="5"/>
  <c r="F411" i="5"/>
  <c r="I410" i="5"/>
  <c r="H410" i="5"/>
  <c r="G410" i="5"/>
  <c r="F410" i="5"/>
  <c r="I409" i="5"/>
  <c r="H409" i="5"/>
  <c r="G409" i="5"/>
  <c r="F409" i="5"/>
  <c r="I408" i="5"/>
  <c r="H408" i="5"/>
  <c r="G408" i="5"/>
  <c r="F408" i="5"/>
  <c r="I407" i="5"/>
  <c r="H407" i="5"/>
  <c r="G407" i="5"/>
  <c r="F407" i="5"/>
  <c r="I406" i="5"/>
  <c r="H406" i="5"/>
  <c r="G406" i="5"/>
  <c r="F406" i="5"/>
  <c r="I405" i="5"/>
  <c r="H405" i="5"/>
  <c r="G405" i="5"/>
  <c r="F405" i="5"/>
  <c r="I404" i="5"/>
  <c r="H404" i="5"/>
  <c r="G404" i="5"/>
  <c r="F404" i="5"/>
  <c r="I403" i="5"/>
  <c r="H403" i="5"/>
  <c r="G403" i="5"/>
  <c r="F403" i="5"/>
  <c r="I402" i="5"/>
  <c r="H402" i="5"/>
  <c r="G402" i="5"/>
  <c r="F402" i="5"/>
  <c r="I401" i="5"/>
  <c r="H401" i="5"/>
  <c r="G401" i="5"/>
  <c r="F401" i="5"/>
  <c r="I400" i="5"/>
  <c r="H400" i="5"/>
  <c r="G400" i="5"/>
  <c r="F400" i="5"/>
  <c r="I399" i="5"/>
  <c r="H399" i="5"/>
  <c r="G399" i="5"/>
  <c r="F399" i="5"/>
  <c r="I398" i="5"/>
  <c r="H398" i="5"/>
  <c r="G398" i="5"/>
  <c r="F398" i="5"/>
  <c r="I397" i="5"/>
  <c r="H397" i="5"/>
  <c r="G397" i="5"/>
  <c r="F397" i="5"/>
  <c r="I396" i="5"/>
  <c r="H396" i="5"/>
  <c r="G396" i="5"/>
  <c r="F396" i="5"/>
  <c r="I395" i="5"/>
  <c r="H395" i="5"/>
  <c r="G395" i="5"/>
  <c r="F395" i="5"/>
  <c r="I394" i="5"/>
  <c r="H394" i="5"/>
  <c r="G394" i="5"/>
  <c r="F394" i="5"/>
  <c r="I393" i="5"/>
  <c r="H393" i="5"/>
  <c r="G393" i="5"/>
  <c r="F393" i="5"/>
  <c r="I392" i="5"/>
  <c r="H392" i="5"/>
  <c r="G392" i="5"/>
  <c r="F392" i="5"/>
  <c r="I391" i="5"/>
  <c r="H391" i="5"/>
  <c r="G391" i="5"/>
  <c r="F391" i="5"/>
  <c r="I390" i="5"/>
  <c r="H390" i="5"/>
  <c r="G390" i="5"/>
  <c r="F390" i="5"/>
  <c r="I389" i="5"/>
  <c r="H389" i="5"/>
  <c r="G389" i="5"/>
  <c r="F389" i="5"/>
  <c r="I388" i="5"/>
  <c r="H388" i="5"/>
  <c r="G388" i="5"/>
  <c r="F388" i="5"/>
  <c r="I387" i="5"/>
  <c r="H387" i="5"/>
  <c r="G387" i="5"/>
  <c r="F387" i="5"/>
  <c r="I386" i="5"/>
  <c r="H386" i="5"/>
  <c r="G386" i="5"/>
  <c r="F386" i="5"/>
  <c r="I385" i="5"/>
  <c r="H385" i="5"/>
  <c r="G385" i="5"/>
  <c r="F385" i="5"/>
  <c r="I384" i="5"/>
  <c r="H384" i="5"/>
  <c r="G384" i="5"/>
  <c r="F384" i="5"/>
  <c r="I383" i="5"/>
  <c r="H383" i="5"/>
  <c r="G383" i="5"/>
  <c r="F383" i="5"/>
  <c r="I382" i="5"/>
  <c r="H382" i="5"/>
  <c r="G382" i="5"/>
  <c r="F382" i="5"/>
  <c r="I381" i="5"/>
  <c r="H381" i="5"/>
  <c r="G381" i="5"/>
  <c r="F381" i="5"/>
  <c r="I380" i="5"/>
  <c r="H380" i="5"/>
  <c r="G380" i="5"/>
  <c r="F380" i="5"/>
  <c r="I379" i="5"/>
  <c r="H379" i="5"/>
  <c r="G379" i="5"/>
  <c r="F379" i="5"/>
  <c r="I378" i="5"/>
  <c r="H378" i="5"/>
  <c r="G378" i="5"/>
  <c r="F378" i="5"/>
  <c r="I377" i="5"/>
  <c r="H377" i="5"/>
  <c r="G377" i="5"/>
  <c r="F377" i="5"/>
  <c r="I376" i="5"/>
  <c r="H376" i="5"/>
  <c r="G376" i="5"/>
  <c r="F376" i="5"/>
  <c r="I375" i="5"/>
  <c r="H375" i="5"/>
  <c r="G375" i="5"/>
  <c r="F375" i="5"/>
  <c r="I374" i="5"/>
  <c r="H374" i="5"/>
  <c r="G374" i="5"/>
  <c r="F374" i="5"/>
  <c r="I373" i="5"/>
  <c r="H373" i="5"/>
  <c r="G373" i="5"/>
  <c r="F373" i="5"/>
  <c r="I372" i="5"/>
  <c r="H372" i="5"/>
  <c r="G372" i="5"/>
  <c r="F372" i="5"/>
  <c r="I371" i="5"/>
  <c r="H371" i="5"/>
  <c r="G371" i="5"/>
  <c r="F371" i="5"/>
  <c r="I370" i="5"/>
  <c r="H370" i="5"/>
  <c r="G370" i="5"/>
  <c r="F370" i="5"/>
  <c r="I369" i="5"/>
  <c r="H369" i="5"/>
  <c r="G369" i="5"/>
  <c r="F369" i="5"/>
  <c r="I368" i="5"/>
  <c r="H368" i="5"/>
  <c r="G368" i="5"/>
  <c r="F368" i="5"/>
  <c r="I367" i="5"/>
  <c r="H367" i="5"/>
  <c r="G367" i="5"/>
  <c r="F367" i="5"/>
  <c r="I366" i="5"/>
  <c r="H366" i="5"/>
  <c r="G366" i="5"/>
  <c r="F366" i="5"/>
  <c r="I365" i="5"/>
  <c r="H365" i="5"/>
  <c r="G365" i="5"/>
  <c r="F365" i="5"/>
  <c r="I364" i="5"/>
  <c r="H364" i="5"/>
  <c r="G364" i="5"/>
  <c r="F364" i="5"/>
  <c r="I363" i="5"/>
  <c r="H363" i="5"/>
  <c r="G363" i="5"/>
  <c r="F363" i="5"/>
  <c r="I362" i="5"/>
  <c r="H362" i="5"/>
  <c r="G362" i="5"/>
  <c r="F362" i="5"/>
  <c r="I361" i="5"/>
  <c r="H361" i="5"/>
  <c r="G361" i="5"/>
  <c r="F361" i="5"/>
  <c r="I360" i="5"/>
  <c r="H360" i="5"/>
  <c r="G360" i="5"/>
  <c r="F360" i="5"/>
  <c r="I359" i="5"/>
  <c r="H359" i="5"/>
  <c r="G359" i="5"/>
  <c r="F359" i="5"/>
  <c r="I358" i="5"/>
  <c r="H358" i="5"/>
  <c r="G358" i="5"/>
  <c r="F358" i="5"/>
  <c r="I357" i="5"/>
  <c r="H357" i="5"/>
  <c r="G357" i="5"/>
  <c r="F357" i="5"/>
  <c r="I356" i="5"/>
  <c r="H356" i="5"/>
  <c r="G356" i="5"/>
  <c r="F356" i="5"/>
  <c r="I355" i="5"/>
  <c r="H355" i="5"/>
  <c r="G355" i="5"/>
  <c r="F355" i="5"/>
  <c r="I354" i="5"/>
  <c r="H354" i="5"/>
  <c r="G354" i="5"/>
  <c r="F354" i="5"/>
  <c r="I353" i="5"/>
  <c r="H353" i="5"/>
  <c r="G353" i="5"/>
  <c r="F353" i="5"/>
  <c r="I352" i="5"/>
  <c r="H352" i="5"/>
  <c r="G352" i="5"/>
  <c r="F352" i="5"/>
  <c r="I351" i="5"/>
  <c r="H351" i="5"/>
  <c r="G351" i="5"/>
  <c r="F351" i="5"/>
  <c r="I350" i="5"/>
  <c r="H350" i="5"/>
  <c r="G350" i="5"/>
  <c r="F350" i="5"/>
  <c r="I349" i="5"/>
  <c r="H349" i="5"/>
  <c r="G349" i="5"/>
  <c r="F349" i="5"/>
  <c r="I348" i="5"/>
  <c r="H348" i="5"/>
  <c r="G348" i="5"/>
  <c r="F348" i="5"/>
  <c r="I347" i="5"/>
  <c r="H347" i="5"/>
  <c r="G347" i="5"/>
  <c r="F347" i="5"/>
  <c r="I346" i="5"/>
  <c r="H346" i="5"/>
  <c r="G346" i="5"/>
  <c r="F346" i="5"/>
  <c r="I345" i="5"/>
  <c r="H345" i="5"/>
  <c r="G345" i="5"/>
  <c r="F345" i="5"/>
  <c r="I344" i="5"/>
  <c r="H344" i="5"/>
  <c r="G344" i="5"/>
  <c r="F344" i="5"/>
  <c r="I343" i="5"/>
  <c r="H343" i="5"/>
  <c r="G343" i="5"/>
  <c r="F343" i="5"/>
  <c r="I342" i="5"/>
  <c r="H342" i="5"/>
  <c r="G342" i="5"/>
  <c r="F342" i="5"/>
  <c r="I341" i="5"/>
  <c r="H341" i="5"/>
  <c r="G341" i="5"/>
  <c r="F341" i="5"/>
  <c r="I340" i="5"/>
  <c r="H340" i="5"/>
  <c r="G340" i="5"/>
  <c r="F340" i="5"/>
  <c r="I339" i="5"/>
  <c r="H339" i="5"/>
  <c r="G339" i="5"/>
  <c r="F339" i="5"/>
  <c r="I338" i="5"/>
  <c r="H338" i="5"/>
  <c r="G338" i="5"/>
  <c r="F338" i="5"/>
  <c r="I337" i="5"/>
  <c r="H337" i="5"/>
  <c r="G337" i="5"/>
  <c r="F337" i="5"/>
  <c r="I336" i="5"/>
  <c r="H336" i="5"/>
  <c r="G336" i="5"/>
  <c r="F336" i="5"/>
  <c r="I335" i="5"/>
  <c r="H335" i="5"/>
  <c r="G335" i="5"/>
  <c r="F335" i="5"/>
  <c r="I334" i="5"/>
  <c r="H334" i="5"/>
  <c r="G334" i="5"/>
  <c r="F334" i="5"/>
  <c r="I333" i="5"/>
  <c r="H333" i="5"/>
  <c r="G333" i="5"/>
  <c r="F333" i="5"/>
  <c r="I332" i="5"/>
  <c r="H332" i="5"/>
  <c r="G332" i="5"/>
  <c r="F332" i="5"/>
  <c r="I331" i="5"/>
  <c r="H331" i="5"/>
  <c r="G331" i="5"/>
  <c r="F331" i="5"/>
  <c r="I330" i="5"/>
  <c r="H330" i="5"/>
  <c r="G330" i="5"/>
  <c r="F330" i="5"/>
  <c r="I329" i="5"/>
  <c r="H329" i="5"/>
  <c r="G329" i="5"/>
  <c r="F329" i="5"/>
  <c r="I328" i="5"/>
  <c r="H328" i="5"/>
  <c r="G328" i="5"/>
  <c r="F328" i="5"/>
  <c r="I327" i="5"/>
  <c r="H327" i="5"/>
  <c r="G327" i="5"/>
  <c r="F327" i="5"/>
  <c r="I326" i="5"/>
  <c r="H326" i="5"/>
  <c r="G326" i="5"/>
  <c r="F326" i="5"/>
  <c r="I325" i="5"/>
  <c r="H325" i="5"/>
  <c r="G325" i="5"/>
  <c r="F325" i="5"/>
  <c r="I324" i="5"/>
  <c r="H324" i="5"/>
  <c r="G324" i="5"/>
  <c r="F324" i="5"/>
  <c r="I323" i="5"/>
  <c r="H323" i="5"/>
  <c r="G323" i="5"/>
  <c r="F323" i="5"/>
  <c r="I322" i="5"/>
  <c r="H322" i="5"/>
  <c r="G322" i="5"/>
  <c r="F322" i="5"/>
  <c r="I321" i="5"/>
  <c r="H321" i="5"/>
  <c r="G321" i="5"/>
  <c r="F321" i="5"/>
  <c r="I320" i="5"/>
  <c r="H320" i="5"/>
  <c r="G320" i="5"/>
  <c r="F320" i="5"/>
  <c r="I319" i="5"/>
  <c r="H319" i="5"/>
  <c r="G319" i="5"/>
  <c r="F319" i="5"/>
  <c r="I318" i="5"/>
  <c r="H318" i="5"/>
  <c r="G318" i="5"/>
  <c r="F318" i="5"/>
  <c r="I317" i="5"/>
  <c r="H317" i="5"/>
  <c r="G317" i="5"/>
  <c r="F317" i="5"/>
  <c r="I316" i="5"/>
  <c r="H316" i="5"/>
  <c r="G316" i="5"/>
  <c r="F316" i="5"/>
  <c r="I315" i="5"/>
  <c r="H315" i="5"/>
  <c r="G315" i="5"/>
  <c r="F315" i="5"/>
  <c r="I314" i="5"/>
  <c r="H314" i="5"/>
  <c r="G314" i="5"/>
  <c r="F314" i="5"/>
  <c r="I313" i="5"/>
  <c r="H313" i="5"/>
  <c r="G313" i="5"/>
  <c r="F313" i="5"/>
  <c r="I312" i="5"/>
  <c r="H312" i="5"/>
  <c r="G312" i="5"/>
  <c r="F312" i="5"/>
  <c r="I311" i="5"/>
  <c r="H311" i="5"/>
  <c r="G311" i="5"/>
  <c r="F311" i="5"/>
  <c r="I310" i="5"/>
  <c r="H310" i="5"/>
  <c r="G310" i="5"/>
  <c r="F310" i="5"/>
  <c r="I309" i="5"/>
  <c r="H309" i="5"/>
  <c r="G309" i="5"/>
  <c r="F309" i="5"/>
  <c r="I308" i="5"/>
  <c r="H308" i="5"/>
  <c r="G308" i="5"/>
  <c r="F308" i="5"/>
  <c r="I307" i="5"/>
  <c r="H307" i="5"/>
  <c r="G307" i="5"/>
  <c r="F307" i="5"/>
  <c r="I306" i="5"/>
  <c r="H306" i="5"/>
  <c r="G306" i="5"/>
  <c r="F306" i="5"/>
  <c r="I305" i="5"/>
  <c r="H305" i="5"/>
  <c r="G305" i="5"/>
  <c r="F305" i="5"/>
  <c r="I304" i="5"/>
  <c r="H304" i="5"/>
  <c r="G304" i="5"/>
  <c r="F304" i="5"/>
  <c r="I303" i="5"/>
  <c r="H303" i="5"/>
  <c r="G303" i="5"/>
  <c r="F303" i="5"/>
  <c r="I302" i="5"/>
  <c r="H302" i="5"/>
  <c r="G302" i="5"/>
  <c r="F302" i="5"/>
  <c r="I301" i="5"/>
  <c r="H301" i="5"/>
  <c r="G301" i="5"/>
  <c r="F301" i="5"/>
  <c r="I300" i="5"/>
  <c r="H300" i="5"/>
  <c r="G300" i="5"/>
  <c r="F300" i="5"/>
  <c r="I299" i="5"/>
  <c r="H299" i="5"/>
  <c r="G299" i="5"/>
  <c r="F299" i="5"/>
  <c r="I298" i="5"/>
  <c r="H298" i="5"/>
  <c r="G298" i="5"/>
  <c r="F298" i="5"/>
  <c r="I297" i="5"/>
  <c r="H297" i="5"/>
  <c r="G297" i="5"/>
  <c r="F297" i="5"/>
  <c r="I296" i="5"/>
  <c r="H296" i="5"/>
  <c r="G296" i="5"/>
  <c r="F296" i="5"/>
  <c r="I295" i="5"/>
  <c r="H295" i="5"/>
  <c r="G295" i="5"/>
  <c r="F295" i="5"/>
  <c r="I294" i="5"/>
  <c r="H294" i="5"/>
  <c r="G294" i="5"/>
  <c r="F294" i="5"/>
  <c r="I293" i="5"/>
  <c r="H293" i="5"/>
  <c r="G293" i="5"/>
  <c r="F293" i="5"/>
  <c r="I292" i="5"/>
  <c r="H292" i="5"/>
  <c r="G292" i="5"/>
  <c r="F292" i="5"/>
  <c r="I291" i="5"/>
  <c r="H291" i="5"/>
  <c r="G291" i="5"/>
  <c r="F291" i="5"/>
  <c r="I290" i="5"/>
  <c r="H290" i="5"/>
  <c r="G290" i="5"/>
  <c r="F290" i="5"/>
  <c r="I289" i="5"/>
  <c r="H289" i="5"/>
  <c r="G289" i="5"/>
  <c r="F289" i="5"/>
  <c r="I288" i="5"/>
  <c r="H288" i="5"/>
  <c r="G288" i="5"/>
  <c r="F288" i="5"/>
  <c r="I287" i="5"/>
  <c r="H287" i="5"/>
  <c r="G287" i="5"/>
  <c r="F287" i="5"/>
  <c r="I286" i="5"/>
  <c r="H286" i="5"/>
  <c r="G286" i="5"/>
  <c r="F286" i="5"/>
  <c r="I285" i="5"/>
  <c r="H285" i="5"/>
  <c r="G285" i="5"/>
  <c r="F285" i="5"/>
  <c r="I284" i="5"/>
  <c r="H284" i="5"/>
  <c r="G284" i="5"/>
  <c r="F284" i="5"/>
  <c r="I283" i="5"/>
  <c r="H283" i="5"/>
  <c r="G283" i="5"/>
  <c r="F283" i="5"/>
  <c r="I282" i="5"/>
  <c r="H282" i="5"/>
  <c r="G282" i="5"/>
  <c r="F282" i="5"/>
  <c r="I281" i="5"/>
  <c r="H281" i="5"/>
  <c r="G281" i="5"/>
  <c r="F281" i="5"/>
  <c r="I280" i="5"/>
  <c r="H280" i="5"/>
  <c r="G280" i="5"/>
  <c r="F280" i="5"/>
  <c r="I279" i="5"/>
  <c r="H279" i="5"/>
  <c r="G279" i="5"/>
  <c r="F279" i="5"/>
  <c r="I278" i="5"/>
  <c r="H278" i="5"/>
  <c r="G278" i="5"/>
  <c r="F278" i="5"/>
  <c r="I277" i="5"/>
  <c r="H277" i="5"/>
  <c r="G277" i="5"/>
  <c r="F277" i="5"/>
  <c r="I276" i="5"/>
  <c r="H276" i="5"/>
  <c r="G276" i="5"/>
  <c r="F276" i="5"/>
  <c r="I275" i="5"/>
  <c r="H275" i="5"/>
  <c r="G275" i="5"/>
  <c r="F275" i="5"/>
  <c r="I274" i="5"/>
  <c r="H274" i="5"/>
  <c r="G274" i="5"/>
  <c r="F274" i="5"/>
  <c r="I273" i="5"/>
  <c r="H273" i="5"/>
  <c r="G273" i="5"/>
  <c r="F273" i="5"/>
  <c r="I272" i="5"/>
  <c r="H272" i="5"/>
  <c r="G272" i="5"/>
  <c r="F272" i="5"/>
  <c r="I271" i="5"/>
  <c r="H271" i="5"/>
  <c r="G271" i="5"/>
  <c r="F271" i="5"/>
  <c r="I270" i="5"/>
  <c r="H270" i="5"/>
  <c r="G270" i="5"/>
  <c r="F270" i="5"/>
  <c r="I269" i="5"/>
  <c r="H269" i="5"/>
  <c r="G269" i="5"/>
  <c r="F269" i="5"/>
  <c r="I268" i="5"/>
  <c r="H268" i="5"/>
  <c r="G268" i="5"/>
  <c r="F268" i="5"/>
  <c r="I267" i="5"/>
  <c r="H267" i="5"/>
  <c r="G267" i="5"/>
  <c r="F267" i="5"/>
  <c r="I266" i="5"/>
  <c r="H266" i="5"/>
  <c r="G266" i="5"/>
  <c r="F266" i="5"/>
  <c r="I265" i="5"/>
  <c r="H265" i="5"/>
  <c r="G265" i="5"/>
  <c r="F265" i="5"/>
  <c r="I264" i="5"/>
  <c r="H264" i="5"/>
  <c r="G264" i="5"/>
  <c r="F264" i="5"/>
  <c r="I263" i="5"/>
  <c r="H263" i="5"/>
  <c r="G263" i="5"/>
  <c r="F263" i="5"/>
  <c r="I262" i="5"/>
  <c r="H262" i="5"/>
  <c r="G262" i="5"/>
  <c r="F262" i="5"/>
  <c r="I261" i="5"/>
  <c r="H261" i="5"/>
  <c r="G261" i="5"/>
  <c r="F261" i="5"/>
  <c r="I260" i="5"/>
  <c r="H260" i="5"/>
  <c r="G260" i="5"/>
  <c r="F260" i="5"/>
  <c r="I259" i="5"/>
  <c r="H259" i="5"/>
  <c r="G259" i="5"/>
  <c r="F259" i="5"/>
  <c r="I258" i="5"/>
  <c r="H258" i="5"/>
  <c r="G258" i="5"/>
  <c r="F258" i="5"/>
  <c r="I257" i="5"/>
  <c r="H257" i="5"/>
  <c r="G257" i="5"/>
  <c r="F257" i="5"/>
  <c r="I256" i="5"/>
  <c r="H256" i="5"/>
  <c r="G256" i="5"/>
  <c r="F256" i="5"/>
  <c r="I255" i="5"/>
  <c r="H255" i="5"/>
  <c r="G255" i="5"/>
  <c r="F255" i="5"/>
  <c r="I254" i="5"/>
  <c r="H254" i="5"/>
  <c r="G254" i="5"/>
  <c r="F254" i="5"/>
  <c r="I253" i="5"/>
  <c r="H253" i="5"/>
  <c r="G253" i="5"/>
  <c r="F253" i="5"/>
  <c r="I252" i="5"/>
  <c r="H252" i="5"/>
  <c r="G252" i="5"/>
  <c r="F252" i="5"/>
  <c r="I251" i="5"/>
  <c r="H251" i="5"/>
  <c r="G251" i="5"/>
  <c r="F251" i="5"/>
  <c r="I250" i="5"/>
  <c r="H250" i="5"/>
  <c r="G250" i="5"/>
  <c r="F250" i="5"/>
  <c r="I249" i="5"/>
  <c r="H249" i="5"/>
  <c r="G249" i="5"/>
  <c r="F249" i="5"/>
  <c r="I248" i="5"/>
  <c r="H248" i="5"/>
  <c r="G248" i="5"/>
  <c r="F248" i="5"/>
  <c r="I247" i="5"/>
  <c r="H247" i="5"/>
  <c r="G247" i="5"/>
  <c r="F247" i="5"/>
  <c r="I246" i="5"/>
  <c r="H246" i="5"/>
  <c r="G246" i="5"/>
  <c r="F246" i="5"/>
  <c r="I245" i="5"/>
  <c r="H245" i="5"/>
  <c r="G245" i="5"/>
  <c r="F245" i="5"/>
  <c r="I244" i="5"/>
  <c r="H244" i="5"/>
  <c r="G244" i="5"/>
  <c r="F244" i="5"/>
  <c r="I243" i="5"/>
  <c r="H243" i="5"/>
  <c r="G243" i="5"/>
  <c r="F243" i="5"/>
  <c r="I242" i="5"/>
  <c r="H242" i="5"/>
  <c r="G242" i="5"/>
  <c r="F242" i="5"/>
  <c r="I241" i="5"/>
  <c r="H241" i="5"/>
  <c r="G241" i="5"/>
  <c r="F241" i="5"/>
  <c r="I240" i="5"/>
  <c r="H240" i="5"/>
  <c r="G240" i="5"/>
  <c r="F240" i="5"/>
  <c r="I239" i="5"/>
  <c r="H239" i="5"/>
  <c r="G239" i="5"/>
  <c r="F239" i="5"/>
  <c r="I238" i="5"/>
  <c r="H238" i="5"/>
  <c r="G238" i="5"/>
  <c r="F238" i="5"/>
  <c r="I237" i="5"/>
  <c r="H237" i="5"/>
  <c r="G237" i="5"/>
  <c r="F237" i="5"/>
  <c r="I236" i="5"/>
  <c r="H236" i="5"/>
  <c r="G236" i="5"/>
  <c r="F236" i="5"/>
  <c r="I235" i="5"/>
  <c r="H235" i="5"/>
  <c r="G235" i="5"/>
  <c r="F235" i="5"/>
  <c r="I234" i="5"/>
  <c r="H234" i="5"/>
  <c r="G234" i="5"/>
  <c r="F234" i="5"/>
  <c r="I233" i="5"/>
  <c r="H233" i="5"/>
  <c r="G233" i="5"/>
  <c r="F233" i="5"/>
  <c r="I232" i="5"/>
  <c r="H232" i="5"/>
  <c r="G232" i="5"/>
  <c r="F232" i="5"/>
  <c r="I231" i="5"/>
  <c r="H231" i="5"/>
  <c r="G231" i="5"/>
  <c r="F231" i="5"/>
  <c r="I230" i="5"/>
  <c r="H230" i="5"/>
  <c r="G230" i="5"/>
  <c r="F230" i="5"/>
  <c r="I229" i="5"/>
  <c r="H229" i="5"/>
  <c r="G229" i="5"/>
  <c r="F229" i="5"/>
  <c r="I228" i="5"/>
  <c r="H228" i="5"/>
  <c r="G228" i="5"/>
  <c r="F228" i="5"/>
  <c r="I227" i="5"/>
  <c r="H227" i="5"/>
  <c r="G227" i="5"/>
  <c r="F227" i="5"/>
  <c r="I226" i="5"/>
  <c r="H226" i="5"/>
  <c r="G226" i="5"/>
  <c r="F226" i="5"/>
  <c r="I225" i="5"/>
  <c r="H225" i="5"/>
  <c r="G225" i="5"/>
  <c r="F225" i="5"/>
  <c r="I224" i="5"/>
  <c r="H224" i="5"/>
  <c r="G224" i="5"/>
  <c r="F224" i="5"/>
  <c r="I223" i="5"/>
  <c r="H223" i="5"/>
  <c r="G223" i="5"/>
  <c r="F223" i="5"/>
  <c r="I222" i="5"/>
  <c r="H222" i="5"/>
  <c r="G222" i="5"/>
  <c r="F222" i="5"/>
  <c r="I221" i="5"/>
  <c r="H221" i="5"/>
  <c r="G221" i="5"/>
  <c r="F221" i="5"/>
  <c r="I220" i="5"/>
  <c r="H220" i="5"/>
  <c r="G220" i="5"/>
  <c r="F220" i="5"/>
  <c r="I219" i="5"/>
  <c r="H219" i="5"/>
  <c r="G219" i="5"/>
  <c r="F219" i="5"/>
  <c r="I218" i="5"/>
  <c r="H218" i="5"/>
  <c r="G218" i="5"/>
  <c r="F218" i="5"/>
  <c r="I217" i="5"/>
  <c r="H217" i="5"/>
  <c r="G217" i="5"/>
  <c r="F217" i="5"/>
  <c r="I216" i="5"/>
  <c r="H216" i="5"/>
  <c r="G216" i="5"/>
  <c r="F216" i="5"/>
  <c r="I215" i="5"/>
  <c r="H215" i="5"/>
  <c r="G215" i="5"/>
  <c r="F215" i="5"/>
  <c r="I214" i="5"/>
  <c r="H214" i="5"/>
  <c r="G214" i="5"/>
  <c r="F214" i="5"/>
  <c r="I213" i="5"/>
  <c r="H213" i="5"/>
  <c r="G213" i="5"/>
  <c r="F213" i="5"/>
  <c r="I212" i="5"/>
  <c r="H212" i="5"/>
  <c r="G212" i="5"/>
  <c r="F212" i="5"/>
  <c r="I211" i="5"/>
  <c r="H211" i="5"/>
  <c r="G211" i="5"/>
  <c r="F211" i="5"/>
  <c r="I210" i="5"/>
  <c r="H210" i="5"/>
  <c r="G210" i="5"/>
  <c r="F210" i="5"/>
  <c r="I209" i="5"/>
  <c r="H209" i="5"/>
  <c r="G209" i="5"/>
  <c r="F209" i="5"/>
  <c r="I208" i="5"/>
  <c r="H208" i="5"/>
  <c r="G208" i="5"/>
  <c r="F208" i="5"/>
  <c r="I207" i="5"/>
  <c r="H207" i="5"/>
  <c r="G207" i="5"/>
  <c r="F207" i="5"/>
  <c r="I206" i="5"/>
  <c r="H206" i="5"/>
  <c r="G206" i="5"/>
  <c r="F206" i="5"/>
  <c r="I205" i="5"/>
  <c r="H205" i="5"/>
  <c r="G205" i="5"/>
  <c r="F205" i="5"/>
  <c r="I204" i="5"/>
  <c r="H204" i="5"/>
  <c r="G204" i="5"/>
  <c r="F204" i="5"/>
  <c r="I203" i="5"/>
  <c r="H203" i="5"/>
  <c r="G203" i="5"/>
  <c r="F203" i="5"/>
  <c r="I202" i="5"/>
  <c r="H202" i="5"/>
  <c r="G202" i="5"/>
  <c r="F202" i="5"/>
  <c r="I201" i="5"/>
  <c r="H201" i="5"/>
  <c r="G201" i="5"/>
  <c r="F201" i="5"/>
  <c r="I200" i="5"/>
  <c r="H200" i="5"/>
  <c r="G200" i="5"/>
  <c r="F200" i="5"/>
  <c r="I199" i="5"/>
  <c r="H199" i="5"/>
  <c r="G199" i="5"/>
  <c r="F199" i="5"/>
  <c r="I198" i="5"/>
  <c r="H198" i="5"/>
  <c r="G198" i="5"/>
  <c r="F198" i="5"/>
  <c r="I197" i="5"/>
  <c r="H197" i="5"/>
  <c r="G197" i="5"/>
  <c r="F197" i="5"/>
  <c r="I196" i="5"/>
  <c r="H196" i="5"/>
  <c r="G196" i="5"/>
  <c r="F196" i="5"/>
  <c r="I195" i="5"/>
  <c r="H195" i="5"/>
  <c r="G195" i="5"/>
  <c r="F195" i="5"/>
  <c r="I194" i="5"/>
  <c r="H194" i="5"/>
  <c r="G194" i="5"/>
  <c r="F194" i="5"/>
  <c r="I193" i="5"/>
  <c r="H193" i="5"/>
  <c r="G193" i="5"/>
  <c r="F193" i="5"/>
  <c r="I192" i="5"/>
  <c r="H192" i="5"/>
  <c r="G192" i="5"/>
  <c r="F192" i="5"/>
  <c r="I191" i="5"/>
  <c r="H191" i="5"/>
  <c r="G191" i="5"/>
  <c r="F191" i="5"/>
  <c r="I190" i="5"/>
  <c r="H190" i="5"/>
  <c r="G190" i="5"/>
  <c r="F190" i="5"/>
  <c r="I189" i="5"/>
  <c r="H189" i="5"/>
  <c r="G189" i="5"/>
  <c r="F189" i="5"/>
  <c r="I188" i="5"/>
  <c r="H188" i="5"/>
  <c r="G188" i="5"/>
  <c r="F188" i="5"/>
  <c r="I187" i="5"/>
  <c r="H187" i="5"/>
  <c r="G187" i="5"/>
  <c r="F187" i="5"/>
  <c r="I186" i="5"/>
  <c r="H186" i="5"/>
  <c r="G186" i="5"/>
  <c r="F186" i="5"/>
  <c r="I185" i="5"/>
  <c r="H185" i="5"/>
  <c r="G185" i="5"/>
  <c r="F185" i="5"/>
  <c r="I184" i="5"/>
  <c r="H184" i="5"/>
  <c r="G184" i="5"/>
  <c r="F184" i="5"/>
  <c r="I183" i="5"/>
  <c r="H183" i="5"/>
  <c r="G183" i="5"/>
  <c r="F183" i="5"/>
  <c r="I182" i="5"/>
  <c r="H182" i="5"/>
  <c r="G182" i="5"/>
  <c r="F182" i="5"/>
  <c r="I181" i="5"/>
  <c r="H181" i="5"/>
  <c r="G181" i="5"/>
  <c r="F181" i="5"/>
  <c r="I180" i="5"/>
  <c r="H180" i="5"/>
  <c r="G180" i="5"/>
  <c r="F180" i="5"/>
  <c r="I179" i="5"/>
  <c r="H179" i="5"/>
  <c r="G179" i="5"/>
  <c r="F179" i="5"/>
  <c r="I178" i="5"/>
  <c r="H178" i="5"/>
  <c r="G178" i="5"/>
  <c r="F178" i="5"/>
  <c r="I177" i="5"/>
  <c r="H177" i="5"/>
  <c r="G177" i="5"/>
  <c r="F177" i="5"/>
  <c r="I176" i="5"/>
  <c r="H176" i="5"/>
  <c r="G176" i="5"/>
  <c r="F176" i="5"/>
  <c r="I175" i="5"/>
  <c r="H175" i="5"/>
  <c r="G175" i="5"/>
  <c r="F175" i="5"/>
  <c r="I174" i="5"/>
  <c r="H174" i="5"/>
  <c r="G174" i="5"/>
  <c r="F174" i="5"/>
  <c r="I173" i="5"/>
  <c r="H173" i="5"/>
  <c r="G173" i="5"/>
  <c r="F173" i="5"/>
  <c r="I172" i="5"/>
  <c r="H172" i="5"/>
  <c r="G172" i="5"/>
  <c r="F172" i="5"/>
  <c r="I171" i="5"/>
  <c r="H171" i="5"/>
  <c r="G171" i="5"/>
  <c r="F171" i="5"/>
  <c r="I170" i="5"/>
  <c r="H170" i="5"/>
  <c r="G170" i="5"/>
  <c r="F170" i="5"/>
  <c r="I169" i="5"/>
  <c r="H169" i="5"/>
  <c r="G169" i="5"/>
  <c r="F169" i="5"/>
  <c r="I168" i="5"/>
  <c r="H168" i="5"/>
  <c r="G168" i="5"/>
  <c r="F168" i="5"/>
  <c r="I167" i="5"/>
  <c r="H167" i="5"/>
  <c r="G167" i="5"/>
  <c r="F167" i="5"/>
  <c r="I166" i="5"/>
  <c r="H166" i="5"/>
  <c r="G166" i="5"/>
  <c r="F166" i="5"/>
  <c r="I165" i="5"/>
  <c r="H165" i="5"/>
  <c r="G165" i="5"/>
  <c r="F165" i="5"/>
  <c r="I164" i="5"/>
  <c r="H164" i="5"/>
  <c r="G164" i="5"/>
  <c r="F164" i="5"/>
  <c r="I163" i="5"/>
  <c r="H163" i="5"/>
  <c r="G163" i="5"/>
  <c r="F163" i="5"/>
  <c r="I162" i="5"/>
  <c r="H162" i="5"/>
  <c r="G162" i="5"/>
  <c r="F162" i="5"/>
  <c r="I161" i="5"/>
  <c r="H161" i="5"/>
  <c r="G161" i="5"/>
  <c r="F161" i="5"/>
  <c r="I160" i="5"/>
  <c r="H160" i="5"/>
  <c r="G160" i="5"/>
  <c r="F160" i="5"/>
  <c r="I159" i="5"/>
  <c r="H159" i="5"/>
  <c r="G159" i="5"/>
  <c r="F159" i="5"/>
  <c r="I158" i="5"/>
  <c r="H158" i="5"/>
  <c r="G158" i="5"/>
  <c r="F158" i="5"/>
  <c r="I157" i="5"/>
  <c r="H157" i="5"/>
  <c r="G157" i="5"/>
  <c r="F157" i="5"/>
  <c r="I156" i="5"/>
  <c r="H156" i="5"/>
  <c r="G156" i="5"/>
  <c r="F156" i="5"/>
  <c r="I155" i="5"/>
  <c r="H155" i="5"/>
  <c r="G155" i="5"/>
  <c r="F155" i="5"/>
  <c r="I154" i="5"/>
  <c r="H154" i="5"/>
  <c r="G154" i="5"/>
  <c r="F154" i="5"/>
  <c r="I153" i="5"/>
  <c r="H153" i="5"/>
  <c r="G153" i="5"/>
  <c r="F153" i="5"/>
  <c r="I152" i="5"/>
  <c r="H152" i="5"/>
  <c r="G152" i="5"/>
  <c r="F152" i="5"/>
  <c r="I151" i="5"/>
  <c r="H151" i="5"/>
  <c r="G151" i="5"/>
  <c r="F151" i="5"/>
  <c r="I150" i="5"/>
  <c r="H150" i="5"/>
  <c r="G150" i="5"/>
  <c r="F150" i="5"/>
  <c r="I149" i="5"/>
  <c r="H149" i="5"/>
  <c r="G149" i="5"/>
  <c r="F149" i="5"/>
  <c r="I148" i="5"/>
  <c r="H148" i="5"/>
  <c r="G148" i="5"/>
  <c r="F148" i="5"/>
  <c r="I147" i="5"/>
  <c r="H147" i="5"/>
  <c r="G147" i="5"/>
  <c r="F147" i="5"/>
  <c r="I146" i="5"/>
  <c r="H146" i="5"/>
  <c r="G146" i="5"/>
  <c r="F146" i="5"/>
  <c r="I145" i="5"/>
  <c r="H145" i="5"/>
  <c r="G145" i="5"/>
  <c r="F145" i="5"/>
  <c r="I144" i="5"/>
  <c r="H144" i="5"/>
  <c r="G144" i="5"/>
  <c r="F144" i="5"/>
  <c r="I143" i="5"/>
  <c r="H143" i="5"/>
  <c r="G143" i="5"/>
  <c r="F143" i="5"/>
  <c r="I142" i="5"/>
  <c r="H142" i="5"/>
  <c r="G142" i="5"/>
  <c r="F142" i="5"/>
  <c r="I141" i="5"/>
  <c r="H141" i="5"/>
  <c r="G141" i="5"/>
  <c r="F141" i="5"/>
  <c r="I140" i="5"/>
  <c r="H140" i="5"/>
  <c r="G140" i="5"/>
  <c r="F140" i="5"/>
  <c r="I139" i="5"/>
  <c r="H139" i="5"/>
  <c r="G139" i="5"/>
  <c r="F139" i="5"/>
  <c r="I138" i="5"/>
  <c r="H138" i="5"/>
  <c r="G138" i="5"/>
  <c r="F138" i="5"/>
  <c r="I137" i="5"/>
  <c r="H137" i="5"/>
  <c r="G137" i="5"/>
  <c r="F137" i="5"/>
  <c r="I136" i="5"/>
  <c r="H136" i="5"/>
  <c r="G136" i="5"/>
  <c r="F136" i="5"/>
  <c r="I135" i="5"/>
  <c r="H135" i="5"/>
  <c r="G135" i="5"/>
  <c r="F135" i="5"/>
  <c r="I134" i="5"/>
  <c r="H134" i="5"/>
  <c r="G134" i="5"/>
  <c r="F134" i="5"/>
  <c r="I133" i="5"/>
  <c r="H133" i="5"/>
  <c r="G133" i="5"/>
  <c r="F133" i="5"/>
  <c r="I132" i="5"/>
  <c r="H132" i="5"/>
  <c r="G132" i="5"/>
  <c r="F132" i="5"/>
  <c r="I131" i="5"/>
  <c r="H131" i="5"/>
  <c r="G131" i="5"/>
  <c r="F131" i="5"/>
  <c r="I130" i="5"/>
  <c r="H130" i="5"/>
  <c r="G130" i="5"/>
  <c r="F130" i="5"/>
  <c r="I129" i="5"/>
  <c r="H129" i="5"/>
  <c r="G129" i="5"/>
  <c r="F129" i="5"/>
  <c r="I128" i="5"/>
  <c r="H128" i="5"/>
  <c r="G128" i="5"/>
  <c r="F128" i="5"/>
  <c r="I127" i="5"/>
  <c r="H127" i="5"/>
  <c r="G127" i="5"/>
  <c r="F127" i="5"/>
  <c r="I126" i="5"/>
  <c r="H126" i="5"/>
  <c r="G126" i="5"/>
  <c r="F126" i="5"/>
  <c r="I125" i="5"/>
  <c r="H125" i="5"/>
  <c r="G125" i="5"/>
  <c r="F125" i="5"/>
  <c r="I124" i="5"/>
  <c r="H124" i="5"/>
  <c r="G124" i="5"/>
  <c r="F124" i="5"/>
  <c r="I123" i="5"/>
  <c r="H123" i="5"/>
  <c r="G123" i="5"/>
  <c r="F123" i="5"/>
  <c r="I122" i="5"/>
  <c r="H122" i="5"/>
  <c r="G122" i="5"/>
  <c r="F122" i="5"/>
  <c r="I121" i="5"/>
  <c r="H121" i="5"/>
  <c r="G121" i="5"/>
  <c r="F121" i="5"/>
  <c r="I120" i="5"/>
  <c r="H120" i="5"/>
  <c r="G120" i="5"/>
  <c r="F120" i="5"/>
  <c r="I119" i="5"/>
  <c r="H119" i="5"/>
  <c r="G119" i="5"/>
  <c r="F119" i="5"/>
  <c r="I118" i="5"/>
  <c r="H118" i="5"/>
  <c r="G118" i="5"/>
  <c r="F118" i="5"/>
  <c r="I117" i="5"/>
  <c r="H117" i="5"/>
  <c r="G117" i="5"/>
  <c r="F117" i="5"/>
  <c r="I116" i="5"/>
  <c r="H116" i="5"/>
  <c r="G116" i="5"/>
  <c r="F116" i="5"/>
  <c r="I115" i="5"/>
  <c r="H115" i="5"/>
  <c r="G115" i="5"/>
  <c r="F115" i="5"/>
  <c r="I114" i="5"/>
  <c r="H114" i="5"/>
  <c r="G114" i="5"/>
  <c r="F114" i="5"/>
  <c r="I113" i="5"/>
  <c r="H113" i="5"/>
  <c r="G113" i="5"/>
  <c r="F113" i="5"/>
  <c r="I112" i="5"/>
  <c r="H112" i="5"/>
  <c r="G112" i="5"/>
  <c r="F112" i="5"/>
  <c r="I111" i="5"/>
  <c r="H111" i="5"/>
  <c r="G111" i="5"/>
  <c r="F111" i="5"/>
  <c r="I110" i="5"/>
  <c r="H110" i="5"/>
  <c r="G110" i="5"/>
  <c r="F110" i="5"/>
  <c r="I109" i="5"/>
  <c r="H109" i="5"/>
  <c r="G109" i="5"/>
  <c r="F109" i="5"/>
  <c r="I108" i="5"/>
  <c r="H108" i="5"/>
  <c r="G108" i="5"/>
  <c r="F108" i="5"/>
  <c r="I107" i="5"/>
  <c r="H107" i="5"/>
  <c r="G107" i="5"/>
  <c r="F107" i="5"/>
  <c r="I106" i="5"/>
  <c r="H106" i="5"/>
  <c r="G106" i="5"/>
  <c r="F106" i="5"/>
  <c r="I105" i="5"/>
  <c r="H105" i="5"/>
  <c r="G105" i="5"/>
  <c r="F105" i="5"/>
  <c r="I104" i="5"/>
  <c r="H104" i="5"/>
  <c r="G104" i="5"/>
  <c r="F104" i="5"/>
  <c r="I103" i="5"/>
  <c r="H103" i="5"/>
  <c r="G103" i="5"/>
  <c r="F103" i="5"/>
  <c r="I102" i="5"/>
  <c r="H102" i="5"/>
  <c r="G102" i="5"/>
  <c r="F102" i="5"/>
  <c r="I101" i="5"/>
  <c r="H101" i="5"/>
  <c r="G101" i="5"/>
  <c r="F101" i="5"/>
  <c r="I100" i="5"/>
  <c r="H100" i="5"/>
  <c r="G100" i="5"/>
  <c r="F100" i="5"/>
  <c r="I99" i="5"/>
  <c r="H99" i="5"/>
  <c r="G99" i="5"/>
  <c r="F99" i="5"/>
  <c r="I98" i="5"/>
  <c r="H98" i="5"/>
  <c r="G98" i="5"/>
  <c r="F98" i="5"/>
  <c r="I97" i="5"/>
  <c r="H97" i="5"/>
  <c r="G97" i="5"/>
  <c r="F97" i="5"/>
  <c r="I96" i="5"/>
  <c r="H96" i="5"/>
  <c r="G96" i="5"/>
  <c r="F96" i="5"/>
  <c r="I95" i="5"/>
  <c r="H95" i="5"/>
  <c r="G95" i="5"/>
  <c r="F95" i="5"/>
  <c r="I94" i="5"/>
  <c r="H94" i="5"/>
  <c r="G94" i="5"/>
  <c r="F94" i="5"/>
  <c r="I93" i="5"/>
  <c r="H93" i="5"/>
  <c r="G93" i="5"/>
  <c r="F93" i="5"/>
  <c r="I92" i="5"/>
  <c r="H92" i="5"/>
  <c r="G92" i="5"/>
  <c r="F92" i="5"/>
  <c r="I91" i="5"/>
  <c r="H91" i="5"/>
  <c r="G91" i="5"/>
  <c r="F91" i="5"/>
  <c r="I90" i="5"/>
  <c r="H90" i="5"/>
  <c r="G90" i="5"/>
  <c r="F90" i="5"/>
  <c r="I89" i="5"/>
  <c r="H89" i="5"/>
  <c r="G89" i="5"/>
  <c r="F89" i="5"/>
  <c r="I88" i="5"/>
  <c r="H88" i="5"/>
  <c r="G88" i="5"/>
  <c r="F88" i="5"/>
  <c r="I87" i="5"/>
  <c r="H87" i="5"/>
  <c r="G87" i="5"/>
  <c r="F87" i="5"/>
  <c r="I86" i="5"/>
  <c r="H86" i="5"/>
  <c r="G86" i="5"/>
  <c r="F86" i="5"/>
  <c r="I85" i="5"/>
  <c r="H85" i="5"/>
  <c r="G85" i="5"/>
  <c r="F85" i="5"/>
  <c r="I84" i="5"/>
  <c r="H84" i="5"/>
  <c r="G84" i="5"/>
  <c r="F84" i="5"/>
  <c r="I83" i="5"/>
  <c r="H83" i="5"/>
  <c r="G83" i="5"/>
  <c r="F83" i="5"/>
  <c r="I82" i="5"/>
  <c r="H82" i="5"/>
  <c r="G82" i="5"/>
  <c r="F82" i="5"/>
  <c r="I81" i="5"/>
  <c r="H81" i="5"/>
  <c r="G81" i="5"/>
  <c r="F81" i="5"/>
  <c r="I80" i="5"/>
  <c r="H80" i="5"/>
  <c r="G80" i="5"/>
  <c r="F80" i="5"/>
  <c r="I79" i="5"/>
  <c r="H79" i="5"/>
  <c r="G79" i="5"/>
  <c r="F79" i="5"/>
  <c r="I78" i="5"/>
  <c r="H78" i="5"/>
  <c r="G78" i="5"/>
  <c r="F78" i="5"/>
  <c r="I77" i="5"/>
  <c r="H77" i="5"/>
  <c r="G77" i="5"/>
  <c r="F77" i="5"/>
  <c r="I76" i="5"/>
  <c r="H76" i="5"/>
  <c r="G76" i="5"/>
  <c r="F76" i="5"/>
  <c r="I75" i="5"/>
  <c r="H75" i="5"/>
  <c r="G75" i="5"/>
  <c r="F75" i="5"/>
  <c r="I74" i="5"/>
  <c r="H74" i="5"/>
  <c r="G74" i="5"/>
  <c r="F74" i="5"/>
  <c r="I73" i="5"/>
  <c r="H73" i="5"/>
  <c r="G73" i="5"/>
  <c r="F73" i="5"/>
  <c r="I72" i="5"/>
  <c r="H72" i="5"/>
  <c r="G72" i="5"/>
  <c r="F72" i="5"/>
  <c r="I71" i="5"/>
  <c r="H71" i="5"/>
  <c r="G71" i="5"/>
  <c r="F71" i="5"/>
  <c r="I70" i="5"/>
  <c r="H70" i="5"/>
  <c r="G70" i="5"/>
  <c r="F70" i="5"/>
  <c r="I69" i="5"/>
  <c r="H69" i="5"/>
  <c r="G69" i="5"/>
  <c r="F69" i="5"/>
  <c r="I68" i="5"/>
  <c r="H68" i="5"/>
  <c r="G68" i="5"/>
  <c r="F68" i="5"/>
  <c r="I67" i="5"/>
  <c r="H67" i="5"/>
  <c r="G67" i="5"/>
  <c r="F67" i="5"/>
  <c r="I66" i="5"/>
  <c r="H66" i="5"/>
  <c r="G66" i="5"/>
  <c r="F66" i="5"/>
  <c r="I65" i="5"/>
  <c r="H65" i="5"/>
  <c r="G65" i="5"/>
  <c r="F65" i="5"/>
  <c r="I64" i="5"/>
  <c r="H64" i="5"/>
  <c r="G64" i="5"/>
  <c r="F64" i="5"/>
  <c r="I63" i="5"/>
  <c r="H63" i="5"/>
  <c r="G63" i="5"/>
  <c r="F63" i="5"/>
  <c r="I62" i="5"/>
  <c r="H62" i="5"/>
  <c r="G62" i="5"/>
  <c r="F62" i="5"/>
  <c r="I61" i="5"/>
  <c r="H61" i="5"/>
  <c r="G61" i="5"/>
  <c r="F61" i="5"/>
  <c r="I60" i="5"/>
  <c r="H60" i="5"/>
  <c r="G60" i="5"/>
  <c r="F60" i="5"/>
  <c r="I59" i="5"/>
  <c r="H59" i="5"/>
  <c r="G59" i="5"/>
  <c r="F59" i="5"/>
  <c r="I58" i="5"/>
  <c r="H58" i="5"/>
  <c r="G58" i="5"/>
  <c r="F58" i="5"/>
  <c r="I57" i="5"/>
  <c r="H57" i="5"/>
  <c r="G57" i="5"/>
  <c r="F57" i="5"/>
  <c r="I56" i="5"/>
  <c r="H56" i="5"/>
  <c r="G56" i="5"/>
  <c r="F56" i="5"/>
  <c r="I55" i="5"/>
  <c r="H55" i="5"/>
  <c r="G55" i="5"/>
  <c r="F55" i="5"/>
  <c r="I54" i="5"/>
  <c r="H54" i="5"/>
  <c r="G54" i="5"/>
  <c r="F54" i="5"/>
  <c r="I53" i="5"/>
  <c r="H53" i="5"/>
  <c r="G53" i="5"/>
  <c r="F53" i="5"/>
  <c r="I52" i="5"/>
  <c r="H52" i="5"/>
  <c r="G52" i="5"/>
  <c r="F52" i="5"/>
  <c r="I51" i="5"/>
  <c r="H51" i="5"/>
  <c r="G51" i="5"/>
  <c r="F51" i="5"/>
  <c r="I50" i="5"/>
  <c r="H50" i="5"/>
  <c r="G50" i="5"/>
  <c r="F50" i="5"/>
  <c r="I49" i="5"/>
  <c r="H49" i="5"/>
  <c r="G49" i="5"/>
  <c r="F49" i="5"/>
  <c r="I48" i="5"/>
  <c r="H48" i="5"/>
  <c r="G48" i="5"/>
  <c r="F48" i="5"/>
  <c r="I47" i="5"/>
  <c r="H47" i="5"/>
  <c r="G47" i="5"/>
  <c r="F47" i="5"/>
  <c r="I46" i="5"/>
  <c r="H46" i="5"/>
  <c r="G46" i="5"/>
  <c r="F46" i="5"/>
  <c r="I45" i="5"/>
  <c r="H45" i="5"/>
  <c r="G45" i="5"/>
  <c r="F45" i="5"/>
  <c r="I44" i="5"/>
  <c r="H44" i="5"/>
  <c r="G44" i="5"/>
  <c r="F44" i="5"/>
  <c r="I43" i="5"/>
  <c r="H43" i="5"/>
  <c r="G43" i="5"/>
  <c r="F43" i="5"/>
  <c r="I42" i="5"/>
  <c r="H42" i="5"/>
  <c r="G42" i="5"/>
  <c r="F42" i="5"/>
  <c r="I41" i="5"/>
  <c r="H41" i="5"/>
  <c r="G41" i="5"/>
  <c r="F41" i="5"/>
  <c r="I40" i="5"/>
  <c r="H40" i="5"/>
  <c r="G40" i="5"/>
  <c r="F40" i="5"/>
  <c r="I39" i="5"/>
  <c r="H39" i="5"/>
  <c r="G39" i="5"/>
  <c r="F39" i="5"/>
  <c r="I38" i="5"/>
  <c r="H38" i="5"/>
  <c r="G38" i="5"/>
  <c r="F38" i="5"/>
  <c r="I37" i="5"/>
  <c r="H37" i="5"/>
  <c r="G37" i="5"/>
  <c r="F37" i="5"/>
  <c r="I36" i="5"/>
  <c r="H36" i="5"/>
  <c r="G36" i="5"/>
  <c r="F36" i="5"/>
  <c r="I35" i="5"/>
  <c r="H35" i="5"/>
  <c r="G35" i="5"/>
  <c r="F35" i="5"/>
  <c r="I34" i="5"/>
  <c r="H34" i="5"/>
  <c r="G34" i="5"/>
  <c r="F34" i="5"/>
  <c r="I33" i="5"/>
  <c r="H33" i="5"/>
  <c r="G33" i="5"/>
  <c r="F33" i="5"/>
  <c r="I32" i="5"/>
  <c r="H32" i="5"/>
  <c r="G32" i="5"/>
  <c r="F32" i="5"/>
  <c r="I31" i="5"/>
  <c r="H31" i="5"/>
  <c r="G31" i="5"/>
  <c r="F31" i="5"/>
  <c r="I30" i="5"/>
  <c r="H30" i="5"/>
  <c r="G30" i="5"/>
  <c r="F30" i="5"/>
  <c r="I29" i="5"/>
  <c r="H29" i="5"/>
  <c r="G29" i="5"/>
  <c r="F29" i="5"/>
  <c r="I28" i="5"/>
  <c r="H28" i="5"/>
  <c r="G28" i="5"/>
  <c r="F28" i="5"/>
  <c r="I27" i="5"/>
  <c r="H27" i="5"/>
  <c r="G27" i="5"/>
  <c r="F27" i="5"/>
  <c r="I26" i="5"/>
  <c r="H26" i="5"/>
  <c r="G26" i="5"/>
  <c r="F26" i="5"/>
  <c r="I25" i="5"/>
  <c r="H25" i="5"/>
  <c r="G25" i="5"/>
  <c r="F25" i="5"/>
  <c r="I24" i="5"/>
  <c r="H24" i="5"/>
  <c r="G24" i="5"/>
  <c r="F24" i="5"/>
  <c r="AA23" i="5"/>
  <c r="AA24" i="5" s="1"/>
  <c r="AD5" i="5" s="1"/>
  <c r="AD6" i="5" s="1"/>
  <c r="AD7" i="5" s="1"/>
  <c r="AD8" i="5" s="1"/>
  <c r="AD9" i="5" s="1"/>
  <c r="AD10" i="5" s="1"/>
  <c r="AD11" i="5" s="1"/>
  <c r="AD12" i="5" s="1"/>
  <c r="AD13" i="5" s="1"/>
  <c r="AD14" i="5" s="1"/>
  <c r="AD15" i="5" s="1"/>
  <c r="AD16" i="5" s="1"/>
  <c r="AD17" i="5" s="1"/>
  <c r="AD18" i="5" s="1"/>
  <c r="AD19" i="5" s="1"/>
  <c r="AD20" i="5" s="1"/>
  <c r="AD21" i="5" s="1"/>
  <c r="AD22" i="5" s="1"/>
  <c r="I23" i="5"/>
  <c r="H23" i="5"/>
  <c r="G23" i="5"/>
  <c r="F23" i="5"/>
  <c r="I22" i="5"/>
  <c r="H22" i="5"/>
  <c r="G22" i="5"/>
  <c r="F22" i="5"/>
  <c r="I21" i="5"/>
  <c r="H21" i="5"/>
  <c r="G21" i="5"/>
  <c r="F21" i="5"/>
  <c r="I20" i="5"/>
  <c r="H20" i="5"/>
  <c r="G20" i="5"/>
  <c r="F20" i="5"/>
  <c r="I19" i="5"/>
  <c r="H19" i="5"/>
  <c r="G19" i="5"/>
  <c r="F19" i="5"/>
  <c r="I18" i="5"/>
  <c r="H18" i="5"/>
  <c r="G18" i="5"/>
  <c r="F18" i="5"/>
  <c r="I17" i="5"/>
  <c r="H17" i="5"/>
  <c r="G17" i="5"/>
  <c r="F17" i="5"/>
  <c r="I16" i="5"/>
  <c r="H16" i="5"/>
  <c r="G16" i="5"/>
  <c r="F16" i="5"/>
  <c r="I15" i="5"/>
  <c r="H15" i="5"/>
  <c r="G15" i="5"/>
  <c r="F15" i="5"/>
  <c r="I14" i="5"/>
  <c r="H14" i="5"/>
  <c r="G14" i="5"/>
  <c r="F14" i="5"/>
  <c r="N13" i="5"/>
  <c r="I13" i="5"/>
  <c r="H13" i="5"/>
  <c r="G13" i="5"/>
  <c r="F13" i="5"/>
  <c r="I12" i="5"/>
  <c r="H12" i="5"/>
  <c r="G12" i="5"/>
  <c r="F12" i="5"/>
  <c r="T11" i="5"/>
  <c r="I11" i="5"/>
  <c r="H11" i="5"/>
  <c r="G11" i="5"/>
  <c r="F11" i="5"/>
  <c r="S10" i="5"/>
  <c r="I10" i="5"/>
  <c r="H10" i="5"/>
  <c r="G10" i="5"/>
  <c r="F10" i="5"/>
  <c r="I9" i="5"/>
  <c r="H9" i="5"/>
  <c r="G9" i="5"/>
  <c r="F9" i="5"/>
  <c r="I8" i="5"/>
  <c r="H8" i="5"/>
  <c r="G8" i="5"/>
  <c r="F8" i="5"/>
  <c r="I7" i="5"/>
  <c r="H7" i="5"/>
  <c r="G7" i="5"/>
  <c r="F7" i="5"/>
  <c r="I6" i="5"/>
  <c r="H6" i="5"/>
  <c r="G6" i="5"/>
  <c r="F6" i="5"/>
  <c r="W5" i="5"/>
  <c r="I5" i="5"/>
  <c r="H5" i="5"/>
  <c r="G5" i="5"/>
  <c r="F5" i="5"/>
  <c r="I4" i="5"/>
  <c r="H4" i="5"/>
  <c r="G4" i="5"/>
  <c r="F4" i="5"/>
  <c r="AA3" i="5"/>
  <c r="I3" i="5"/>
  <c r="H3" i="5"/>
  <c r="G3" i="5"/>
  <c r="F3" i="5"/>
  <c r="I2" i="5"/>
  <c r="I491" i="5" s="1"/>
  <c r="I492" i="5" s="1"/>
  <c r="H2" i="5"/>
  <c r="H491" i="5" s="1"/>
  <c r="H492" i="5" s="1"/>
  <c r="G2" i="5"/>
  <c r="M12" i="5" s="1"/>
  <c r="F2" i="5"/>
  <c r="R9" i="5" s="1"/>
  <c r="L11" i="5" l="1"/>
  <c r="U12" i="5"/>
  <c r="W10" i="5" s="1"/>
  <c r="O14" i="5"/>
  <c r="F490" i="5"/>
  <c r="F491" i="5"/>
  <c r="F492" i="5" s="1"/>
  <c r="G490" i="5"/>
  <c r="G491" i="5"/>
  <c r="G492" i="5" s="1"/>
  <c r="H490" i="5"/>
  <c r="I490" i="5"/>
</calcChain>
</file>

<file path=xl/sharedStrings.xml><?xml version="1.0" encoding="utf-8"?>
<sst xmlns="http://schemas.openxmlformats.org/spreadsheetml/2006/main" count="210" uniqueCount="149">
  <si>
    <t>Date</t>
  </si>
  <si>
    <t>Open</t>
  </si>
  <si>
    <t>High</t>
  </si>
  <si>
    <t>Low</t>
  </si>
  <si>
    <t>Close</t>
  </si>
  <si>
    <t>Adj Close</t>
  </si>
  <si>
    <t>Volume</t>
  </si>
  <si>
    <t>大立光</t>
  </si>
  <si>
    <t>兆豐金</t>
  </si>
  <si>
    <t>統一</t>
  </si>
  <si>
    <t>裕隆</t>
  </si>
  <si>
    <t>連續模式</t>
  </si>
  <si>
    <t>相關係數</t>
  </si>
  <si>
    <t>X</t>
  </si>
  <si>
    <t>W</t>
  </si>
  <si>
    <t>Y</t>
  </si>
  <si>
    <t>Z</t>
  </si>
  <si>
    <t>W1</t>
  </si>
  <si>
    <t>W2</t>
  </si>
  <si>
    <t xml:space="preserve">W3 </t>
  </si>
  <si>
    <t>W4</t>
  </si>
  <si>
    <t>SUM</t>
  </si>
  <si>
    <t>軌跡</t>
  </si>
  <si>
    <t>預期報酬率</t>
  </si>
  <si>
    <t>投資組合風險</t>
  </si>
  <si>
    <t>投資組合報酬率</t>
  </si>
  <si>
    <t>FIXED RETURN</t>
  </si>
  <si>
    <t>共變異數</t>
  </si>
  <si>
    <t>平均報酬率</t>
  </si>
  <si>
    <t xml:space="preserve">   </t>
  </si>
  <si>
    <t xml:space="preserve"> </t>
  </si>
  <si>
    <t>報酬率的變異數</t>
  </si>
  <si>
    <t>風險</t>
  </si>
  <si>
    <t>匯率</t>
  </si>
  <si>
    <t>變動率</t>
  </si>
  <si>
    <t>台灣物價</t>
  </si>
  <si>
    <t>美國物價</t>
  </si>
  <si>
    <t>(Id-If)/(1+If)</t>
  </si>
  <si>
    <t>匯率變動率</t>
  </si>
  <si>
    <t>摘要輸出</t>
  </si>
  <si>
    <t>迴歸統計</t>
  </si>
  <si>
    <t>R 的倍數</t>
  </si>
  <si>
    <t>R 平方</t>
  </si>
  <si>
    <t>調整的 R 平方</t>
  </si>
  <si>
    <t>標準誤</t>
  </si>
  <si>
    <t>觀察值個數</t>
  </si>
  <si>
    <t>ANOVA</t>
  </si>
  <si>
    <t>自由度</t>
  </si>
  <si>
    <t>SS</t>
  </si>
  <si>
    <t>MS</t>
  </si>
  <si>
    <t>F</t>
  </si>
  <si>
    <t>顯著值</t>
  </si>
  <si>
    <t>迴歸</t>
  </si>
  <si>
    <t>殘差</t>
  </si>
  <si>
    <t>總和</t>
  </si>
  <si>
    <t>係數</t>
  </si>
  <si>
    <t>t 統計</t>
  </si>
  <si>
    <t>P-值</t>
  </si>
  <si>
    <t>下限 95%</t>
  </si>
  <si>
    <t>上限 95%</t>
  </si>
  <si>
    <t>下限 95.0%</t>
  </si>
  <si>
    <t>上限 95.0%</t>
  </si>
  <si>
    <t>截距</t>
  </si>
  <si>
    <t>統計期</t>
  </si>
  <si>
    <t>總指數</t>
  </si>
  <si>
    <t>一.食物類</t>
  </si>
  <si>
    <t>二.衣著類</t>
  </si>
  <si>
    <t>三.居住類</t>
  </si>
  <si>
    <t>四.交通及通訊類</t>
  </si>
  <si>
    <t>五.醫藥保健類</t>
  </si>
  <si>
    <t>六.教養娛樂類</t>
  </si>
  <si>
    <t>七.雜項類</t>
  </si>
  <si>
    <t>105年11月</t>
  </si>
  <si>
    <t>105年12月</t>
  </si>
  <si>
    <t>106年1月</t>
  </si>
  <si>
    <t>106年2月</t>
  </si>
  <si>
    <t>106年3月</t>
  </si>
  <si>
    <t>106年4月</t>
  </si>
  <si>
    <t>106年5月</t>
  </si>
  <si>
    <t>106年6月</t>
  </si>
  <si>
    <t>106年7月</t>
  </si>
  <si>
    <t>106年8月</t>
  </si>
  <si>
    <t>106年9月</t>
  </si>
  <si>
    <t>106年10月</t>
  </si>
  <si>
    <t>106年11月</t>
  </si>
  <si>
    <t>106年12月</t>
  </si>
  <si>
    <t>107年1月</t>
  </si>
  <si>
    <t>107年2月</t>
  </si>
  <si>
    <t>107年3月</t>
  </si>
  <si>
    <t>107年4月</t>
  </si>
  <si>
    <t>107年5月</t>
  </si>
  <si>
    <t>107年6月</t>
  </si>
  <si>
    <t>107年7月</t>
  </si>
  <si>
    <t>107年8月</t>
  </si>
  <si>
    <t>107年9月</t>
  </si>
  <si>
    <t>107年10月</t>
  </si>
  <si>
    <t>107年11月</t>
  </si>
  <si>
    <t>107年12月</t>
  </si>
  <si>
    <t>108年1月</t>
  </si>
  <si>
    <t>108年2月</t>
  </si>
  <si>
    <t>108年3月</t>
  </si>
  <si>
    <t>108年4月</t>
  </si>
  <si>
    <t>108年5月</t>
  </si>
  <si>
    <t>108年6月</t>
  </si>
  <si>
    <t>108年7月</t>
  </si>
  <si>
    <t>108年8月</t>
  </si>
  <si>
    <t>108年9月</t>
  </si>
  <si>
    <t>108年10月</t>
  </si>
  <si>
    <t>108年11月</t>
  </si>
  <si>
    <t>108年12月</t>
  </si>
  <si>
    <t>109年1月</t>
  </si>
  <si>
    <t>109年2月</t>
  </si>
  <si>
    <t>109年3月</t>
  </si>
  <si>
    <t>109年4月</t>
  </si>
  <si>
    <t>109年5月</t>
  </si>
  <si>
    <t>109年6月</t>
  </si>
  <si>
    <t>109年7月</t>
  </si>
  <si>
    <t>109年8月</t>
  </si>
  <si>
    <t>109年9月</t>
  </si>
  <si>
    <t>109年10月</t>
  </si>
  <si>
    <t>109年11月</t>
  </si>
  <si>
    <t>109年12月</t>
  </si>
  <si>
    <t>110年1月</t>
  </si>
  <si>
    <t>110年2月</t>
  </si>
  <si>
    <t>110年3月</t>
  </si>
  <si>
    <t>110年4月</t>
  </si>
  <si>
    <t>110年5月</t>
  </si>
  <si>
    <t>110年6月</t>
  </si>
  <si>
    <t>110年7月</t>
  </si>
  <si>
    <t>110年8月</t>
  </si>
  <si>
    <t>110年9月</t>
  </si>
  <si>
    <t>110年10月</t>
  </si>
  <si>
    <t>110年11月</t>
  </si>
  <si>
    <t>110年12月</t>
  </si>
  <si>
    <t>111年1月</t>
  </si>
  <si>
    <t>111年2月</t>
  </si>
  <si>
    <t>111年3月</t>
  </si>
  <si>
    <t>111年4月</t>
  </si>
  <si>
    <t>111年5月</t>
  </si>
  <si>
    <t>111年6月</t>
  </si>
  <si>
    <t>111年7月</t>
  </si>
  <si>
    <t>111年8月</t>
  </si>
  <si>
    <t>111年9月</t>
  </si>
  <si>
    <t>111年10月</t>
  </si>
  <si>
    <t>111年11月</t>
  </si>
  <si>
    <t>註解：</t>
  </si>
  <si>
    <t>1.項目群月指數自2013年1月起發布。</t>
  </si>
  <si>
    <t>2.當月該項水果若非屬產季，則指數及年增率欄以「-」列示。</t>
  </si>
  <si>
    <t>3.國外旅遊團費指數自109年4月至111年9月無任何報價，依國際勞工組織(International Labor Organization)之CPI編製手冊規範，該項指數以同月國內旅遊團費之月增率設算編製(110年4月、110年8月至111年1月另納入台灣帛琉旅遊團費之報價)；隨111年10月13日放寬邊境管制，該指數回復採實際報價編算。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</si>
</sst>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000%"/>
    <numFmt numFmtId="177" formatCode="0.00000000_);[Red]\(0.00000000\)"/>
    <numFmt numFmtId="178" formatCode="yyyy/m\ \ \ \ \ "/>
    <numFmt numFmtId="179" formatCode="0.000_);[Red]\(0.000\)"/>
    <numFmt numFmtId="180" formatCode="###,###,##0.00"/>
    <numFmt numFmtId="181" formatCode="yyyy/\ \ m\ \ \ \ \ "/>
  </numFmts>
  <fonts count="10" x14ac:knownFonts="1">
    <font>
      <sz val="12"/>
      <color theme="1"/>
      <name val="Calibri"/>
      <scheme val="minor"/>
    </font>
    <font>
      <sz val="12"/>
      <color theme="1"/>
      <name val="Calibri"/>
    </font>
    <font>
      <sz val="12"/>
      <color theme="1"/>
      <name val="PMingLiu"/>
      <family val="1"/>
      <charset val="136"/>
    </font>
    <font>
      <sz val="12"/>
      <color theme="1"/>
      <name val="Calibri"/>
      <family val="2"/>
      <scheme val="minor"/>
    </font>
    <font>
      <sz val="9"/>
      <name val="Calibri"/>
      <family val="2"/>
      <charset val="136"/>
      <scheme val="minor"/>
    </font>
    <font>
      <b/>
      <sz val="10"/>
      <color theme="1"/>
      <name val="Microsoft JhengHei"/>
      <family val="2"/>
      <charset val="136"/>
    </font>
    <font>
      <b/>
      <sz val="12"/>
      <color theme="1"/>
      <name val="Arial"/>
      <family val="2"/>
    </font>
    <font>
      <sz val="10"/>
      <color theme="1"/>
      <name val="Microsoft JhengHei"/>
      <family val="2"/>
      <charset val="136"/>
    </font>
    <font>
      <sz val="12"/>
      <name val="Calibri"/>
      <family val="2"/>
    </font>
    <font>
      <sz val="12"/>
      <color rgb="FFFF0000"/>
      <name val="PMingLiU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E2F6F7"/>
        <bgColor rgb="FFE2F6F7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2" borderId="1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7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4" borderId="5" xfId="0" applyFont="1" applyFill="1" applyBorder="1" applyAlignment="1">
      <alignment horizontal="center" vertical="top" wrapText="1"/>
    </xf>
    <xf numFmtId="178" fontId="6" fillId="3" borderId="4" xfId="0" applyNumberFormat="1" applyFont="1" applyFill="1" applyBorder="1"/>
    <xf numFmtId="179" fontId="2" fillId="3" borderId="4" xfId="0" applyNumberFormat="1" applyFont="1" applyFill="1" applyBorder="1"/>
    <xf numFmtId="180" fontId="7" fillId="0" borderId="6" xfId="0" applyNumberFormat="1" applyFont="1" applyBorder="1" applyAlignment="1">
      <alignment vertical="top"/>
    </xf>
    <xf numFmtId="181" fontId="6" fillId="3" borderId="4" xfId="0" applyNumberFormat="1" applyFont="1" applyFill="1" applyBorder="1"/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7" fillId="0" borderId="0" xfId="0" applyFont="1"/>
    <xf numFmtId="0" fontId="7" fillId="4" borderId="4" xfId="0" applyFont="1" applyFill="1" applyBorder="1" applyAlignment="1">
      <alignment horizontal="center" vertical="top"/>
    </xf>
    <xf numFmtId="0" fontId="7" fillId="0" borderId="7" xfId="0" applyFont="1" applyBorder="1" applyAlignment="1">
      <alignment vertical="top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1"/>
  <c:style val="2"/>
  <c:chart>
    <c:autoTitleDeleted val="1"/>
    <c:plotArea>
      <c:layout/>
      <c:lineChart>
        <c:grouping val="standard"/>
        <c:varyColors val="1"/>
        <c:ser>
          <c:idx val="0"/>
          <c:order val="0"/>
          <c:tx>
            <c:v>大立光</c:v>
          </c:tx>
          <c:spPr>
            <a:ln w="28575" cmpd="sng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效率前緣線!$A$2:$A$488</c:f>
              <c:numCache>
                <c:formatCode>m/d/yy</c:formatCode>
                <c:ptCount val="487"/>
                <c:pt idx="0">
                  <c:v>44179</c:v>
                </c:pt>
                <c:pt idx="1">
                  <c:v>44180</c:v>
                </c:pt>
                <c:pt idx="2">
                  <c:v>44181</c:v>
                </c:pt>
                <c:pt idx="3">
                  <c:v>44182</c:v>
                </c:pt>
                <c:pt idx="4">
                  <c:v>44183</c:v>
                </c:pt>
                <c:pt idx="5">
                  <c:v>44186</c:v>
                </c:pt>
                <c:pt idx="6">
                  <c:v>44187</c:v>
                </c:pt>
                <c:pt idx="7">
                  <c:v>44188</c:v>
                </c:pt>
                <c:pt idx="8">
                  <c:v>44189</c:v>
                </c:pt>
                <c:pt idx="9">
                  <c:v>44190</c:v>
                </c:pt>
                <c:pt idx="10">
                  <c:v>44193</c:v>
                </c:pt>
                <c:pt idx="11">
                  <c:v>44194</c:v>
                </c:pt>
                <c:pt idx="12">
                  <c:v>44195</c:v>
                </c:pt>
                <c:pt idx="13">
                  <c:v>44196</c:v>
                </c:pt>
                <c:pt idx="14">
                  <c:v>44200</c:v>
                </c:pt>
                <c:pt idx="15">
                  <c:v>44201</c:v>
                </c:pt>
                <c:pt idx="16">
                  <c:v>44202</c:v>
                </c:pt>
                <c:pt idx="17">
                  <c:v>44203</c:v>
                </c:pt>
                <c:pt idx="18">
                  <c:v>44204</c:v>
                </c:pt>
                <c:pt idx="19">
                  <c:v>44207</c:v>
                </c:pt>
                <c:pt idx="20">
                  <c:v>44208</c:v>
                </c:pt>
                <c:pt idx="21">
                  <c:v>44209</c:v>
                </c:pt>
                <c:pt idx="22">
                  <c:v>44210</c:v>
                </c:pt>
                <c:pt idx="23">
                  <c:v>44211</c:v>
                </c:pt>
                <c:pt idx="24">
                  <c:v>44214</c:v>
                </c:pt>
                <c:pt idx="25">
                  <c:v>44215</c:v>
                </c:pt>
                <c:pt idx="26">
                  <c:v>44216</c:v>
                </c:pt>
                <c:pt idx="27">
                  <c:v>44217</c:v>
                </c:pt>
                <c:pt idx="28">
                  <c:v>44218</c:v>
                </c:pt>
                <c:pt idx="29">
                  <c:v>44221</c:v>
                </c:pt>
                <c:pt idx="30">
                  <c:v>44222</c:v>
                </c:pt>
                <c:pt idx="31">
                  <c:v>44223</c:v>
                </c:pt>
                <c:pt idx="32">
                  <c:v>44224</c:v>
                </c:pt>
                <c:pt idx="33">
                  <c:v>44225</c:v>
                </c:pt>
                <c:pt idx="34">
                  <c:v>44228</c:v>
                </c:pt>
                <c:pt idx="35">
                  <c:v>44229</c:v>
                </c:pt>
                <c:pt idx="36">
                  <c:v>44230</c:v>
                </c:pt>
                <c:pt idx="37">
                  <c:v>44231</c:v>
                </c:pt>
                <c:pt idx="38">
                  <c:v>44232</c:v>
                </c:pt>
                <c:pt idx="39">
                  <c:v>44244</c:v>
                </c:pt>
                <c:pt idx="40">
                  <c:v>44245</c:v>
                </c:pt>
                <c:pt idx="41">
                  <c:v>44246</c:v>
                </c:pt>
                <c:pt idx="42">
                  <c:v>44249</c:v>
                </c:pt>
                <c:pt idx="43">
                  <c:v>44250</c:v>
                </c:pt>
                <c:pt idx="44">
                  <c:v>44251</c:v>
                </c:pt>
                <c:pt idx="45">
                  <c:v>44252</c:v>
                </c:pt>
                <c:pt idx="46">
                  <c:v>44253</c:v>
                </c:pt>
                <c:pt idx="47">
                  <c:v>44257</c:v>
                </c:pt>
                <c:pt idx="48">
                  <c:v>44258</c:v>
                </c:pt>
                <c:pt idx="49">
                  <c:v>44259</c:v>
                </c:pt>
                <c:pt idx="50">
                  <c:v>44260</c:v>
                </c:pt>
                <c:pt idx="51">
                  <c:v>44263</c:v>
                </c:pt>
                <c:pt idx="52">
                  <c:v>44264</c:v>
                </c:pt>
                <c:pt idx="53">
                  <c:v>44265</c:v>
                </c:pt>
                <c:pt idx="54">
                  <c:v>44266</c:v>
                </c:pt>
                <c:pt idx="55">
                  <c:v>44267</c:v>
                </c:pt>
                <c:pt idx="56">
                  <c:v>44270</c:v>
                </c:pt>
                <c:pt idx="57">
                  <c:v>44271</c:v>
                </c:pt>
                <c:pt idx="58">
                  <c:v>44272</c:v>
                </c:pt>
                <c:pt idx="59">
                  <c:v>44273</c:v>
                </c:pt>
                <c:pt idx="60">
                  <c:v>44274</c:v>
                </c:pt>
                <c:pt idx="61">
                  <c:v>44277</c:v>
                </c:pt>
                <c:pt idx="62">
                  <c:v>44278</c:v>
                </c:pt>
                <c:pt idx="63">
                  <c:v>44279</c:v>
                </c:pt>
                <c:pt idx="64">
                  <c:v>44280</c:v>
                </c:pt>
                <c:pt idx="65">
                  <c:v>44281</c:v>
                </c:pt>
                <c:pt idx="66">
                  <c:v>44284</c:v>
                </c:pt>
                <c:pt idx="67">
                  <c:v>44285</c:v>
                </c:pt>
                <c:pt idx="68">
                  <c:v>44286</c:v>
                </c:pt>
                <c:pt idx="69">
                  <c:v>44287</c:v>
                </c:pt>
                <c:pt idx="70">
                  <c:v>44293</c:v>
                </c:pt>
                <c:pt idx="71">
                  <c:v>44294</c:v>
                </c:pt>
                <c:pt idx="72">
                  <c:v>44295</c:v>
                </c:pt>
                <c:pt idx="73">
                  <c:v>44298</c:v>
                </c:pt>
                <c:pt idx="74">
                  <c:v>44299</c:v>
                </c:pt>
                <c:pt idx="75">
                  <c:v>44300</c:v>
                </c:pt>
                <c:pt idx="76">
                  <c:v>44301</c:v>
                </c:pt>
                <c:pt idx="77">
                  <c:v>44302</c:v>
                </c:pt>
                <c:pt idx="78">
                  <c:v>44305</c:v>
                </c:pt>
                <c:pt idx="79">
                  <c:v>44306</c:v>
                </c:pt>
                <c:pt idx="80">
                  <c:v>44307</c:v>
                </c:pt>
                <c:pt idx="81">
                  <c:v>44308</c:v>
                </c:pt>
                <c:pt idx="82">
                  <c:v>44309</c:v>
                </c:pt>
                <c:pt idx="83">
                  <c:v>44312</c:v>
                </c:pt>
                <c:pt idx="84">
                  <c:v>44313</c:v>
                </c:pt>
                <c:pt idx="85">
                  <c:v>44314</c:v>
                </c:pt>
                <c:pt idx="86">
                  <c:v>44315</c:v>
                </c:pt>
                <c:pt idx="87">
                  <c:v>44319</c:v>
                </c:pt>
                <c:pt idx="88">
                  <c:v>44320</c:v>
                </c:pt>
                <c:pt idx="89">
                  <c:v>44321</c:v>
                </c:pt>
                <c:pt idx="90">
                  <c:v>44322</c:v>
                </c:pt>
                <c:pt idx="91">
                  <c:v>44323</c:v>
                </c:pt>
                <c:pt idx="92">
                  <c:v>44326</c:v>
                </c:pt>
                <c:pt idx="93">
                  <c:v>44327</c:v>
                </c:pt>
                <c:pt idx="94">
                  <c:v>44328</c:v>
                </c:pt>
                <c:pt idx="95">
                  <c:v>44329</c:v>
                </c:pt>
                <c:pt idx="96">
                  <c:v>44330</c:v>
                </c:pt>
                <c:pt idx="97">
                  <c:v>44333</c:v>
                </c:pt>
                <c:pt idx="98">
                  <c:v>44334</c:v>
                </c:pt>
                <c:pt idx="99">
                  <c:v>44335</c:v>
                </c:pt>
                <c:pt idx="100">
                  <c:v>44336</c:v>
                </c:pt>
                <c:pt idx="101">
                  <c:v>44337</c:v>
                </c:pt>
                <c:pt idx="102">
                  <c:v>44340</c:v>
                </c:pt>
                <c:pt idx="103">
                  <c:v>44341</c:v>
                </c:pt>
                <c:pt idx="104">
                  <c:v>44342</c:v>
                </c:pt>
                <c:pt idx="105">
                  <c:v>44343</c:v>
                </c:pt>
                <c:pt idx="106">
                  <c:v>44344</c:v>
                </c:pt>
                <c:pt idx="107">
                  <c:v>44347</c:v>
                </c:pt>
                <c:pt idx="108">
                  <c:v>44348</c:v>
                </c:pt>
                <c:pt idx="109">
                  <c:v>44349</c:v>
                </c:pt>
                <c:pt idx="110">
                  <c:v>44350</c:v>
                </c:pt>
                <c:pt idx="111">
                  <c:v>44351</c:v>
                </c:pt>
                <c:pt idx="112">
                  <c:v>44354</c:v>
                </c:pt>
                <c:pt idx="113">
                  <c:v>44355</c:v>
                </c:pt>
                <c:pt idx="114">
                  <c:v>44356</c:v>
                </c:pt>
                <c:pt idx="115">
                  <c:v>44357</c:v>
                </c:pt>
                <c:pt idx="116">
                  <c:v>44358</c:v>
                </c:pt>
                <c:pt idx="117">
                  <c:v>44362</c:v>
                </c:pt>
                <c:pt idx="118">
                  <c:v>44363</c:v>
                </c:pt>
                <c:pt idx="119">
                  <c:v>44364</c:v>
                </c:pt>
                <c:pt idx="120">
                  <c:v>44365</c:v>
                </c:pt>
                <c:pt idx="121">
                  <c:v>44368</c:v>
                </c:pt>
                <c:pt idx="122">
                  <c:v>44369</c:v>
                </c:pt>
                <c:pt idx="123">
                  <c:v>44370</c:v>
                </c:pt>
                <c:pt idx="124">
                  <c:v>44371</c:v>
                </c:pt>
                <c:pt idx="125">
                  <c:v>44372</c:v>
                </c:pt>
                <c:pt idx="126">
                  <c:v>44375</c:v>
                </c:pt>
                <c:pt idx="127">
                  <c:v>44376</c:v>
                </c:pt>
                <c:pt idx="128">
                  <c:v>44377</c:v>
                </c:pt>
                <c:pt idx="129">
                  <c:v>44378</c:v>
                </c:pt>
                <c:pt idx="130">
                  <c:v>44379</c:v>
                </c:pt>
                <c:pt idx="131">
                  <c:v>44382</c:v>
                </c:pt>
                <c:pt idx="132">
                  <c:v>44383</c:v>
                </c:pt>
                <c:pt idx="133">
                  <c:v>44384</c:v>
                </c:pt>
                <c:pt idx="134">
                  <c:v>44385</c:v>
                </c:pt>
                <c:pt idx="135">
                  <c:v>44386</c:v>
                </c:pt>
                <c:pt idx="136">
                  <c:v>44389</c:v>
                </c:pt>
                <c:pt idx="137">
                  <c:v>44390</c:v>
                </c:pt>
                <c:pt idx="138">
                  <c:v>44391</c:v>
                </c:pt>
                <c:pt idx="139">
                  <c:v>44392</c:v>
                </c:pt>
                <c:pt idx="140">
                  <c:v>44393</c:v>
                </c:pt>
                <c:pt idx="141">
                  <c:v>44396</c:v>
                </c:pt>
                <c:pt idx="142">
                  <c:v>44397</c:v>
                </c:pt>
                <c:pt idx="143">
                  <c:v>44398</c:v>
                </c:pt>
                <c:pt idx="144">
                  <c:v>44399</c:v>
                </c:pt>
                <c:pt idx="145">
                  <c:v>44400</c:v>
                </c:pt>
                <c:pt idx="146">
                  <c:v>44403</c:v>
                </c:pt>
                <c:pt idx="147">
                  <c:v>44404</c:v>
                </c:pt>
                <c:pt idx="148">
                  <c:v>44405</c:v>
                </c:pt>
                <c:pt idx="149">
                  <c:v>44406</c:v>
                </c:pt>
                <c:pt idx="150">
                  <c:v>44407</c:v>
                </c:pt>
                <c:pt idx="151">
                  <c:v>44410</c:v>
                </c:pt>
                <c:pt idx="152">
                  <c:v>44411</c:v>
                </c:pt>
                <c:pt idx="153">
                  <c:v>44412</c:v>
                </c:pt>
                <c:pt idx="154">
                  <c:v>44413</c:v>
                </c:pt>
                <c:pt idx="155">
                  <c:v>44414</c:v>
                </c:pt>
                <c:pt idx="156">
                  <c:v>44417</c:v>
                </c:pt>
                <c:pt idx="157">
                  <c:v>44418</c:v>
                </c:pt>
                <c:pt idx="158">
                  <c:v>44419</c:v>
                </c:pt>
                <c:pt idx="159">
                  <c:v>44420</c:v>
                </c:pt>
                <c:pt idx="160">
                  <c:v>44421</c:v>
                </c:pt>
                <c:pt idx="161">
                  <c:v>44424</c:v>
                </c:pt>
                <c:pt idx="162">
                  <c:v>44425</c:v>
                </c:pt>
                <c:pt idx="163">
                  <c:v>44426</c:v>
                </c:pt>
                <c:pt idx="164">
                  <c:v>44427</c:v>
                </c:pt>
                <c:pt idx="165">
                  <c:v>44428</c:v>
                </c:pt>
                <c:pt idx="166">
                  <c:v>44431</c:v>
                </c:pt>
                <c:pt idx="167">
                  <c:v>44432</c:v>
                </c:pt>
                <c:pt idx="168">
                  <c:v>44433</c:v>
                </c:pt>
                <c:pt idx="169">
                  <c:v>44434</c:v>
                </c:pt>
                <c:pt idx="170">
                  <c:v>44435</c:v>
                </c:pt>
                <c:pt idx="171">
                  <c:v>44438</c:v>
                </c:pt>
                <c:pt idx="172">
                  <c:v>44439</c:v>
                </c:pt>
                <c:pt idx="173">
                  <c:v>44440</c:v>
                </c:pt>
                <c:pt idx="174">
                  <c:v>44441</c:v>
                </c:pt>
                <c:pt idx="175">
                  <c:v>44442</c:v>
                </c:pt>
                <c:pt idx="176">
                  <c:v>44445</c:v>
                </c:pt>
                <c:pt idx="177">
                  <c:v>44446</c:v>
                </c:pt>
                <c:pt idx="178">
                  <c:v>44447</c:v>
                </c:pt>
                <c:pt idx="179">
                  <c:v>44448</c:v>
                </c:pt>
                <c:pt idx="180">
                  <c:v>44449</c:v>
                </c:pt>
                <c:pt idx="181">
                  <c:v>44452</c:v>
                </c:pt>
                <c:pt idx="182">
                  <c:v>44453</c:v>
                </c:pt>
                <c:pt idx="183">
                  <c:v>44454</c:v>
                </c:pt>
                <c:pt idx="184">
                  <c:v>44455</c:v>
                </c:pt>
                <c:pt idx="185">
                  <c:v>44456</c:v>
                </c:pt>
                <c:pt idx="186">
                  <c:v>44461</c:v>
                </c:pt>
                <c:pt idx="187">
                  <c:v>44462</c:v>
                </c:pt>
                <c:pt idx="188">
                  <c:v>44463</c:v>
                </c:pt>
                <c:pt idx="189">
                  <c:v>44466</c:v>
                </c:pt>
                <c:pt idx="190">
                  <c:v>44467</c:v>
                </c:pt>
                <c:pt idx="191">
                  <c:v>44468</c:v>
                </c:pt>
                <c:pt idx="192">
                  <c:v>44469</c:v>
                </c:pt>
                <c:pt idx="193">
                  <c:v>44470</c:v>
                </c:pt>
                <c:pt idx="194">
                  <c:v>44473</c:v>
                </c:pt>
                <c:pt idx="195">
                  <c:v>44474</c:v>
                </c:pt>
                <c:pt idx="196">
                  <c:v>44475</c:v>
                </c:pt>
                <c:pt idx="197">
                  <c:v>44476</c:v>
                </c:pt>
                <c:pt idx="198">
                  <c:v>44477</c:v>
                </c:pt>
                <c:pt idx="199">
                  <c:v>44481</c:v>
                </c:pt>
                <c:pt idx="200">
                  <c:v>44482</c:v>
                </c:pt>
                <c:pt idx="201">
                  <c:v>44483</c:v>
                </c:pt>
                <c:pt idx="202">
                  <c:v>44484</c:v>
                </c:pt>
                <c:pt idx="203">
                  <c:v>44487</c:v>
                </c:pt>
                <c:pt idx="204">
                  <c:v>44488</c:v>
                </c:pt>
                <c:pt idx="205">
                  <c:v>44489</c:v>
                </c:pt>
                <c:pt idx="206">
                  <c:v>44490</c:v>
                </c:pt>
                <c:pt idx="207">
                  <c:v>44491</c:v>
                </c:pt>
                <c:pt idx="208">
                  <c:v>44494</c:v>
                </c:pt>
                <c:pt idx="209">
                  <c:v>44495</c:v>
                </c:pt>
                <c:pt idx="210">
                  <c:v>44496</c:v>
                </c:pt>
                <c:pt idx="211">
                  <c:v>44497</c:v>
                </c:pt>
                <c:pt idx="212">
                  <c:v>44498</c:v>
                </c:pt>
                <c:pt idx="213">
                  <c:v>44501</c:v>
                </c:pt>
                <c:pt idx="214">
                  <c:v>44502</c:v>
                </c:pt>
                <c:pt idx="215">
                  <c:v>44503</c:v>
                </c:pt>
                <c:pt idx="216">
                  <c:v>44504</c:v>
                </c:pt>
                <c:pt idx="217">
                  <c:v>44505</c:v>
                </c:pt>
                <c:pt idx="218">
                  <c:v>44508</c:v>
                </c:pt>
                <c:pt idx="219">
                  <c:v>44509</c:v>
                </c:pt>
                <c:pt idx="220">
                  <c:v>44510</c:v>
                </c:pt>
                <c:pt idx="221">
                  <c:v>44511</c:v>
                </c:pt>
                <c:pt idx="222">
                  <c:v>44512</c:v>
                </c:pt>
                <c:pt idx="223">
                  <c:v>44515</c:v>
                </c:pt>
                <c:pt idx="224">
                  <c:v>44516</c:v>
                </c:pt>
                <c:pt idx="225">
                  <c:v>44517</c:v>
                </c:pt>
                <c:pt idx="226">
                  <c:v>44518</c:v>
                </c:pt>
                <c:pt idx="227">
                  <c:v>44519</c:v>
                </c:pt>
                <c:pt idx="228">
                  <c:v>44522</c:v>
                </c:pt>
                <c:pt idx="229">
                  <c:v>44523</c:v>
                </c:pt>
                <c:pt idx="230">
                  <c:v>44524</c:v>
                </c:pt>
                <c:pt idx="231">
                  <c:v>44525</c:v>
                </c:pt>
                <c:pt idx="232">
                  <c:v>44526</c:v>
                </c:pt>
                <c:pt idx="233">
                  <c:v>44529</c:v>
                </c:pt>
                <c:pt idx="234">
                  <c:v>44530</c:v>
                </c:pt>
                <c:pt idx="235">
                  <c:v>44531</c:v>
                </c:pt>
                <c:pt idx="236">
                  <c:v>44532</c:v>
                </c:pt>
                <c:pt idx="237">
                  <c:v>44533</c:v>
                </c:pt>
                <c:pt idx="238">
                  <c:v>44536</c:v>
                </c:pt>
                <c:pt idx="239">
                  <c:v>44537</c:v>
                </c:pt>
                <c:pt idx="240">
                  <c:v>44538</c:v>
                </c:pt>
                <c:pt idx="241">
                  <c:v>44539</c:v>
                </c:pt>
                <c:pt idx="242">
                  <c:v>44540</c:v>
                </c:pt>
                <c:pt idx="243">
                  <c:v>44543</c:v>
                </c:pt>
                <c:pt idx="244">
                  <c:v>44544</c:v>
                </c:pt>
                <c:pt idx="245">
                  <c:v>44545</c:v>
                </c:pt>
                <c:pt idx="246">
                  <c:v>44546</c:v>
                </c:pt>
                <c:pt idx="247">
                  <c:v>44547</c:v>
                </c:pt>
                <c:pt idx="248">
                  <c:v>44550</c:v>
                </c:pt>
                <c:pt idx="249">
                  <c:v>44551</c:v>
                </c:pt>
                <c:pt idx="250">
                  <c:v>44552</c:v>
                </c:pt>
                <c:pt idx="251">
                  <c:v>44553</c:v>
                </c:pt>
                <c:pt idx="252">
                  <c:v>44554</c:v>
                </c:pt>
                <c:pt idx="253">
                  <c:v>44557</c:v>
                </c:pt>
                <c:pt idx="254">
                  <c:v>44558</c:v>
                </c:pt>
                <c:pt idx="255">
                  <c:v>44559</c:v>
                </c:pt>
                <c:pt idx="256">
                  <c:v>44560</c:v>
                </c:pt>
                <c:pt idx="257">
                  <c:v>44564</c:v>
                </c:pt>
                <c:pt idx="258">
                  <c:v>44565</c:v>
                </c:pt>
                <c:pt idx="259">
                  <c:v>44566</c:v>
                </c:pt>
                <c:pt idx="260">
                  <c:v>44567</c:v>
                </c:pt>
                <c:pt idx="261">
                  <c:v>44568</c:v>
                </c:pt>
                <c:pt idx="262">
                  <c:v>44571</c:v>
                </c:pt>
                <c:pt idx="263">
                  <c:v>44572</c:v>
                </c:pt>
                <c:pt idx="264">
                  <c:v>44573</c:v>
                </c:pt>
                <c:pt idx="265">
                  <c:v>44574</c:v>
                </c:pt>
                <c:pt idx="266">
                  <c:v>44575</c:v>
                </c:pt>
                <c:pt idx="267">
                  <c:v>44578</c:v>
                </c:pt>
                <c:pt idx="268">
                  <c:v>44579</c:v>
                </c:pt>
                <c:pt idx="269">
                  <c:v>44580</c:v>
                </c:pt>
                <c:pt idx="270">
                  <c:v>44581</c:v>
                </c:pt>
                <c:pt idx="271">
                  <c:v>44582</c:v>
                </c:pt>
                <c:pt idx="272">
                  <c:v>44585</c:v>
                </c:pt>
                <c:pt idx="273">
                  <c:v>44586</c:v>
                </c:pt>
                <c:pt idx="274">
                  <c:v>44587</c:v>
                </c:pt>
                <c:pt idx="275">
                  <c:v>44599</c:v>
                </c:pt>
                <c:pt idx="276">
                  <c:v>44600</c:v>
                </c:pt>
                <c:pt idx="277">
                  <c:v>44601</c:v>
                </c:pt>
                <c:pt idx="278">
                  <c:v>44602</c:v>
                </c:pt>
                <c:pt idx="279">
                  <c:v>44603</c:v>
                </c:pt>
                <c:pt idx="280">
                  <c:v>44606</c:v>
                </c:pt>
                <c:pt idx="281">
                  <c:v>44607</c:v>
                </c:pt>
                <c:pt idx="282">
                  <c:v>44608</c:v>
                </c:pt>
                <c:pt idx="283">
                  <c:v>44609</c:v>
                </c:pt>
                <c:pt idx="284">
                  <c:v>44610</c:v>
                </c:pt>
                <c:pt idx="285">
                  <c:v>44613</c:v>
                </c:pt>
                <c:pt idx="286">
                  <c:v>44614</c:v>
                </c:pt>
                <c:pt idx="287">
                  <c:v>44615</c:v>
                </c:pt>
                <c:pt idx="288">
                  <c:v>44616</c:v>
                </c:pt>
                <c:pt idx="289">
                  <c:v>44617</c:v>
                </c:pt>
                <c:pt idx="290">
                  <c:v>44621</c:v>
                </c:pt>
                <c:pt idx="291">
                  <c:v>44622</c:v>
                </c:pt>
                <c:pt idx="292">
                  <c:v>44623</c:v>
                </c:pt>
                <c:pt idx="293">
                  <c:v>44624</c:v>
                </c:pt>
                <c:pt idx="294">
                  <c:v>44627</c:v>
                </c:pt>
                <c:pt idx="295">
                  <c:v>44628</c:v>
                </c:pt>
                <c:pt idx="296">
                  <c:v>44629</c:v>
                </c:pt>
                <c:pt idx="297">
                  <c:v>44630</c:v>
                </c:pt>
                <c:pt idx="298">
                  <c:v>44631</c:v>
                </c:pt>
                <c:pt idx="299">
                  <c:v>44634</c:v>
                </c:pt>
                <c:pt idx="300">
                  <c:v>44635</c:v>
                </c:pt>
                <c:pt idx="301">
                  <c:v>44636</c:v>
                </c:pt>
                <c:pt idx="302">
                  <c:v>44637</c:v>
                </c:pt>
                <c:pt idx="303">
                  <c:v>44638</c:v>
                </c:pt>
                <c:pt idx="304">
                  <c:v>44641</c:v>
                </c:pt>
                <c:pt idx="305">
                  <c:v>44642</c:v>
                </c:pt>
                <c:pt idx="306">
                  <c:v>44643</c:v>
                </c:pt>
                <c:pt idx="307">
                  <c:v>44644</c:v>
                </c:pt>
                <c:pt idx="308">
                  <c:v>44645</c:v>
                </c:pt>
                <c:pt idx="309">
                  <c:v>44648</c:v>
                </c:pt>
                <c:pt idx="310">
                  <c:v>44649</c:v>
                </c:pt>
                <c:pt idx="311">
                  <c:v>44650</c:v>
                </c:pt>
                <c:pt idx="312">
                  <c:v>44651</c:v>
                </c:pt>
                <c:pt idx="313">
                  <c:v>44652</c:v>
                </c:pt>
                <c:pt idx="314">
                  <c:v>44657</c:v>
                </c:pt>
                <c:pt idx="315">
                  <c:v>44658</c:v>
                </c:pt>
                <c:pt idx="316">
                  <c:v>44659</c:v>
                </c:pt>
                <c:pt idx="317">
                  <c:v>44662</c:v>
                </c:pt>
                <c:pt idx="318">
                  <c:v>44663</c:v>
                </c:pt>
                <c:pt idx="319">
                  <c:v>44664</c:v>
                </c:pt>
                <c:pt idx="320">
                  <c:v>44665</c:v>
                </c:pt>
                <c:pt idx="321">
                  <c:v>44666</c:v>
                </c:pt>
                <c:pt idx="322">
                  <c:v>44669</c:v>
                </c:pt>
                <c:pt idx="323">
                  <c:v>44670</c:v>
                </c:pt>
                <c:pt idx="324">
                  <c:v>44671</c:v>
                </c:pt>
                <c:pt idx="325">
                  <c:v>44672</c:v>
                </c:pt>
                <c:pt idx="326">
                  <c:v>44673</c:v>
                </c:pt>
                <c:pt idx="327">
                  <c:v>44676</c:v>
                </c:pt>
                <c:pt idx="328">
                  <c:v>44677</c:v>
                </c:pt>
                <c:pt idx="329">
                  <c:v>44678</c:v>
                </c:pt>
                <c:pt idx="330">
                  <c:v>44679</c:v>
                </c:pt>
                <c:pt idx="331">
                  <c:v>44680</c:v>
                </c:pt>
                <c:pt idx="332">
                  <c:v>44684</c:v>
                </c:pt>
                <c:pt idx="333">
                  <c:v>44685</c:v>
                </c:pt>
                <c:pt idx="334">
                  <c:v>44686</c:v>
                </c:pt>
                <c:pt idx="335">
                  <c:v>44687</c:v>
                </c:pt>
                <c:pt idx="336">
                  <c:v>44690</c:v>
                </c:pt>
                <c:pt idx="337">
                  <c:v>44691</c:v>
                </c:pt>
                <c:pt idx="338">
                  <c:v>44692</c:v>
                </c:pt>
                <c:pt idx="339">
                  <c:v>44693</c:v>
                </c:pt>
                <c:pt idx="340">
                  <c:v>44694</c:v>
                </c:pt>
                <c:pt idx="341">
                  <c:v>44697</c:v>
                </c:pt>
                <c:pt idx="342">
                  <c:v>44698</c:v>
                </c:pt>
                <c:pt idx="343">
                  <c:v>44699</c:v>
                </c:pt>
                <c:pt idx="344">
                  <c:v>44700</c:v>
                </c:pt>
                <c:pt idx="345">
                  <c:v>44701</c:v>
                </c:pt>
                <c:pt idx="346">
                  <c:v>44704</c:v>
                </c:pt>
                <c:pt idx="347">
                  <c:v>44705</c:v>
                </c:pt>
                <c:pt idx="348">
                  <c:v>44706</c:v>
                </c:pt>
                <c:pt idx="349">
                  <c:v>44707</c:v>
                </c:pt>
                <c:pt idx="350">
                  <c:v>44708</c:v>
                </c:pt>
                <c:pt idx="351">
                  <c:v>44711</c:v>
                </c:pt>
                <c:pt idx="352">
                  <c:v>44712</c:v>
                </c:pt>
                <c:pt idx="353">
                  <c:v>44713</c:v>
                </c:pt>
                <c:pt idx="354">
                  <c:v>44714</c:v>
                </c:pt>
                <c:pt idx="355">
                  <c:v>44718</c:v>
                </c:pt>
                <c:pt idx="356">
                  <c:v>44719</c:v>
                </c:pt>
                <c:pt idx="357">
                  <c:v>44720</c:v>
                </c:pt>
                <c:pt idx="358">
                  <c:v>44721</c:v>
                </c:pt>
                <c:pt idx="359">
                  <c:v>44722</c:v>
                </c:pt>
                <c:pt idx="360">
                  <c:v>44725</c:v>
                </c:pt>
                <c:pt idx="361">
                  <c:v>44726</c:v>
                </c:pt>
                <c:pt idx="362">
                  <c:v>44727</c:v>
                </c:pt>
                <c:pt idx="363">
                  <c:v>44728</c:v>
                </c:pt>
                <c:pt idx="364">
                  <c:v>44729</c:v>
                </c:pt>
                <c:pt idx="365">
                  <c:v>44732</c:v>
                </c:pt>
                <c:pt idx="366">
                  <c:v>44733</c:v>
                </c:pt>
                <c:pt idx="367">
                  <c:v>44734</c:v>
                </c:pt>
                <c:pt idx="368">
                  <c:v>44735</c:v>
                </c:pt>
                <c:pt idx="369">
                  <c:v>44736</c:v>
                </c:pt>
                <c:pt idx="370">
                  <c:v>44739</c:v>
                </c:pt>
                <c:pt idx="371">
                  <c:v>44740</c:v>
                </c:pt>
                <c:pt idx="372">
                  <c:v>44741</c:v>
                </c:pt>
                <c:pt idx="373">
                  <c:v>44742</c:v>
                </c:pt>
                <c:pt idx="374">
                  <c:v>44743</c:v>
                </c:pt>
                <c:pt idx="375">
                  <c:v>44746</c:v>
                </c:pt>
                <c:pt idx="376">
                  <c:v>44747</c:v>
                </c:pt>
                <c:pt idx="377">
                  <c:v>44748</c:v>
                </c:pt>
                <c:pt idx="378">
                  <c:v>44749</c:v>
                </c:pt>
                <c:pt idx="379">
                  <c:v>44750</c:v>
                </c:pt>
                <c:pt idx="380">
                  <c:v>44753</c:v>
                </c:pt>
                <c:pt idx="381">
                  <c:v>44754</c:v>
                </c:pt>
                <c:pt idx="382">
                  <c:v>44755</c:v>
                </c:pt>
                <c:pt idx="383">
                  <c:v>44756</c:v>
                </c:pt>
                <c:pt idx="384">
                  <c:v>44757</c:v>
                </c:pt>
                <c:pt idx="385">
                  <c:v>44760</c:v>
                </c:pt>
                <c:pt idx="386">
                  <c:v>44761</c:v>
                </c:pt>
                <c:pt idx="387">
                  <c:v>44762</c:v>
                </c:pt>
                <c:pt idx="388">
                  <c:v>44763</c:v>
                </c:pt>
                <c:pt idx="389">
                  <c:v>44764</c:v>
                </c:pt>
                <c:pt idx="390">
                  <c:v>44767</c:v>
                </c:pt>
                <c:pt idx="391">
                  <c:v>44768</c:v>
                </c:pt>
                <c:pt idx="392">
                  <c:v>44769</c:v>
                </c:pt>
                <c:pt idx="393">
                  <c:v>44770</c:v>
                </c:pt>
                <c:pt idx="394">
                  <c:v>44771</c:v>
                </c:pt>
                <c:pt idx="395">
                  <c:v>44774</c:v>
                </c:pt>
                <c:pt idx="396">
                  <c:v>44775</c:v>
                </c:pt>
                <c:pt idx="397">
                  <c:v>44776</c:v>
                </c:pt>
                <c:pt idx="398">
                  <c:v>44777</c:v>
                </c:pt>
                <c:pt idx="399">
                  <c:v>44778</c:v>
                </c:pt>
                <c:pt idx="400">
                  <c:v>44781</c:v>
                </c:pt>
                <c:pt idx="401">
                  <c:v>44782</c:v>
                </c:pt>
                <c:pt idx="402">
                  <c:v>44783</c:v>
                </c:pt>
                <c:pt idx="403">
                  <c:v>44784</c:v>
                </c:pt>
                <c:pt idx="404">
                  <c:v>44785</c:v>
                </c:pt>
                <c:pt idx="405">
                  <c:v>44788</c:v>
                </c:pt>
                <c:pt idx="406">
                  <c:v>44789</c:v>
                </c:pt>
                <c:pt idx="407">
                  <c:v>44790</c:v>
                </c:pt>
                <c:pt idx="408">
                  <c:v>44791</c:v>
                </c:pt>
                <c:pt idx="409">
                  <c:v>44792</c:v>
                </c:pt>
                <c:pt idx="410">
                  <c:v>44795</c:v>
                </c:pt>
                <c:pt idx="411">
                  <c:v>44796</c:v>
                </c:pt>
                <c:pt idx="412">
                  <c:v>44797</c:v>
                </c:pt>
                <c:pt idx="413">
                  <c:v>44798</c:v>
                </c:pt>
                <c:pt idx="414">
                  <c:v>44799</c:v>
                </c:pt>
                <c:pt idx="415">
                  <c:v>44802</c:v>
                </c:pt>
                <c:pt idx="416">
                  <c:v>44803</c:v>
                </c:pt>
                <c:pt idx="417">
                  <c:v>44804</c:v>
                </c:pt>
                <c:pt idx="418">
                  <c:v>44805</c:v>
                </c:pt>
                <c:pt idx="419">
                  <c:v>44806</c:v>
                </c:pt>
                <c:pt idx="420">
                  <c:v>44809</c:v>
                </c:pt>
                <c:pt idx="421">
                  <c:v>44810</c:v>
                </c:pt>
                <c:pt idx="422">
                  <c:v>44811</c:v>
                </c:pt>
                <c:pt idx="423">
                  <c:v>44812</c:v>
                </c:pt>
                <c:pt idx="424">
                  <c:v>44816</c:v>
                </c:pt>
                <c:pt idx="425">
                  <c:v>44817</c:v>
                </c:pt>
                <c:pt idx="426">
                  <c:v>44818</c:v>
                </c:pt>
                <c:pt idx="427">
                  <c:v>44819</c:v>
                </c:pt>
                <c:pt idx="428">
                  <c:v>44820</c:v>
                </c:pt>
                <c:pt idx="429">
                  <c:v>44823</c:v>
                </c:pt>
                <c:pt idx="430">
                  <c:v>44824</c:v>
                </c:pt>
                <c:pt idx="431">
                  <c:v>44825</c:v>
                </c:pt>
                <c:pt idx="432">
                  <c:v>44826</c:v>
                </c:pt>
                <c:pt idx="433">
                  <c:v>44827</c:v>
                </c:pt>
                <c:pt idx="434">
                  <c:v>44830</c:v>
                </c:pt>
                <c:pt idx="435">
                  <c:v>44831</c:v>
                </c:pt>
                <c:pt idx="436">
                  <c:v>44832</c:v>
                </c:pt>
                <c:pt idx="437">
                  <c:v>44833</c:v>
                </c:pt>
                <c:pt idx="438">
                  <c:v>44834</c:v>
                </c:pt>
                <c:pt idx="439">
                  <c:v>44837</c:v>
                </c:pt>
                <c:pt idx="440">
                  <c:v>44838</c:v>
                </c:pt>
                <c:pt idx="441">
                  <c:v>44839</c:v>
                </c:pt>
                <c:pt idx="442">
                  <c:v>44840</c:v>
                </c:pt>
                <c:pt idx="443">
                  <c:v>44841</c:v>
                </c:pt>
                <c:pt idx="444">
                  <c:v>44845</c:v>
                </c:pt>
                <c:pt idx="445">
                  <c:v>44846</c:v>
                </c:pt>
                <c:pt idx="446">
                  <c:v>44847</c:v>
                </c:pt>
                <c:pt idx="447">
                  <c:v>44848</c:v>
                </c:pt>
                <c:pt idx="448">
                  <c:v>44851</c:v>
                </c:pt>
                <c:pt idx="449">
                  <c:v>44852</c:v>
                </c:pt>
                <c:pt idx="450">
                  <c:v>44853</c:v>
                </c:pt>
                <c:pt idx="451">
                  <c:v>44854</c:v>
                </c:pt>
                <c:pt idx="452">
                  <c:v>44855</c:v>
                </c:pt>
                <c:pt idx="453">
                  <c:v>44858</c:v>
                </c:pt>
                <c:pt idx="454">
                  <c:v>44859</c:v>
                </c:pt>
                <c:pt idx="455">
                  <c:v>44860</c:v>
                </c:pt>
                <c:pt idx="456">
                  <c:v>44861</c:v>
                </c:pt>
                <c:pt idx="457">
                  <c:v>44862</c:v>
                </c:pt>
                <c:pt idx="458">
                  <c:v>44865</c:v>
                </c:pt>
                <c:pt idx="459">
                  <c:v>44866</c:v>
                </c:pt>
                <c:pt idx="460">
                  <c:v>44867</c:v>
                </c:pt>
                <c:pt idx="461">
                  <c:v>44868</c:v>
                </c:pt>
                <c:pt idx="462">
                  <c:v>44869</c:v>
                </c:pt>
                <c:pt idx="463">
                  <c:v>44872</c:v>
                </c:pt>
                <c:pt idx="464">
                  <c:v>44873</c:v>
                </c:pt>
                <c:pt idx="465">
                  <c:v>44874</c:v>
                </c:pt>
                <c:pt idx="466">
                  <c:v>44875</c:v>
                </c:pt>
                <c:pt idx="467">
                  <c:v>44876</c:v>
                </c:pt>
                <c:pt idx="468">
                  <c:v>44879</c:v>
                </c:pt>
                <c:pt idx="469">
                  <c:v>44880</c:v>
                </c:pt>
                <c:pt idx="470">
                  <c:v>44881</c:v>
                </c:pt>
                <c:pt idx="471">
                  <c:v>44882</c:v>
                </c:pt>
                <c:pt idx="472">
                  <c:v>44883</c:v>
                </c:pt>
                <c:pt idx="473">
                  <c:v>44886</c:v>
                </c:pt>
                <c:pt idx="474">
                  <c:v>44887</c:v>
                </c:pt>
                <c:pt idx="475">
                  <c:v>44888</c:v>
                </c:pt>
                <c:pt idx="476">
                  <c:v>44889</c:v>
                </c:pt>
                <c:pt idx="477">
                  <c:v>44890</c:v>
                </c:pt>
                <c:pt idx="478">
                  <c:v>44893</c:v>
                </c:pt>
                <c:pt idx="479">
                  <c:v>44894</c:v>
                </c:pt>
                <c:pt idx="480">
                  <c:v>44895</c:v>
                </c:pt>
                <c:pt idx="481">
                  <c:v>44896</c:v>
                </c:pt>
                <c:pt idx="482">
                  <c:v>44897</c:v>
                </c:pt>
                <c:pt idx="483">
                  <c:v>44900</c:v>
                </c:pt>
                <c:pt idx="484">
                  <c:v>44901</c:v>
                </c:pt>
                <c:pt idx="485">
                  <c:v>44902</c:v>
                </c:pt>
                <c:pt idx="486">
                  <c:v>44903</c:v>
                </c:pt>
              </c:numCache>
            </c:numRef>
          </c:cat>
          <c:val>
            <c:numRef>
              <c:f>效率前緣線!$F$2:$F$488</c:f>
              <c:numCache>
                <c:formatCode>0.00000%</c:formatCode>
                <c:ptCount val="487"/>
                <c:pt idx="0">
                  <c:v>-1.2326812480658521E-2</c:v>
                </c:pt>
                <c:pt idx="1">
                  <c:v>3.0536723860081702E-2</c:v>
                </c:pt>
                <c:pt idx="2">
                  <c:v>-3.0120504699916095E-3</c:v>
                </c:pt>
                <c:pt idx="3">
                  <c:v>-3.0211503341762112E-3</c:v>
                </c:pt>
                <c:pt idx="4">
                  <c:v>1.0534333684959542E-2</c:v>
                </c:pt>
                <c:pt idx="5">
                  <c:v>-3.0397477184371045E-2</c:v>
                </c:pt>
                <c:pt idx="6">
                  <c:v>6.1538655743782859E-3</c:v>
                </c:pt>
                <c:pt idx="7">
                  <c:v>0</c:v>
                </c:pt>
                <c:pt idx="8">
                  <c:v>0</c:v>
                </c:pt>
                <c:pt idx="9">
                  <c:v>-7.6982674257523439E-3</c:v>
                </c:pt>
                <c:pt idx="10">
                  <c:v>-1.4008011156110722E-2</c:v>
                </c:pt>
                <c:pt idx="11">
                  <c:v>1.0912033450982501E-2</c:v>
                </c:pt>
                <c:pt idx="12">
                  <c:v>-9.345862418237658E-3</c:v>
                </c:pt>
                <c:pt idx="13">
                  <c:v>4.7373258007476972E-2</c:v>
                </c:pt>
                <c:pt idx="14">
                  <c:v>-1.0502722199149288E-2</c:v>
                </c:pt>
                <c:pt idx="15">
                  <c:v>-7.6780062038719996E-2</c:v>
                </c:pt>
                <c:pt idx="16">
                  <c:v>-1.3114942077828018E-2</c:v>
                </c:pt>
                <c:pt idx="17">
                  <c:v>3.2948958968524846E-3</c:v>
                </c:pt>
                <c:pt idx="18">
                  <c:v>1.6433857437300632E-3</c:v>
                </c:pt>
                <c:pt idx="19">
                  <c:v>-1.8227513759265266E-2</c:v>
                </c:pt>
                <c:pt idx="20">
                  <c:v>1.6708441648177223E-3</c:v>
                </c:pt>
                <c:pt idx="21">
                  <c:v>-1.175496323144362E-2</c:v>
                </c:pt>
                <c:pt idx="22">
                  <c:v>-3.4367643504207769E-2</c:v>
                </c:pt>
                <c:pt idx="23">
                  <c:v>-1.9418085857101627E-2</c:v>
                </c:pt>
                <c:pt idx="24">
                  <c:v>2.6386755173195029E-2</c:v>
                </c:pt>
                <c:pt idx="25">
                  <c:v>-3.1748698314580298E-2</c:v>
                </c:pt>
                <c:pt idx="26">
                  <c:v>1.2466768765130067E-2</c:v>
                </c:pt>
                <c:pt idx="27">
                  <c:v>3.9901216752185907E-2</c:v>
                </c:pt>
                <c:pt idx="28">
                  <c:v>2.0202707317519469E-2</c:v>
                </c:pt>
                <c:pt idx="29">
                  <c:v>-6.688988150796652E-3</c:v>
                </c:pt>
                <c:pt idx="30">
                  <c:v>-1.6792615197200253E-3</c:v>
                </c:pt>
                <c:pt idx="31">
                  <c:v>1.6667052485211643E-2</c:v>
                </c:pt>
                <c:pt idx="32">
                  <c:v>-2.8501510132214584E-2</c:v>
                </c:pt>
                <c:pt idx="33">
                  <c:v>-1.7021280705304183E-3</c:v>
                </c:pt>
                <c:pt idx="34">
                  <c:v>2.3570114707111151E-2</c:v>
                </c:pt>
                <c:pt idx="35">
                  <c:v>2.4652028998312175E-2</c:v>
                </c:pt>
                <c:pt idx="36">
                  <c:v>-9.7880063661628207E-3</c:v>
                </c:pt>
                <c:pt idx="37">
                  <c:v>0</c:v>
                </c:pt>
                <c:pt idx="38">
                  <c:v>3.2260862218221477E-2</c:v>
                </c:pt>
                <c:pt idx="39">
                  <c:v>3.125254350410453E-2</c:v>
                </c:pt>
                <c:pt idx="40">
                  <c:v>4.6589943259829576E-2</c:v>
                </c:pt>
                <c:pt idx="41">
                  <c:v>3.0371097876298769E-2</c:v>
                </c:pt>
                <c:pt idx="42">
                  <c:v>1.1331566009550018E-2</c:v>
                </c:pt>
                <c:pt idx="43">
                  <c:v>-8.4866138773186939E-3</c:v>
                </c:pt>
                <c:pt idx="44">
                  <c:v>-3.1748698314580298E-2</c:v>
                </c:pt>
                <c:pt idx="45">
                  <c:v>-3.4306123340954849E-2</c:v>
                </c:pt>
                <c:pt idx="46">
                  <c:v>1.5060525625721214E-2</c:v>
                </c:pt>
                <c:pt idx="47">
                  <c:v>2.8004777805115146E-2</c:v>
                </c:pt>
                <c:pt idx="48">
                  <c:v>-1.9076147060813873E-2</c:v>
                </c:pt>
                <c:pt idx="49">
                  <c:v>-4.4543503493803087E-3</c:v>
                </c:pt>
                <c:pt idx="50">
                  <c:v>1.9160497739075789E-2</c:v>
                </c:pt>
                <c:pt idx="51">
                  <c:v>2.8778964550043327E-2</c:v>
                </c:pt>
                <c:pt idx="52">
                  <c:v>-2.5863510589919352E-2</c:v>
                </c:pt>
                <c:pt idx="53">
                  <c:v>1.3015368112070227E-2</c:v>
                </c:pt>
                <c:pt idx="54">
                  <c:v>-4.3196611445163961E-3</c:v>
                </c:pt>
                <c:pt idx="55">
                  <c:v>-1.7467693040390832E-2</c:v>
                </c:pt>
                <c:pt idx="56">
                  <c:v>-1.9274132612866677E-2</c:v>
                </c:pt>
                <c:pt idx="57">
                  <c:v>0</c:v>
                </c:pt>
                <c:pt idx="58">
                  <c:v>2.5130664725579517E-2</c:v>
                </c:pt>
                <c:pt idx="59">
                  <c:v>-2.064970129054354E-2</c:v>
                </c:pt>
                <c:pt idx="60">
                  <c:v>-1.1994146785819278E-2</c:v>
                </c:pt>
                <c:pt idx="61">
                  <c:v>-4.5351551653912622E-3</c:v>
                </c:pt>
                <c:pt idx="62">
                  <c:v>-1.8349138668196541E-2</c:v>
                </c:pt>
                <c:pt idx="63">
                  <c:v>1.5314234973042575E-2</c:v>
                </c:pt>
                <c:pt idx="64">
                  <c:v>-7.6278020488861273E-3</c:v>
                </c:pt>
                <c:pt idx="65">
                  <c:v>-6.1444125723410974E-3</c:v>
                </c:pt>
                <c:pt idx="66">
                  <c:v>4.6118452225630668E-3</c:v>
                </c:pt>
                <c:pt idx="67">
                  <c:v>-1.5456258236691802E-2</c:v>
                </c:pt>
                <c:pt idx="68">
                  <c:v>-1.0963304797269471E-2</c:v>
                </c:pt>
                <c:pt idx="69">
                  <c:v>-5.6695343676545294E-2</c:v>
                </c:pt>
                <c:pt idx="70">
                  <c:v>3.278982282299097E-2</c:v>
                </c:pt>
                <c:pt idx="71">
                  <c:v>-2.6145280104322245E-2</c:v>
                </c:pt>
                <c:pt idx="72">
                  <c:v>-6.6445427186686131E-3</c:v>
                </c:pt>
                <c:pt idx="73">
                  <c:v>9.950330853168092E-3</c:v>
                </c:pt>
                <c:pt idx="74">
                  <c:v>-3.3057881344995439E-3</c:v>
                </c:pt>
                <c:pt idx="75">
                  <c:v>9.8847592325419249E-3</c:v>
                </c:pt>
                <c:pt idx="76">
                  <c:v>2.9081209300841817E-2</c:v>
                </c:pt>
                <c:pt idx="77">
                  <c:v>-1.6051709010507901E-2</c:v>
                </c:pt>
                <c:pt idx="78">
                  <c:v>6.4516352814885953E-3</c:v>
                </c:pt>
                <c:pt idx="79">
                  <c:v>-2.1121825029282434E-2</c:v>
                </c:pt>
                <c:pt idx="80">
                  <c:v>1.6406894574600179E-3</c:v>
                </c:pt>
                <c:pt idx="81">
                  <c:v>1.6260520871780326E-2</c:v>
                </c:pt>
                <c:pt idx="82">
                  <c:v>2.3905520853554386E-2</c:v>
                </c:pt>
                <c:pt idx="83">
                  <c:v>-2.2293916959212911E-2</c:v>
                </c:pt>
                <c:pt idx="84">
                  <c:v>1.6090108057006858E-3</c:v>
                </c:pt>
                <c:pt idx="85">
                  <c:v>0</c:v>
                </c:pt>
                <c:pt idx="86">
                  <c:v>-3.1022896011994028E-2</c:v>
                </c:pt>
                <c:pt idx="87">
                  <c:v>0</c:v>
                </c:pt>
                <c:pt idx="88">
                  <c:v>-1.6597514183643968E-3</c:v>
                </c:pt>
                <c:pt idx="89">
                  <c:v>-6.6666913581893451E-3</c:v>
                </c:pt>
                <c:pt idx="90">
                  <c:v>5.0041805845759497E-3</c:v>
                </c:pt>
                <c:pt idx="91">
                  <c:v>-3.5566830994742525E-2</c:v>
                </c:pt>
                <c:pt idx="92">
                  <c:v>-3.8669141159154048E-2</c:v>
                </c:pt>
                <c:pt idx="93">
                  <c:v>7.1428875123802039E-3</c:v>
                </c:pt>
                <c:pt idx="94">
                  <c:v>3.1526253646773951E-2</c:v>
                </c:pt>
                <c:pt idx="95">
                  <c:v>-1.7391742711869222E-2</c:v>
                </c:pt>
                <c:pt idx="96">
                  <c:v>0</c:v>
                </c:pt>
                <c:pt idx="97">
                  <c:v>5.249355886143745E-3</c:v>
                </c:pt>
                <c:pt idx="98">
                  <c:v>8.6881519576378231E-3</c:v>
                </c:pt>
                <c:pt idx="99">
                  <c:v>-1.3937507843781624E-2</c:v>
                </c:pt>
                <c:pt idx="100">
                  <c:v>2.4264621999631298E-2</c:v>
                </c:pt>
                <c:pt idx="101">
                  <c:v>5.1238369998694664E-3</c:v>
                </c:pt>
                <c:pt idx="102">
                  <c:v>1.7021280705303626E-3</c:v>
                </c:pt>
                <c:pt idx="103">
                  <c:v>-6.8259650703998706E-3</c:v>
                </c:pt>
                <c:pt idx="104">
                  <c:v>-6.8728792877620643E-3</c:v>
                </c:pt>
                <c:pt idx="105">
                  <c:v>3.4423441909726986E-3</c:v>
                </c:pt>
                <c:pt idx="106">
                  <c:v>4.0409538337876701E-2</c:v>
                </c:pt>
                <c:pt idx="107">
                  <c:v>1.1484949866897031E-2</c:v>
                </c:pt>
                <c:pt idx="108">
                  <c:v>1.62999221093097E-3</c:v>
                </c:pt>
                <c:pt idx="109">
                  <c:v>-1.6299922109310643E-3</c:v>
                </c:pt>
                <c:pt idx="110">
                  <c:v>-8.190053970044367E-3</c:v>
                </c:pt>
                <c:pt idx="111">
                  <c:v>1.3072081567352701E-2</c:v>
                </c:pt>
                <c:pt idx="112">
                  <c:v>-2.4652028998312193E-2</c:v>
                </c:pt>
                <c:pt idx="113">
                  <c:v>-1.8472397635442429E-2</c:v>
                </c:pt>
                <c:pt idx="114">
                  <c:v>3.9872391247377355E-2</c:v>
                </c:pt>
                <c:pt idx="115">
                  <c:v>-3.2626456348163824E-3</c:v>
                </c:pt>
                <c:pt idx="116">
                  <c:v>-1.3158084577511088E-2</c:v>
                </c:pt>
                <c:pt idx="117">
                  <c:v>1.642073021232749E-2</c:v>
                </c:pt>
                <c:pt idx="118">
                  <c:v>-1.6420730212327522E-2</c:v>
                </c:pt>
                <c:pt idx="119">
                  <c:v>0</c:v>
                </c:pt>
                <c:pt idx="120">
                  <c:v>-2.3451661035049819E-2</c:v>
                </c:pt>
                <c:pt idx="121">
                  <c:v>-6.8027473227525231E-3</c:v>
                </c:pt>
                <c:pt idx="122">
                  <c:v>2.0270964373619201E-2</c:v>
                </c:pt>
                <c:pt idx="123">
                  <c:v>-1.0084119066626047E-2</c:v>
                </c:pt>
                <c:pt idx="124">
                  <c:v>4.1362389021382222E-2</c:v>
                </c:pt>
                <c:pt idx="125">
                  <c:v>-1.1410066738030899E-2</c:v>
                </c:pt>
                <c:pt idx="126">
                  <c:v>2.589141393274149E-2</c:v>
                </c:pt>
                <c:pt idx="127">
                  <c:v>-9.6308930609613E-3</c:v>
                </c:pt>
                <c:pt idx="128">
                  <c:v>1.6116038943416128E-3</c:v>
                </c:pt>
                <c:pt idx="129">
                  <c:v>0</c:v>
                </c:pt>
                <c:pt idx="130">
                  <c:v>8.0192891666197967E-3</c:v>
                </c:pt>
                <c:pt idx="131">
                  <c:v>-9.6308930609613E-3</c:v>
                </c:pt>
                <c:pt idx="132">
                  <c:v>-1.1354542102925785E-2</c:v>
                </c:pt>
                <c:pt idx="133">
                  <c:v>2.7354883449366933E-2</c:v>
                </c:pt>
                <c:pt idx="134">
                  <c:v>-5.2129065434946678E-2</c:v>
                </c:pt>
                <c:pt idx="135">
                  <c:v>-1.3468217050866593E-2</c:v>
                </c:pt>
                <c:pt idx="136">
                  <c:v>5.0718620979603489E-3</c:v>
                </c:pt>
                <c:pt idx="137">
                  <c:v>1.8379798937089395E-2</c:v>
                </c:pt>
                <c:pt idx="138">
                  <c:v>6.6006840313520927E-3</c:v>
                </c:pt>
                <c:pt idx="139">
                  <c:v>9.820046180975513E-3</c:v>
                </c:pt>
                <c:pt idx="140">
                  <c:v>-9.820046180975461E-3</c:v>
                </c:pt>
                <c:pt idx="141">
                  <c:v>-1.9934214900817253E-2</c:v>
                </c:pt>
                <c:pt idx="142">
                  <c:v>-1.6792615197200253E-3</c:v>
                </c:pt>
                <c:pt idx="143">
                  <c:v>2.3256862164267183E-2</c:v>
                </c:pt>
                <c:pt idx="144">
                  <c:v>-8.2440697750820659E-3</c:v>
                </c:pt>
                <c:pt idx="145">
                  <c:v>-9.9834439841832625E-3</c:v>
                </c:pt>
                <c:pt idx="146">
                  <c:v>-6.7114345879868038E-3</c:v>
                </c:pt>
                <c:pt idx="147">
                  <c:v>5.037794029957081E-3</c:v>
                </c:pt>
                <c:pt idx="148">
                  <c:v>-5.0377940299571808E-3</c:v>
                </c:pt>
                <c:pt idx="149">
                  <c:v>-1.3559529785632362E-2</c:v>
                </c:pt>
                <c:pt idx="150">
                  <c:v>-3.418806748785609E-3</c:v>
                </c:pt>
                <c:pt idx="151">
                  <c:v>-8.5985052552317934E-3</c:v>
                </c:pt>
                <c:pt idx="152">
                  <c:v>-1.3913267916985002E-2</c:v>
                </c:pt>
                <c:pt idx="153">
                  <c:v>8.7184510398810294E-3</c:v>
                </c:pt>
                <c:pt idx="154">
                  <c:v>-1.3986241974739839E-2</c:v>
                </c:pt>
                <c:pt idx="155">
                  <c:v>-7.067167223092443E-3</c:v>
                </c:pt>
                <c:pt idx="156">
                  <c:v>-2.8778964550043404E-2</c:v>
                </c:pt>
                <c:pt idx="157">
                  <c:v>-1.1009285508369368E-2</c:v>
                </c:pt>
                <c:pt idx="158">
                  <c:v>-1.4870162479451393E-2</c:v>
                </c:pt>
                <c:pt idx="159">
                  <c:v>9.3197319488022273E-3</c:v>
                </c:pt>
                <c:pt idx="160">
                  <c:v>-7.4488240129906248E-3</c:v>
                </c:pt>
                <c:pt idx="161">
                  <c:v>0</c:v>
                </c:pt>
                <c:pt idx="162">
                  <c:v>4.029849303127752E-2</c:v>
                </c:pt>
                <c:pt idx="163">
                  <c:v>-1.6289952979268458E-2</c:v>
                </c:pt>
                <c:pt idx="164">
                  <c:v>1.8231545615151783E-3</c:v>
                </c:pt>
                <c:pt idx="165">
                  <c:v>9.0662452377532603E-3</c:v>
                </c:pt>
                <c:pt idx="166">
                  <c:v>-9.0662452377531944E-3</c:v>
                </c:pt>
                <c:pt idx="167">
                  <c:v>-5.4794657646255957E-3</c:v>
                </c:pt>
                <c:pt idx="168">
                  <c:v>-2.0352228848898535E-2</c:v>
                </c:pt>
                <c:pt idx="169">
                  <c:v>-1.6965534158296668E-2</c:v>
                </c:pt>
                <c:pt idx="170">
                  <c:v>-9.5511709843429677E-3</c:v>
                </c:pt>
                <c:pt idx="171">
                  <c:v>2.8384119317434984E-2</c:v>
                </c:pt>
                <c:pt idx="172">
                  <c:v>1.1131840368844199E-2</c:v>
                </c:pt>
                <c:pt idx="173">
                  <c:v>-1.6744577273801665E-2</c:v>
                </c:pt>
                <c:pt idx="174">
                  <c:v>2.2264370497399506E-2</c:v>
                </c:pt>
                <c:pt idx="175">
                  <c:v>-7.366515816762554E-3</c:v>
                </c:pt>
                <c:pt idx="176">
                  <c:v>-1.4897854680636946E-2</c:v>
                </c:pt>
                <c:pt idx="177">
                  <c:v>-2.8546181906361497E-2</c:v>
                </c:pt>
                <c:pt idx="178">
                  <c:v>1.9286409064056863E-3</c:v>
                </c:pt>
                <c:pt idx="179">
                  <c:v>-1.5534292962184233E-2</c:v>
                </c:pt>
                <c:pt idx="180">
                  <c:v>9.737175277858244E-3</c:v>
                </c:pt>
                <c:pt idx="181">
                  <c:v>-1.9570096194097223E-2</c:v>
                </c:pt>
                <c:pt idx="182">
                  <c:v>-3.9604012160969048E-3</c:v>
                </c:pt>
                <c:pt idx="183">
                  <c:v>-2.409755157906053E-2</c:v>
                </c:pt>
                <c:pt idx="184">
                  <c:v>-1.4329825554824968E-2</c:v>
                </c:pt>
                <c:pt idx="185">
                  <c:v>-4.8583999855744402E-2</c:v>
                </c:pt>
                <c:pt idx="186">
                  <c:v>2.5642430613337652E-2</c:v>
                </c:pt>
                <c:pt idx="187">
                  <c:v>-2.9980832211935784E-2</c:v>
                </c:pt>
                <c:pt idx="188">
                  <c:v>-1.5334364000106687E-2</c:v>
                </c:pt>
                <c:pt idx="189">
                  <c:v>-2.2322355437898383E-2</c:v>
                </c:pt>
                <c:pt idx="190">
                  <c:v>-2.052523594473081E-2</c:v>
                </c:pt>
                <c:pt idx="191">
                  <c:v>9.1743762760412295E-3</c:v>
                </c:pt>
                <c:pt idx="192">
                  <c:v>-2.5434897147821604E-2</c:v>
                </c:pt>
                <c:pt idx="193">
                  <c:v>0</c:v>
                </c:pt>
                <c:pt idx="194">
                  <c:v>-3.0918039403310206E-2</c:v>
                </c:pt>
                <c:pt idx="195">
                  <c:v>9.6154586994419734E-3</c:v>
                </c:pt>
                <c:pt idx="196">
                  <c:v>1.8957913744614207E-2</c:v>
                </c:pt>
                <c:pt idx="197">
                  <c:v>-6.0477918962801192E-2</c:v>
                </c:pt>
                <c:pt idx="198">
                  <c:v>2.2195732391784347E-2</c:v>
                </c:pt>
                <c:pt idx="199">
                  <c:v>0</c:v>
                </c:pt>
                <c:pt idx="200">
                  <c:v>-3.9806250400419706E-2</c:v>
                </c:pt>
                <c:pt idx="201">
                  <c:v>2.0101179321087303E-2</c:v>
                </c:pt>
                <c:pt idx="202">
                  <c:v>-1.0000083334583311E-2</c:v>
                </c:pt>
                <c:pt idx="203">
                  <c:v>2.9705154413915694E-2</c:v>
                </c:pt>
                <c:pt idx="204">
                  <c:v>7.290433262679274E-3</c:v>
                </c:pt>
                <c:pt idx="205">
                  <c:v>-9.7324369182310005E-3</c:v>
                </c:pt>
                <c:pt idx="206">
                  <c:v>-9.8280889362626512E-3</c:v>
                </c:pt>
                <c:pt idx="207">
                  <c:v>-4.9505051598562029E-3</c:v>
                </c:pt>
                <c:pt idx="208">
                  <c:v>6.9489026297427245E-2</c:v>
                </c:pt>
                <c:pt idx="209">
                  <c:v>-3.7740327982847086E-2</c:v>
                </c:pt>
                <c:pt idx="210">
                  <c:v>-4.8192864359488828E-3</c:v>
                </c:pt>
                <c:pt idx="211">
                  <c:v>0</c:v>
                </c:pt>
                <c:pt idx="212">
                  <c:v>1.9139340210697506E-2</c:v>
                </c:pt>
                <c:pt idx="213">
                  <c:v>-2.8848154337658277E-2</c:v>
                </c:pt>
                <c:pt idx="214">
                  <c:v>9.7088141269609032E-3</c:v>
                </c:pt>
                <c:pt idx="215">
                  <c:v>-7.2727593290798087E-3</c:v>
                </c:pt>
                <c:pt idx="216">
                  <c:v>-2.463178718966539E-2</c:v>
                </c:pt>
                <c:pt idx="217">
                  <c:v>2.2195732391784347E-2</c:v>
                </c:pt>
                <c:pt idx="218">
                  <c:v>4.8661896511729063E-3</c:v>
                </c:pt>
                <c:pt idx="219">
                  <c:v>4.8426244757879908E-3</c:v>
                </c:pt>
                <c:pt idx="220">
                  <c:v>4.8192864359489218E-3</c:v>
                </c:pt>
                <c:pt idx="221">
                  <c:v>1.4320053774748471E-2</c:v>
                </c:pt>
                <c:pt idx="222">
                  <c:v>-2.3724803536303565E-3</c:v>
                </c:pt>
                <c:pt idx="223">
                  <c:v>-2.3781224049674358E-3</c:v>
                </c:pt>
                <c:pt idx="224">
                  <c:v>-2.3837913552762504E-3</c:v>
                </c:pt>
                <c:pt idx="225">
                  <c:v>-1.6847570572611357E-2</c:v>
                </c:pt>
                <c:pt idx="226">
                  <c:v>1.9231361927887592E-2</c:v>
                </c:pt>
                <c:pt idx="227">
                  <c:v>0</c:v>
                </c:pt>
                <c:pt idx="228">
                  <c:v>-3.1441525834819004E-2</c:v>
                </c:pt>
                <c:pt idx="229">
                  <c:v>1.2210163906931337E-2</c:v>
                </c:pt>
                <c:pt idx="230">
                  <c:v>-4.8661896511728994E-3</c:v>
                </c:pt>
                <c:pt idx="231">
                  <c:v>-1.2270092591814359E-2</c:v>
                </c:pt>
                <c:pt idx="232">
                  <c:v>-1.4925650216675706E-2</c:v>
                </c:pt>
                <c:pt idx="233">
                  <c:v>-2.5094116054258072E-3</c:v>
                </c:pt>
                <c:pt idx="234">
                  <c:v>5.0125418235441935E-3</c:v>
                </c:pt>
                <c:pt idx="235">
                  <c:v>7.4720148387010564E-3</c:v>
                </c:pt>
                <c:pt idx="236">
                  <c:v>-9.9751450568195087E-3</c:v>
                </c:pt>
                <c:pt idx="237">
                  <c:v>1.7391742711869239E-2</c:v>
                </c:pt>
                <c:pt idx="238">
                  <c:v>1.709443335930004E-2</c:v>
                </c:pt>
                <c:pt idx="239">
                  <c:v>-2.4242436115063915E-3</c:v>
                </c:pt>
                <c:pt idx="240">
                  <c:v>-1.4670189747793742E-2</c:v>
                </c:pt>
                <c:pt idx="241">
                  <c:v>1.2240054894502006E-2</c:v>
                </c:pt>
                <c:pt idx="242">
                  <c:v>-3.2141209211796862E-2</c:v>
                </c:pt>
                <c:pt idx="243">
                  <c:v>2.7263150758363996E-2</c:v>
                </c:pt>
                <c:pt idx="244">
                  <c:v>-4.9019706002067795E-3</c:v>
                </c:pt>
                <c:pt idx="245">
                  <c:v>0</c:v>
                </c:pt>
                <c:pt idx="246">
                  <c:v>9.3745409170973779E-2</c:v>
                </c:pt>
                <c:pt idx="247">
                  <c:v>1.5538603427779166E-2</c:v>
                </c:pt>
                <c:pt idx="248">
                  <c:v>5.9846916009252356E-2</c:v>
                </c:pt>
                <c:pt idx="249">
                  <c:v>2.6613648518089904E-2</c:v>
                </c:pt>
                <c:pt idx="250">
                  <c:v>-6.0790460763822263E-3</c:v>
                </c:pt>
                <c:pt idx="251">
                  <c:v>-6.1162270174360944E-3</c:v>
                </c:pt>
                <c:pt idx="252">
                  <c:v>2.042901629800331E-3</c:v>
                </c:pt>
                <c:pt idx="253">
                  <c:v>-1.8538120998911112E-2</c:v>
                </c:pt>
                <c:pt idx="254">
                  <c:v>0</c:v>
                </c:pt>
                <c:pt idx="255">
                  <c:v>2.464190393692893E-2</c:v>
                </c:pt>
                <c:pt idx="256">
                  <c:v>1.4098924379501675E-2</c:v>
                </c:pt>
                <c:pt idx="257">
                  <c:v>7.5107472486805479E-2</c:v>
                </c:pt>
                <c:pt idx="258">
                  <c:v>-3.2047983026358431E-2</c:v>
                </c:pt>
                <c:pt idx="259">
                  <c:v>-9.6247133742095575E-3</c:v>
                </c:pt>
                <c:pt idx="260">
                  <c:v>-3.9452848411800377E-2</c:v>
                </c:pt>
                <c:pt idx="261">
                  <c:v>-4.0322635279384511E-3</c:v>
                </c:pt>
                <c:pt idx="262">
                  <c:v>-2.022245380767809E-3</c:v>
                </c:pt>
                <c:pt idx="263">
                  <c:v>-3.9220713153281267E-2</c:v>
                </c:pt>
                <c:pt idx="264">
                  <c:v>0</c:v>
                </c:pt>
                <c:pt idx="265">
                  <c:v>-0.10419160845284446</c:v>
                </c:pt>
                <c:pt idx="266">
                  <c:v>-2.8437935320533514E-2</c:v>
                </c:pt>
                <c:pt idx="267">
                  <c:v>1.1947573421118202E-2</c:v>
                </c:pt>
                <c:pt idx="268">
                  <c:v>-2.3781224049674358E-3</c:v>
                </c:pt>
                <c:pt idx="269">
                  <c:v>-9.5694510161506725E-3</c:v>
                </c:pt>
                <c:pt idx="270">
                  <c:v>0</c:v>
                </c:pt>
                <c:pt idx="271">
                  <c:v>-2.4067400305649764E-3</c:v>
                </c:pt>
                <c:pt idx="272">
                  <c:v>-7.2551708811719098E-3</c:v>
                </c:pt>
                <c:pt idx="273">
                  <c:v>-1.4670189747793742E-2</c:v>
                </c:pt>
                <c:pt idx="274">
                  <c:v>0</c:v>
                </c:pt>
                <c:pt idx="275">
                  <c:v>2.1925360628965683E-2</c:v>
                </c:pt>
                <c:pt idx="276">
                  <c:v>4.8077015681030778E-3</c:v>
                </c:pt>
                <c:pt idx="277">
                  <c:v>-2.4009615375381503E-3</c:v>
                </c:pt>
                <c:pt idx="278">
                  <c:v>1.4320053774748471E-2</c:v>
                </c:pt>
                <c:pt idx="279">
                  <c:v>-1.4320053774748558E-2</c:v>
                </c:pt>
                <c:pt idx="280">
                  <c:v>4.7961722634930135E-3</c:v>
                </c:pt>
                <c:pt idx="281">
                  <c:v>1.4252022707201413E-2</c:v>
                </c:pt>
                <c:pt idx="282">
                  <c:v>7.050557996666762E-3</c:v>
                </c:pt>
                <c:pt idx="283">
                  <c:v>1.164157501548577E-2</c:v>
                </c:pt>
                <c:pt idx="284">
                  <c:v>-1.1641575015485755E-2</c:v>
                </c:pt>
                <c:pt idx="285">
                  <c:v>-2.3697791429823131E-2</c:v>
                </c:pt>
                <c:pt idx="286">
                  <c:v>4.7846981233362531E-3</c:v>
                </c:pt>
                <c:pt idx="287">
                  <c:v>-2.9057734479542782E-2</c:v>
                </c:pt>
                <c:pt idx="288">
                  <c:v>-7.3983074814449245E-3</c:v>
                </c:pt>
                <c:pt idx="289">
                  <c:v>1.4742281737203431E-2</c:v>
                </c:pt>
                <c:pt idx="290">
                  <c:v>-2.4420036555517443E-3</c:v>
                </c:pt>
                <c:pt idx="291">
                  <c:v>-2.4479816386400017E-3</c:v>
                </c:pt>
                <c:pt idx="292">
                  <c:v>-7.3801072976225337E-3</c:v>
                </c:pt>
                <c:pt idx="293">
                  <c:v>-2.2472855852058628E-2</c:v>
                </c:pt>
                <c:pt idx="294">
                  <c:v>2.5220694327099391E-3</c:v>
                </c:pt>
                <c:pt idx="295">
                  <c:v>-2.522069432709835E-3</c:v>
                </c:pt>
                <c:pt idx="296">
                  <c:v>1.2547216052088556E-2</c:v>
                </c:pt>
                <c:pt idx="297">
                  <c:v>-1.0025146619378818E-2</c:v>
                </c:pt>
                <c:pt idx="298">
                  <c:v>1.5000281259492598E-2</c:v>
                </c:pt>
                <c:pt idx="299">
                  <c:v>-2.5126950077421759E-2</c:v>
                </c:pt>
                <c:pt idx="300">
                  <c:v>-7.6628727455691371E-3</c:v>
                </c:pt>
                <c:pt idx="301">
                  <c:v>1.0204170174241668E-2</c:v>
                </c:pt>
                <c:pt idx="302">
                  <c:v>2.7536157808605351E-2</c:v>
                </c:pt>
                <c:pt idx="303">
                  <c:v>-1.2422519998557209E-2</c:v>
                </c:pt>
                <c:pt idx="304">
                  <c:v>-7.5282664207915245E-3</c:v>
                </c:pt>
                <c:pt idx="305">
                  <c:v>7.5282664207915878E-3</c:v>
                </c:pt>
                <c:pt idx="306">
                  <c:v>-1.2578782206860073E-2</c:v>
                </c:pt>
                <c:pt idx="307">
                  <c:v>-5.0761530318606607E-3</c:v>
                </c:pt>
                <c:pt idx="308">
                  <c:v>-3.3638359148829802E-2</c:v>
                </c:pt>
                <c:pt idx="309">
                  <c:v>-1.8592833076615859E-2</c:v>
                </c:pt>
                <c:pt idx="310">
                  <c:v>2.1220955482885436E-2</c:v>
                </c:pt>
                <c:pt idx="311">
                  <c:v>-1.0554187678690256E-2</c:v>
                </c:pt>
                <c:pt idx="312">
                  <c:v>-1.3351333174864225E-2</c:v>
                </c:pt>
                <c:pt idx="313">
                  <c:v>-4.6776064797730721E-2</c:v>
                </c:pt>
                <c:pt idx="314">
                  <c:v>-5.2034859123054118E-2</c:v>
                </c:pt>
                <c:pt idx="315">
                  <c:v>-1.4947961435873139E-2</c:v>
                </c:pt>
                <c:pt idx="316">
                  <c:v>-3.0583423372080278E-2</c:v>
                </c:pt>
                <c:pt idx="317">
                  <c:v>1.8462062839735352E-2</c:v>
                </c:pt>
                <c:pt idx="318">
                  <c:v>-6.1162270174360944E-3</c:v>
                </c:pt>
                <c:pt idx="319">
                  <c:v>9.1603693986641952E-3</c:v>
                </c:pt>
                <c:pt idx="320">
                  <c:v>-1.2232568435634408E-2</c:v>
                </c:pt>
                <c:pt idx="321">
                  <c:v>3.0721990369700588E-3</c:v>
                </c:pt>
                <c:pt idx="322">
                  <c:v>6.1162270174360536E-3</c:v>
                </c:pt>
                <c:pt idx="323">
                  <c:v>2.1116923440922614E-2</c:v>
                </c:pt>
                <c:pt idx="324">
                  <c:v>1.4815085785140682E-2</c:v>
                </c:pt>
                <c:pt idx="325">
                  <c:v>-2.9455102297568031E-3</c:v>
                </c:pt>
                <c:pt idx="326">
                  <c:v>-5.9171770280885072E-3</c:v>
                </c:pt>
                <c:pt idx="327">
                  <c:v>-1.7964554975298773E-2</c:v>
                </c:pt>
                <c:pt idx="328">
                  <c:v>-1.2158204479809519E-2</c:v>
                </c:pt>
                <c:pt idx="329">
                  <c:v>3.3085724585765482E-2</c:v>
                </c:pt>
                <c:pt idx="330">
                  <c:v>0</c:v>
                </c:pt>
                <c:pt idx="331">
                  <c:v>-1.4903405502574919E-2</c:v>
                </c:pt>
                <c:pt idx="332">
                  <c:v>-3.0075210639553284E-3</c:v>
                </c:pt>
                <c:pt idx="333">
                  <c:v>-9.0772181511166519E-3</c:v>
                </c:pt>
                <c:pt idx="334">
                  <c:v>-2.7736754971599636E-2</c:v>
                </c:pt>
                <c:pt idx="335">
                  <c:v>-2.2117805253618991E-2</c:v>
                </c:pt>
                <c:pt idx="336">
                  <c:v>3.4540325252176075E-2</c:v>
                </c:pt>
                <c:pt idx="337">
                  <c:v>-3.0911925696728579E-3</c:v>
                </c:pt>
                <c:pt idx="338">
                  <c:v>-9.3313274288843052E-3</c:v>
                </c:pt>
                <c:pt idx="339">
                  <c:v>9.3313274288842219E-3</c:v>
                </c:pt>
                <c:pt idx="340">
                  <c:v>-1.5600940442479661E-2</c:v>
                </c:pt>
                <c:pt idx="341">
                  <c:v>1.560094044247981E-2</c:v>
                </c:pt>
                <c:pt idx="342">
                  <c:v>3.0911925696728796E-3</c:v>
                </c:pt>
                <c:pt idx="343">
                  <c:v>-2.1841741915048753E-2</c:v>
                </c:pt>
                <c:pt idx="344">
                  <c:v>9.4192219164915582E-3</c:v>
                </c:pt>
                <c:pt idx="345">
                  <c:v>0</c:v>
                </c:pt>
                <c:pt idx="346">
                  <c:v>-9.4192219164916397E-3</c:v>
                </c:pt>
                <c:pt idx="347">
                  <c:v>2.4923408452456934E-2</c:v>
                </c:pt>
                <c:pt idx="348">
                  <c:v>-3.0816665374081122E-3</c:v>
                </c:pt>
                <c:pt idx="349">
                  <c:v>2.1374859584733612E-2</c:v>
                </c:pt>
                <c:pt idx="350">
                  <c:v>1.4992784586141318E-2</c:v>
                </c:pt>
                <c:pt idx="351">
                  <c:v>-5.970166986503796E-3</c:v>
                </c:pt>
                <c:pt idx="352">
                  <c:v>-9.0226175996375307E-3</c:v>
                </c:pt>
                <c:pt idx="353">
                  <c:v>9.0226175996375516E-3</c:v>
                </c:pt>
                <c:pt idx="354">
                  <c:v>8.0503218849070635E-2</c:v>
                </c:pt>
                <c:pt idx="355">
                  <c:v>-2.2347298691996659E-2</c:v>
                </c:pt>
                <c:pt idx="356">
                  <c:v>8.4388686458646035E-3</c:v>
                </c:pt>
                <c:pt idx="357">
                  <c:v>2.7626066274931096E-2</c:v>
                </c:pt>
                <c:pt idx="358">
                  <c:v>-1.3717636228799195E-2</c:v>
                </c:pt>
                <c:pt idx="359">
                  <c:v>-3.0857988359905223E-2</c:v>
                </c:pt>
                <c:pt idx="360">
                  <c:v>-1.434744840814154E-2</c:v>
                </c:pt>
                <c:pt idx="361">
                  <c:v>-1.4556297774207487E-2</c:v>
                </c:pt>
                <c:pt idx="362">
                  <c:v>-1.4771317320312543E-2</c:v>
                </c:pt>
                <c:pt idx="363">
                  <c:v>-2.9806281381377893E-3</c:v>
                </c:pt>
                <c:pt idx="364">
                  <c:v>-3.3387016032737055E-2</c:v>
                </c:pt>
                <c:pt idx="365">
                  <c:v>2.4391453124159263E-2</c:v>
                </c:pt>
                <c:pt idx="366">
                  <c:v>-3.6813973122716316E-2</c:v>
                </c:pt>
                <c:pt idx="367">
                  <c:v>9.3313274288842219E-3</c:v>
                </c:pt>
                <c:pt idx="368">
                  <c:v>2.7482645693832099E-2</c:v>
                </c:pt>
                <c:pt idx="369">
                  <c:v>2.6747508367028144E-2</c:v>
                </c:pt>
                <c:pt idx="370">
                  <c:v>2.9282597790883597E-3</c:v>
                </c:pt>
                <c:pt idx="371">
                  <c:v>-5.8651194523981339E-3</c:v>
                </c:pt>
                <c:pt idx="372">
                  <c:v>1.4598799421152631E-2</c:v>
                </c:pt>
                <c:pt idx="373">
                  <c:v>-2.049852154834093E-2</c:v>
                </c:pt>
                <c:pt idx="374">
                  <c:v>2.6278884463840434E-2</c:v>
                </c:pt>
                <c:pt idx="375">
                  <c:v>1.1461443519006598E-2</c:v>
                </c:pt>
                <c:pt idx="376">
                  <c:v>-2.5975486403260677E-2</c:v>
                </c:pt>
                <c:pt idx="377">
                  <c:v>9.4778406327289302E-2</c:v>
                </c:pt>
                <c:pt idx="378">
                  <c:v>-5.3333459753626168E-3</c:v>
                </c:pt>
                <c:pt idx="379">
                  <c:v>5.3333459753626029E-3</c:v>
                </c:pt>
                <c:pt idx="380">
                  <c:v>-2.4227295335324237E-2</c:v>
                </c:pt>
                <c:pt idx="381">
                  <c:v>1.3532006218576373E-2</c:v>
                </c:pt>
                <c:pt idx="382">
                  <c:v>2.3905520853554386E-2</c:v>
                </c:pt>
                <c:pt idx="383">
                  <c:v>4.3652630157736808E-2</c:v>
                </c:pt>
                <c:pt idx="384">
                  <c:v>0</c:v>
                </c:pt>
                <c:pt idx="385">
                  <c:v>-5.0377940299571808E-3</c:v>
                </c:pt>
                <c:pt idx="386">
                  <c:v>-3.077165866675366E-2</c:v>
                </c:pt>
                <c:pt idx="387">
                  <c:v>2.061928720273561E-2</c:v>
                </c:pt>
                <c:pt idx="388">
                  <c:v>-1.8018505502678365E-2</c:v>
                </c:pt>
                <c:pt idx="389">
                  <c:v>-2.6007817000573675E-3</c:v>
                </c:pt>
                <c:pt idx="390">
                  <c:v>-2.6075634070808302E-3</c:v>
                </c:pt>
                <c:pt idx="391">
                  <c:v>1.8111749943046103E-2</c:v>
                </c:pt>
                <c:pt idx="392">
                  <c:v>1.778954156349824E-2</c:v>
                </c:pt>
                <c:pt idx="393">
                  <c:v>5.1545151837566E-2</c:v>
                </c:pt>
                <c:pt idx="394">
                  <c:v>-7.2029122940579973E-3</c:v>
                </c:pt>
                <c:pt idx="395">
                  <c:v>-2.1925360628965659E-2</c:v>
                </c:pt>
                <c:pt idx="396">
                  <c:v>1.709443335930004E-2</c:v>
                </c:pt>
                <c:pt idx="397">
                  <c:v>-1.2180418556871072E-2</c:v>
                </c:pt>
                <c:pt idx="398">
                  <c:v>2.8987536873252187E-2</c:v>
                </c:pt>
                <c:pt idx="399">
                  <c:v>-9.5694510161506725E-3</c:v>
                </c:pt>
                <c:pt idx="400">
                  <c:v>1.6686918785014736E-2</c:v>
                </c:pt>
                <c:pt idx="401">
                  <c:v>-1.1890746521521674E-2</c:v>
                </c:pt>
                <c:pt idx="402">
                  <c:v>-4.7961722634930551E-3</c:v>
                </c:pt>
                <c:pt idx="403">
                  <c:v>-4.8192864359488828E-3</c:v>
                </c:pt>
                <c:pt idx="404">
                  <c:v>0</c:v>
                </c:pt>
                <c:pt idx="405">
                  <c:v>1.6766859857067107E-2</c:v>
                </c:pt>
                <c:pt idx="406">
                  <c:v>-1.4354313451683167E-2</c:v>
                </c:pt>
                <c:pt idx="407">
                  <c:v>-1.9465334788103351E-2</c:v>
                </c:pt>
                <c:pt idx="408">
                  <c:v>1.2210163906931337E-2</c:v>
                </c:pt>
                <c:pt idx="409">
                  <c:v>-4.467244005159255E-2</c:v>
                </c:pt>
                <c:pt idx="410">
                  <c:v>-3.0930300691358614E-2</c:v>
                </c:pt>
                <c:pt idx="411">
                  <c:v>-5.2493558861436782E-3</c:v>
                </c:pt>
                <c:pt idx="412">
                  <c:v>2.3408090898014804E-2</c:v>
                </c:pt>
                <c:pt idx="413">
                  <c:v>2.0356937068744103E-2</c:v>
                </c:pt>
                <c:pt idx="414">
                  <c:v>-4.6400075604764043E-2</c:v>
                </c:pt>
                <c:pt idx="415">
                  <c:v>2.6043138536019875E-2</c:v>
                </c:pt>
                <c:pt idx="416">
                  <c:v>5.1282163669195292E-3</c:v>
                </c:pt>
                <c:pt idx="417">
                  <c:v>-1.0282866955583919E-2</c:v>
                </c:pt>
                <c:pt idx="418">
                  <c:v>7.7220460939103185E-3</c:v>
                </c:pt>
                <c:pt idx="419">
                  <c:v>-1.2903404835907841E-2</c:v>
                </c:pt>
                <c:pt idx="420">
                  <c:v>2.5940351770465278E-3</c:v>
                </c:pt>
                <c:pt idx="421">
                  <c:v>3.8124057841738244E-2</c:v>
                </c:pt>
                <c:pt idx="422">
                  <c:v>-1.7610518008635393E-2</c:v>
                </c:pt>
                <c:pt idx="423">
                  <c:v>1.5113637810048106E-2</c:v>
                </c:pt>
                <c:pt idx="424">
                  <c:v>-1.0050335853501451E-2</c:v>
                </c:pt>
                <c:pt idx="425">
                  <c:v>-2.0408871631207123E-2</c:v>
                </c:pt>
                <c:pt idx="426">
                  <c:v>-2.5806465934916254E-3</c:v>
                </c:pt>
                <c:pt idx="427">
                  <c:v>-2.0888487947355421E-2</c:v>
                </c:pt>
                <c:pt idx="428">
                  <c:v>-7.947061692531834E-3</c:v>
                </c:pt>
                <c:pt idx="429">
                  <c:v>1.8445845790751432E-2</c:v>
                </c:pt>
                <c:pt idx="430">
                  <c:v>-1.3140793561058255E-2</c:v>
                </c:pt>
                <c:pt idx="431">
                  <c:v>5.2770571008438193E-3</c:v>
                </c:pt>
                <c:pt idx="432">
                  <c:v>-7.9260652724207157E-3</c:v>
                </c:pt>
                <c:pt idx="433">
                  <c:v>-2.1448543407483627E-2</c:v>
                </c:pt>
                <c:pt idx="434">
                  <c:v>1.879249934936732E-2</c:v>
                </c:pt>
                <c:pt idx="435">
                  <c:v>-9.4778406327289413E-2</c:v>
                </c:pt>
                <c:pt idx="436">
                  <c:v>0</c:v>
                </c:pt>
                <c:pt idx="437">
                  <c:v>-2.0680205237538746E-2</c:v>
                </c:pt>
                <c:pt idx="438">
                  <c:v>-2.4170360927813068E-2</c:v>
                </c:pt>
                <c:pt idx="439">
                  <c:v>4.4850566165351713E-2</c:v>
                </c:pt>
                <c:pt idx="440">
                  <c:v>2.0261185139821929E-2</c:v>
                </c:pt>
                <c:pt idx="441">
                  <c:v>5.0289925852143008E-2</c:v>
                </c:pt>
                <c:pt idx="442">
                  <c:v>5.4347959859569949E-3</c:v>
                </c:pt>
                <c:pt idx="443">
                  <c:v>-8.4796536660076929E-2</c:v>
                </c:pt>
                <c:pt idx="444">
                  <c:v>3.193304710300901E-2</c:v>
                </c:pt>
                <c:pt idx="445">
                  <c:v>-2.8612322810322348E-3</c:v>
                </c:pt>
                <c:pt idx="446">
                  <c:v>3.1032109247728461E-2</c:v>
                </c:pt>
                <c:pt idx="447">
                  <c:v>0</c:v>
                </c:pt>
                <c:pt idx="448">
                  <c:v>-1.9635974516858962E-2</c:v>
                </c:pt>
                <c:pt idx="449">
                  <c:v>8.4626739187337284E-3</c:v>
                </c:pt>
                <c:pt idx="450">
                  <c:v>1.3947227480850552E-2</c:v>
                </c:pt>
                <c:pt idx="451">
                  <c:v>-4.5333541301521188E-2</c:v>
                </c:pt>
                <c:pt idx="452">
                  <c:v>2.8943580263645565E-3</c:v>
                </c:pt>
                <c:pt idx="453">
                  <c:v>1.4347448408141575E-2</c:v>
                </c:pt>
                <c:pt idx="454">
                  <c:v>3.0857988359905282E-2</c:v>
                </c:pt>
                <c:pt idx="455">
                  <c:v>5.5096558109696998E-3</c:v>
                </c:pt>
                <c:pt idx="456">
                  <c:v>-5.5096558109695845E-3</c:v>
                </c:pt>
                <c:pt idx="457">
                  <c:v>2.1858793812499017E-2</c:v>
                </c:pt>
                <c:pt idx="458">
                  <c:v>-2.7063615977429142E-3</c:v>
                </c:pt>
                <c:pt idx="459">
                  <c:v>1.879249934936732E-2</c:v>
                </c:pt>
                <c:pt idx="460">
                  <c:v>7.9470616925319398E-3</c:v>
                </c:pt>
                <c:pt idx="461">
                  <c:v>5.2631700442746909E-3</c:v>
                </c:pt>
                <c:pt idx="462">
                  <c:v>1.0443959161083314E-2</c:v>
                </c:pt>
                <c:pt idx="463">
                  <c:v>2.5940351770465278E-3</c:v>
                </c:pt>
                <c:pt idx="464">
                  <c:v>1.2870190520534956E-2</c:v>
                </c:pt>
                <c:pt idx="465">
                  <c:v>5.102051883895552E-3</c:v>
                </c:pt>
                <c:pt idx="466">
                  <c:v>3.2543547732471423E-2</c:v>
                </c:pt>
                <c:pt idx="467">
                  <c:v>9.8040000966208348E-3</c:v>
                </c:pt>
                <c:pt idx="468">
                  <c:v>3.593200922606337E-2</c:v>
                </c:pt>
                <c:pt idx="469">
                  <c:v>2.350177344953673E-3</c:v>
                </c:pt>
                <c:pt idx="470">
                  <c:v>8.3287707816863676E-2</c:v>
                </c:pt>
                <c:pt idx="471">
                  <c:v>-1.5234244571847973E-2</c:v>
                </c:pt>
                <c:pt idx="472">
                  <c:v>-4.3956114730381093E-3</c:v>
                </c:pt>
                <c:pt idx="473">
                  <c:v>2.2002209096023376E-3</c:v>
                </c:pt>
                <c:pt idx="474">
                  <c:v>2.195390563435656E-3</c:v>
                </c:pt>
                <c:pt idx="475">
                  <c:v>1.9544596072970131E-2</c:v>
                </c:pt>
                <c:pt idx="476">
                  <c:v>-2.8355225755125123E-2</c:v>
                </c:pt>
                <c:pt idx="477">
                  <c:v>6.6152391187191831E-3</c:v>
                </c:pt>
                <c:pt idx="478">
                  <c:v>-2.2002209096024235E-3</c:v>
                </c:pt>
                <c:pt idx="479">
                  <c:v>1.0953012019197145E-2</c:v>
                </c:pt>
                <c:pt idx="480">
                  <c:v>-2.1810259463602259E-3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-1.3187004281953801E-2</c:v>
                </c:pt>
                <c:pt idx="485">
                  <c:v>-6.6592920899768487E-3</c:v>
                </c:pt>
                <c:pt idx="486">
                  <c:v>-2.4803977365808173E-2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71-DD4A-B714-FA6FF40D70B7}"/>
            </c:ext>
          </c:extLst>
        </c:ser>
        <c:ser>
          <c:idx val="1"/>
          <c:order val="1"/>
          <c:tx>
            <c:v>兆豐金</c:v>
          </c:tx>
          <c:spPr>
            <a:ln w="28575" cmpd="sng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效率前緣線!$A$2:$A$488</c:f>
              <c:numCache>
                <c:formatCode>m/d/yy</c:formatCode>
                <c:ptCount val="487"/>
                <c:pt idx="0">
                  <c:v>44179</c:v>
                </c:pt>
                <c:pt idx="1">
                  <c:v>44180</c:v>
                </c:pt>
                <c:pt idx="2">
                  <c:v>44181</c:v>
                </c:pt>
                <c:pt idx="3">
                  <c:v>44182</c:v>
                </c:pt>
                <c:pt idx="4">
                  <c:v>44183</c:v>
                </c:pt>
                <c:pt idx="5">
                  <c:v>44186</c:v>
                </c:pt>
                <c:pt idx="6">
                  <c:v>44187</c:v>
                </c:pt>
                <c:pt idx="7">
                  <c:v>44188</c:v>
                </c:pt>
                <c:pt idx="8">
                  <c:v>44189</c:v>
                </c:pt>
                <c:pt idx="9">
                  <c:v>44190</c:v>
                </c:pt>
                <c:pt idx="10">
                  <c:v>44193</c:v>
                </c:pt>
                <c:pt idx="11">
                  <c:v>44194</c:v>
                </c:pt>
                <c:pt idx="12">
                  <c:v>44195</c:v>
                </c:pt>
                <c:pt idx="13">
                  <c:v>44196</c:v>
                </c:pt>
                <c:pt idx="14">
                  <c:v>44200</c:v>
                </c:pt>
                <c:pt idx="15">
                  <c:v>44201</c:v>
                </c:pt>
                <c:pt idx="16">
                  <c:v>44202</c:v>
                </c:pt>
                <c:pt idx="17">
                  <c:v>44203</c:v>
                </c:pt>
                <c:pt idx="18">
                  <c:v>44204</c:v>
                </c:pt>
                <c:pt idx="19">
                  <c:v>44207</c:v>
                </c:pt>
                <c:pt idx="20">
                  <c:v>44208</c:v>
                </c:pt>
                <c:pt idx="21">
                  <c:v>44209</c:v>
                </c:pt>
                <c:pt idx="22">
                  <c:v>44210</c:v>
                </c:pt>
                <c:pt idx="23">
                  <c:v>44211</c:v>
                </c:pt>
                <c:pt idx="24">
                  <c:v>44214</c:v>
                </c:pt>
                <c:pt idx="25">
                  <c:v>44215</c:v>
                </c:pt>
                <c:pt idx="26">
                  <c:v>44216</c:v>
                </c:pt>
                <c:pt idx="27">
                  <c:v>44217</c:v>
                </c:pt>
                <c:pt idx="28">
                  <c:v>44218</c:v>
                </c:pt>
                <c:pt idx="29">
                  <c:v>44221</c:v>
                </c:pt>
                <c:pt idx="30">
                  <c:v>44222</c:v>
                </c:pt>
                <c:pt idx="31">
                  <c:v>44223</c:v>
                </c:pt>
                <c:pt idx="32">
                  <c:v>44224</c:v>
                </c:pt>
                <c:pt idx="33">
                  <c:v>44225</c:v>
                </c:pt>
                <c:pt idx="34">
                  <c:v>44228</c:v>
                </c:pt>
                <c:pt idx="35">
                  <c:v>44229</c:v>
                </c:pt>
                <c:pt idx="36">
                  <c:v>44230</c:v>
                </c:pt>
                <c:pt idx="37">
                  <c:v>44231</c:v>
                </c:pt>
                <c:pt idx="38">
                  <c:v>44232</c:v>
                </c:pt>
                <c:pt idx="39">
                  <c:v>44244</c:v>
                </c:pt>
                <c:pt idx="40">
                  <c:v>44245</c:v>
                </c:pt>
                <c:pt idx="41">
                  <c:v>44246</c:v>
                </c:pt>
                <c:pt idx="42">
                  <c:v>44249</c:v>
                </c:pt>
                <c:pt idx="43">
                  <c:v>44250</c:v>
                </c:pt>
                <c:pt idx="44">
                  <c:v>44251</c:v>
                </c:pt>
                <c:pt idx="45">
                  <c:v>44252</c:v>
                </c:pt>
                <c:pt idx="46">
                  <c:v>44253</c:v>
                </c:pt>
                <c:pt idx="47">
                  <c:v>44257</c:v>
                </c:pt>
                <c:pt idx="48">
                  <c:v>44258</c:v>
                </c:pt>
                <c:pt idx="49">
                  <c:v>44259</c:v>
                </c:pt>
                <c:pt idx="50">
                  <c:v>44260</c:v>
                </c:pt>
                <c:pt idx="51">
                  <c:v>44263</c:v>
                </c:pt>
                <c:pt idx="52">
                  <c:v>44264</c:v>
                </c:pt>
                <c:pt idx="53">
                  <c:v>44265</c:v>
                </c:pt>
                <c:pt idx="54">
                  <c:v>44266</c:v>
                </c:pt>
                <c:pt idx="55">
                  <c:v>44267</c:v>
                </c:pt>
                <c:pt idx="56">
                  <c:v>44270</c:v>
                </c:pt>
                <c:pt idx="57">
                  <c:v>44271</c:v>
                </c:pt>
                <c:pt idx="58">
                  <c:v>44272</c:v>
                </c:pt>
                <c:pt idx="59">
                  <c:v>44273</c:v>
                </c:pt>
                <c:pt idx="60">
                  <c:v>44274</c:v>
                </c:pt>
                <c:pt idx="61">
                  <c:v>44277</c:v>
                </c:pt>
                <c:pt idx="62">
                  <c:v>44278</c:v>
                </c:pt>
                <c:pt idx="63">
                  <c:v>44279</c:v>
                </c:pt>
                <c:pt idx="64">
                  <c:v>44280</c:v>
                </c:pt>
                <c:pt idx="65">
                  <c:v>44281</c:v>
                </c:pt>
                <c:pt idx="66">
                  <c:v>44284</c:v>
                </c:pt>
                <c:pt idx="67">
                  <c:v>44285</c:v>
                </c:pt>
                <c:pt idx="68">
                  <c:v>44286</c:v>
                </c:pt>
                <c:pt idx="69">
                  <c:v>44287</c:v>
                </c:pt>
                <c:pt idx="70">
                  <c:v>44293</c:v>
                </c:pt>
                <c:pt idx="71">
                  <c:v>44294</c:v>
                </c:pt>
                <c:pt idx="72">
                  <c:v>44295</c:v>
                </c:pt>
                <c:pt idx="73">
                  <c:v>44298</c:v>
                </c:pt>
                <c:pt idx="74">
                  <c:v>44299</c:v>
                </c:pt>
                <c:pt idx="75">
                  <c:v>44300</c:v>
                </c:pt>
                <c:pt idx="76">
                  <c:v>44301</c:v>
                </c:pt>
                <c:pt idx="77">
                  <c:v>44302</c:v>
                </c:pt>
                <c:pt idx="78">
                  <c:v>44305</c:v>
                </c:pt>
                <c:pt idx="79">
                  <c:v>44306</c:v>
                </c:pt>
                <c:pt idx="80">
                  <c:v>44307</c:v>
                </c:pt>
                <c:pt idx="81">
                  <c:v>44308</c:v>
                </c:pt>
                <c:pt idx="82">
                  <c:v>44309</c:v>
                </c:pt>
                <c:pt idx="83">
                  <c:v>44312</c:v>
                </c:pt>
                <c:pt idx="84">
                  <c:v>44313</c:v>
                </c:pt>
                <c:pt idx="85">
                  <c:v>44314</c:v>
                </c:pt>
                <c:pt idx="86">
                  <c:v>44315</c:v>
                </c:pt>
                <c:pt idx="87">
                  <c:v>44319</c:v>
                </c:pt>
                <c:pt idx="88">
                  <c:v>44320</c:v>
                </c:pt>
                <c:pt idx="89">
                  <c:v>44321</c:v>
                </c:pt>
                <c:pt idx="90">
                  <c:v>44322</c:v>
                </c:pt>
                <c:pt idx="91">
                  <c:v>44323</c:v>
                </c:pt>
                <c:pt idx="92">
                  <c:v>44326</c:v>
                </c:pt>
                <c:pt idx="93">
                  <c:v>44327</c:v>
                </c:pt>
                <c:pt idx="94">
                  <c:v>44328</c:v>
                </c:pt>
                <c:pt idx="95">
                  <c:v>44329</c:v>
                </c:pt>
                <c:pt idx="96">
                  <c:v>44330</c:v>
                </c:pt>
                <c:pt idx="97">
                  <c:v>44333</c:v>
                </c:pt>
                <c:pt idx="98">
                  <c:v>44334</c:v>
                </c:pt>
                <c:pt idx="99">
                  <c:v>44335</c:v>
                </c:pt>
                <c:pt idx="100">
                  <c:v>44336</c:v>
                </c:pt>
                <c:pt idx="101">
                  <c:v>44337</c:v>
                </c:pt>
                <c:pt idx="102">
                  <c:v>44340</c:v>
                </c:pt>
                <c:pt idx="103">
                  <c:v>44341</c:v>
                </c:pt>
                <c:pt idx="104">
                  <c:v>44342</c:v>
                </c:pt>
                <c:pt idx="105">
                  <c:v>44343</c:v>
                </c:pt>
                <c:pt idx="106">
                  <c:v>44344</c:v>
                </c:pt>
                <c:pt idx="107">
                  <c:v>44347</c:v>
                </c:pt>
                <c:pt idx="108">
                  <c:v>44348</c:v>
                </c:pt>
                <c:pt idx="109">
                  <c:v>44349</c:v>
                </c:pt>
                <c:pt idx="110">
                  <c:v>44350</c:v>
                </c:pt>
                <c:pt idx="111">
                  <c:v>44351</c:v>
                </c:pt>
                <c:pt idx="112">
                  <c:v>44354</c:v>
                </c:pt>
                <c:pt idx="113">
                  <c:v>44355</c:v>
                </c:pt>
                <c:pt idx="114">
                  <c:v>44356</c:v>
                </c:pt>
                <c:pt idx="115">
                  <c:v>44357</c:v>
                </c:pt>
                <c:pt idx="116">
                  <c:v>44358</c:v>
                </c:pt>
                <c:pt idx="117">
                  <c:v>44362</c:v>
                </c:pt>
                <c:pt idx="118">
                  <c:v>44363</c:v>
                </c:pt>
                <c:pt idx="119">
                  <c:v>44364</c:v>
                </c:pt>
                <c:pt idx="120">
                  <c:v>44365</c:v>
                </c:pt>
                <c:pt idx="121">
                  <c:v>44368</c:v>
                </c:pt>
                <c:pt idx="122">
                  <c:v>44369</c:v>
                </c:pt>
                <c:pt idx="123">
                  <c:v>44370</c:v>
                </c:pt>
                <c:pt idx="124">
                  <c:v>44371</c:v>
                </c:pt>
                <c:pt idx="125">
                  <c:v>44372</c:v>
                </c:pt>
                <c:pt idx="126">
                  <c:v>44375</c:v>
                </c:pt>
                <c:pt idx="127">
                  <c:v>44376</c:v>
                </c:pt>
                <c:pt idx="128">
                  <c:v>44377</c:v>
                </c:pt>
                <c:pt idx="129">
                  <c:v>44378</c:v>
                </c:pt>
                <c:pt idx="130">
                  <c:v>44379</c:v>
                </c:pt>
                <c:pt idx="131">
                  <c:v>44382</c:v>
                </c:pt>
                <c:pt idx="132">
                  <c:v>44383</c:v>
                </c:pt>
                <c:pt idx="133">
                  <c:v>44384</c:v>
                </c:pt>
                <c:pt idx="134">
                  <c:v>44385</c:v>
                </c:pt>
                <c:pt idx="135">
                  <c:v>44386</c:v>
                </c:pt>
                <c:pt idx="136">
                  <c:v>44389</c:v>
                </c:pt>
                <c:pt idx="137">
                  <c:v>44390</c:v>
                </c:pt>
                <c:pt idx="138">
                  <c:v>44391</c:v>
                </c:pt>
                <c:pt idx="139">
                  <c:v>44392</c:v>
                </c:pt>
                <c:pt idx="140">
                  <c:v>44393</c:v>
                </c:pt>
                <c:pt idx="141">
                  <c:v>44396</c:v>
                </c:pt>
                <c:pt idx="142">
                  <c:v>44397</c:v>
                </c:pt>
                <c:pt idx="143">
                  <c:v>44398</c:v>
                </c:pt>
                <c:pt idx="144">
                  <c:v>44399</c:v>
                </c:pt>
                <c:pt idx="145">
                  <c:v>44400</c:v>
                </c:pt>
                <c:pt idx="146">
                  <c:v>44403</c:v>
                </c:pt>
                <c:pt idx="147">
                  <c:v>44404</c:v>
                </c:pt>
                <c:pt idx="148">
                  <c:v>44405</c:v>
                </c:pt>
                <c:pt idx="149">
                  <c:v>44406</c:v>
                </c:pt>
                <c:pt idx="150">
                  <c:v>44407</c:v>
                </c:pt>
                <c:pt idx="151">
                  <c:v>44410</c:v>
                </c:pt>
                <c:pt idx="152">
                  <c:v>44411</c:v>
                </c:pt>
                <c:pt idx="153">
                  <c:v>44412</c:v>
                </c:pt>
                <c:pt idx="154">
                  <c:v>44413</c:v>
                </c:pt>
                <c:pt idx="155">
                  <c:v>44414</c:v>
                </c:pt>
                <c:pt idx="156">
                  <c:v>44417</c:v>
                </c:pt>
                <c:pt idx="157">
                  <c:v>44418</c:v>
                </c:pt>
                <c:pt idx="158">
                  <c:v>44419</c:v>
                </c:pt>
                <c:pt idx="159">
                  <c:v>44420</c:v>
                </c:pt>
                <c:pt idx="160">
                  <c:v>44421</c:v>
                </c:pt>
                <c:pt idx="161">
                  <c:v>44424</c:v>
                </c:pt>
                <c:pt idx="162">
                  <c:v>44425</c:v>
                </c:pt>
                <c:pt idx="163">
                  <c:v>44426</c:v>
                </c:pt>
                <c:pt idx="164">
                  <c:v>44427</c:v>
                </c:pt>
                <c:pt idx="165">
                  <c:v>44428</c:v>
                </c:pt>
                <c:pt idx="166">
                  <c:v>44431</c:v>
                </c:pt>
                <c:pt idx="167">
                  <c:v>44432</c:v>
                </c:pt>
                <c:pt idx="168">
                  <c:v>44433</c:v>
                </c:pt>
                <c:pt idx="169">
                  <c:v>44434</c:v>
                </c:pt>
                <c:pt idx="170">
                  <c:v>44435</c:v>
                </c:pt>
                <c:pt idx="171">
                  <c:v>44438</c:v>
                </c:pt>
                <c:pt idx="172">
                  <c:v>44439</c:v>
                </c:pt>
                <c:pt idx="173">
                  <c:v>44440</c:v>
                </c:pt>
                <c:pt idx="174">
                  <c:v>44441</c:v>
                </c:pt>
                <c:pt idx="175">
                  <c:v>44442</c:v>
                </c:pt>
                <c:pt idx="176">
                  <c:v>44445</c:v>
                </c:pt>
                <c:pt idx="177">
                  <c:v>44446</c:v>
                </c:pt>
                <c:pt idx="178">
                  <c:v>44447</c:v>
                </c:pt>
                <c:pt idx="179">
                  <c:v>44448</c:v>
                </c:pt>
                <c:pt idx="180">
                  <c:v>44449</c:v>
                </c:pt>
                <c:pt idx="181">
                  <c:v>44452</c:v>
                </c:pt>
                <c:pt idx="182">
                  <c:v>44453</c:v>
                </c:pt>
                <c:pt idx="183">
                  <c:v>44454</c:v>
                </c:pt>
                <c:pt idx="184">
                  <c:v>44455</c:v>
                </c:pt>
                <c:pt idx="185">
                  <c:v>44456</c:v>
                </c:pt>
                <c:pt idx="186">
                  <c:v>44461</c:v>
                </c:pt>
                <c:pt idx="187">
                  <c:v>44462</c:v>
                </c:pt>
                <c:pt idx="188">
                  <c:v>44463</c:v>
                </c:pt>
                <c:pt idx="189">
                  <c:v>44466</c:v>
                </c:pt>
                <c:pt idx="190">
                  <c:v>44467</c:v>
                </c:pt>
                <c:pt idx="191">
                  <c:v>44468</c:v>
                </c:pt>
                <c:pt idx="192">
                  <c:v>44469</c:v>
                </c:pt>
                <c:pt idx="193">
                  <c:v>44470</c:v>
                </c:pt>
                <c:pt idx="194">
                  <c:v>44473</c:v>
                </c:pt>
                <c:pt idx="195">
                  <c:v>44474</c:v>
                </c:pt>
                <c:pt idx="196">
                  <c:v>44475</c:v>
                </c:pt>
                <c:pt idx="197">
                  <c:v>44476</c:v>
                </c:pt>
                <c:pt idx="198">
                  <c:v>44477</c:v>
                </c:pt>
                <c:pt idx="199">
                  <c:v>44481</c:v>
                </c:pt>
                <c:pt idx="200">
                  <c:v>44482</c:v>
                </c:pt>
                <c:pt idx="201">
                  <c:v>44483</c:v>
                </c:pt>
                <c:pt idx="202">
                  <c:v>44484</c:v>
                </c:pt>
                <c:pt idx="203">
                  <c:v>44487</c:v>
                </c:pt>
                <c:pt idx="204">
                  <c:v>44488</c:v>
                </c:pt>
                <c:pt idx="205">
                  <c:v>44489</c:v>
                </c:pt>
                <c:pt idx="206">
                  <c:v>44490</c:v>
                </c:pt>
                <c:pt idx="207">
                  <c:v>44491</c:v>
                </c:pt>
                <c:pt idx="208">
                  <c:v>44494</c:v>
                </c:pt>
                <c:pt idx="209">
                  <c:v>44495</c:v>
                </c:pt>
                <c:pt idx="210">
                  <c:v>44496</c:v>
                </c:pt>
                <c:pt idx="211">
                  <c:v>44497</c:v>
                </c:pt>
                <c:pt idx="212">
                  <c:v>44498</c:v>
                </c:pt>
                <c:pt idx="213">
                  <c:v>44501</c:v>
                </c:pt>
                <c:pt idx="214">
                  <c:v>44502</c:v>
                </c:pt>
                <c:pt idx="215">
                  <c:v>44503</c:v>
                </c:pt>
                <c:pt idx="216">
                  <c:v>44504</c:v>
                </c:pt>
                <c:pt idx="217">
                  <c:v>44505</c:v>
                </c:pt>
                <c:pt idx="218">
                  <c:v>44508</c:v>
                </c:pt>
                <c:pt idx="219">
                  <c:v>44509</c:v>
                </c:pt>
                <c:pt idx="220">
                  <c:v>44510</c:v>
                </c:pt>
                <c:pt idx="221">
                  <c:v>44511</c:v>
                </c:pt>
                <c:pt idx="222">
                  <c:v>44512</c:v>
                </c:pt>
                <c:pt idx="223">
                  <c:v>44515</c:v>
                </c:pt>
                <c:pt idx="224">
                  <c:v>44516</c:v>
                </c:pt>
                <c:pt idx="225">
                  <c:v>44517</c:v>
                </c:pt>
                <c:pt idx="226">
                  <c:v>44518</c:v>
                </c:pt>
                <c:pt idx="227">
                  <c:v>44519</c:v>
                </c:pt>
                <c:pt idx="228">
                  <c:v>44522</c:v>
                </c:pt>
                <c:pt idx="229">
                  <c:v>44523</c:v>
                </c:pt>
                <c:pt idx="230">
                  <c:v>44524</c:v>
                </c:pt>
                <c:pt idx="231">
                  <c:v>44525</c:v>
                </c:pt>
                <c:pt idx="232">
                  <c:v>44526</c:v>
                </c:pt>
                <c:pt idx="233">
                  <c:v>44529</c:v>
                </c:pt>
                <c:pt idx="234">
                  <c:v>44530</c:v>
                </c:pt>
                <c:pt idx="235">
                  <c:v>44531</c:v>
                </c:pt>
                <c:pt idx="236">
                  <c:v>44532</c:v>
                </c:pt>
                <c:pt idx="237">
                  <c:v>44533</c:v>
                </c:pt>
                <c:pt idx="238">
                  <c:v>44536</c:v>
                </c:pt>
                <c:pt idx="239">
                  <c:v>44537</c:v>
                </c:pt>
                <c:pt idx="240">
                  <c:v>44538</c:v>
                </c:pt>
                <c:pt idx="241">
                  <c:v>44539</c:v>
                </c:pt>
                <c:pt idx="242">
                  <c:v>44540</c:v>
                </c:pt>
                <c:pt idx="243">
                  <c:v>44543</c:v>
                </c:pt>
                <c:pt idx="244">
                  <c:v>44544</c:v>
                </c:pt>
                <c:pt idx="245">
                  <c:v>44545</c:v>
                </c:pt>
                <c:pt idx="246">
                  <c:v>44546</c:v>
                </c:pt>
                <c:pt idx="247">
                  <c:v>44547</c:v>
                </c:pt>
                <c:pt idx="248">
                  <c:v>44550</c:v>
                </c:pt>
                <c:pt idx="249">
                  <c:v>44551</c:v>
                </c:pt>
                <c:pt idx="250">
                  <c:v>44552</c:v>
                </c:pt>
                <c:pt idx="251">
                  <c:v>44553</c:v>
                </c:pt>
                <c:pt idx="252">
                  <c:v>44554</c:v>
                </c:pt>
                <c:pt idx="253">
                  <c:v>44557</c:v>
                </c:pt>
                <c:pt idx="254">
                  <c:v>44558</c:v>
                </c:pt>
                <c:pt idx="255">
                  <c:v>44559</c:v>
                </c:pt>
                <c:pt idx="256">
                  <c:v>44560</c:v>
                </c:pt>
                <c:pt idx="257">
                  <c:v>44564</c:v>
                </c:pt>
                <c:pt idx="258">
                  <c:v>44565</c:v>
                </c:pt>
                <c:pt idx="259">
                  <c:v>44566</c:v>
                </c:pt>
                <c:pt idx="260">
                  <c:v>44567</c:v>
                </c:pt>
                <c:pt idx="261">
                  <c:v>44568</c:v>
                </c:pt>
                <c:pt idx="262">
                  <c:v>44571</c:v>
                </c:pt>
                <c:pt idx="263">
                  <c:v>44572</c:v>
                </c:pt>
                <c:pt idx="264">
                  <c:v>44573</c:v>
                </c:pt>
                <c:pt idx="265">
                  <c:v>44574</c:v>
                </c:pt>
                <c:pt idx="266">
                  <c:v>44575</c:v>
                </c:pt>
                <c:pt idx="267">
                  <c:v>44578</c:v>
                </c:pt>
                <c:pt idx="268">
                  <c:v>44579</c:v>
                </c:pt>
                <c:pt idx="269">
                  <c:v>44580</c:v>
                </c:pt>
                <c:pt idx="270">
                  <c:v>44581</c:v>
                </c:pt>
                <c:pt idx="271">
                  <c:v>44582</c:v>
                </c:pt>
                <c:pt idx="272">
                  <c:v>44585</c:v>
                </c:pt>
                <c:pt idx="273">
                  <c:v>44586</c:v>
                </c:pt>
                <c:pt idx="274">
                  <c:v>44587</c:v>
                </c:pt>
                <c:pt idx="275">
                  <c:v>44599</c:v>
                </c:pt>
                <c:pt idx="276">
                  <c:v>44600</c:v>
                </c:pt>
                <c:pt idx="277">
                  <c:v>44601</c:v>
                </c:pt>
                <c:pt idx="278">
                  <c:v>44602</c:v>
                </c:pt>
                <c:pt idx="279">
                  <c:v>44603</c:v>
                </c:pt>
                <c:pt idx="280">
                  <c:v>44606</c:v>
                </c:pt>
                <c:pt idx="281">
                  <c:v>44607</c:v>
                </c:pt>
                <c:pt idx="282">
                  <c:v>44608</c:v>
                </c:pt>
                <c:pt idx="283">
                  <c:v>44609</c:v>
                </c:pt>
                <c:pt idx="284">
                  <c:v>44610</c:v>
                </c:pt>
                <c:pt idx="285">
                  <c:v>44613</c:v>
                </c:pt>
                <c:pt idx="286">
                  <c:v>44614</c:v>
                </c:pt>
                <c:pt idx="287">
                  <c:v>44615</c:v>
                </c:pt>
                <c:pt idx="288">
                  <c:v>44616</c:v>
                </c:pt>
                <c:pt idx="289">
                  <c:v>44617</c:v>
                </c:pt>
                <c:pt idx="290">
                  <c:v>44621</c:v>
                </c:pt>
                <c:pt idx="291">
                  <c:v>44622</c:v>
                </c:pt>
                <c:pt idx="292">
                  <c:v>44623</c:v>
                </c:pt>
                <c:pt idx="293">
                  <c:v>44624</c:v>
                </c:pt>
                <c:pt idx="294">
                  <c:v>44627</c:v>
                </c:pt>
                <c:pt idx="295">
                  <c:v>44628</c:v>
                </c:pt>
                <c:pt idx="296">
                  <c:v>44629</c:v>
                </c:pt>
                <c:pt idx="297">
                  <c:v>44630</c:v>
                </c:pt>
                <c:pt idx="298">
                  <c:v>44631</c:v>
                </c:pt>
                <c:pt idx="299">
                  <c:v>44634</c:v>
                </c:pt>
                <c:pt idx="300">
                  <c:v>44635</c:v>
                </c:pt>
                <c:pt idx="301">
                  <c:v>44636</c:v>
                </c:pt>
                <c:pt idx="302">
                  <c:v>44637</c:v>
                </c:pt>
                <c:pt idx="303">
                  <c:v>44638</c:v>
                </c:pt>
                <c:pt idx="304">
                  <c:v>44641</c:v>
                </c:pt>
                <c:pt idx="305">
                  <c:v>44642</c:v>
                </c:pt>
                <c:pt idx="306">
                  <c:v>44643</c:v>
                </c:pt>
                <c:pt idx="307">
                  <c:v>44644</c:v>
                </c:pt>
                <c:pt idx="308">
                  <c:v>44645</c:v>
                </c:pt>
                <c:pt idx="309">
                  <c:v>44648</c:v>
                </c:pt>
                <c:pt idx="310">
                  <c:v>44649</c:v>
                </c:pt>
                <c:pt idx="311">
                  <c:v>44650</c:v>
                </c:pt>
                <c:pt idx="312">
                  <c:v>44651</c:v>
                </c:pt>
                <c:pt idx="313">
                  <c:v>44652</c:v>
                </c:pt>
                <c:pt idx="314">
                  <c:v>44657</c:v>
                </c:pt>
                <c:pt idx="315">
                  <c:v>44658</c:v>
                </c:pt>
                <c:pt idx="316">
                  <c:v>44659</c:v>
                </c:pt>
                <c:pt idx="317">
                  <c:v>44662</c:v>
                </c:pt>
                <c:pt idx="318">
                  <c:v>44663</c:v>
                </c:pt>
                <c:pt idx="319">
                  <c:v>44664</c:v>
                </c:pt>
                <c:pt idx="320">
                  <c:v>44665</c:v>
                </c:pt>
                <c:pt idx="321">
                  <c:v>44666</c:v>
                </c:pt>
                <c:pt idx="322">
                  <c:v>44669</c:v>
                </c:pt>
                <c:pt idx="323">
                  <c:v>44670</c:v>
                </c:pt>
                <c:pt idx="324">
                  <c:v>44671</c:v>
                </c:pt>
                <c:pt idx="325">
                  <c:v>44672</c:v>
                </c:pt>
                <c:pt idx="326">
                  <c:v>44673</c:v>
                </c:pt>
                <c:pt idx="327">
                  <c:v>44676</c:v>
                </c:pt>
                <c:pt idx="328">
                  <c:v>44677</c:v>
                </c:pt>
                <c:pt idx="329">
                  <c:v>44678</c:v>
                </c:pt>
                <c:pt idx="330">
                  <c:v>44679</c:v>
                </c:pt>
                <c:pt idx="331">
                  <c:v>44680</c:v>
                </c:pt>
                <c:pt idx="332">
                  <c:v>44684</c:v>
                </c:pt>
                <c:pt idx="333">
                  <c:v>44685</c:v>
                </c:pt>
                <c:pt idx="334">
                  <c:v>44686</c:v>
                </c:pt>
                <c:pt idx="335">
                  <c:v>44687</c:v>
                </c:pt>
                <c:pt idx="336">
                  <c:v>44690</c:v>
                </c:pt>
                <c:pt idx="337">
                  <c:v>44691</c:v>
                </c:pt>
                <c:pt idx="338">
                  <c:v>44692</c:v>
                </c:pt>
                <c:pt idx="339">
                  <c:v>44693</c:v>
                </c:pt>
                <c:pt idx="340">
                  <c:v>44694</c:v>
                </c:pt>
                <c:pt idx="341">
                  <c:v>44697</c:v>
                </c:pt>
                <c:pt idx="342">
                  <c:v>44698</c:v>
                </c:pt>
                <c:pt idx="343">
                  <c:v>44699</c:v>
                </c:pt>
                <c:pt idx="344">
                  <c:v>44700</c:v>
                </c:pt>
                <c:pt idx="345">
                  <c:v>44701</c:v>
                </c:pt>
                <c:pt idx="346">
                  <c:v>44704</c:v>
                </c:pt>
                <c:pt idx="347">
                  <c:v>44705</c:v>
                </c:pt>
                <c:pt idx="348">
                  <c:v>44706</c:v>
                </c:pt>
                <c:pt idx="349">
                  <c:v>44707</c:v>
                </c:pt>
                <c:pt idx="350">
                  <c:v>44708</c:v>
                </c:pt>
                <c:pt idx="351">
                  <c:v>44711</c:v>
                </c:pt>
                <c:pt idx="352">
                  <c:v>44712</c:v>
                </c:pt>
                <c:pt idx="353">
                  <c:v>44713</c:v>
                </c:pt>
                <c:pt idx="354">
                  <c:v>44714</c:v>
                </c:pt>
                <c:pt idx="355">
                  <c:v>44718</c:v>
                </c:pt>
                <c:pt idx="356">
                  <c:v>44719</c:v>
                </c:pt>
                <c:pt idx="357">
                  <c:v>44720</c:v>
                </c:pt>
                <c:pt idx="358">
                  <c:v>44721</c:v>
                </c:pt>
                <c:pt idx="359">
                  <c:v>44722</c:v>
                </c:pt>
                <c:pt idx="360">
                  <c:v>44725</c:v>
                </c:pt>
                <c:pt idx="361">
                  <c:v>44726</c:v>
                </c:pt>
                <c:pt idx="362">
                  <c:v>44727</c:v>
                </c:pt>
                <c:pt idx="363">
                  <c:v>44728</c:v>
                </c:pt>
                <c:pt idx="364">
                  <c:v>44729</c:v>
                </c:pt>
                <c:pt idx="365">
                  <c:v>44732</c:v>
                </c:pt>
                <c:pt idx="366">
                  <c:v>44733</c:v>
                </c:pt>
                <c:pt idx="367">
                  <c:v>44734</c:v>
                </c:pt>
                <c:pt idx="368">
                  <c:v>44735</c:v>
                </c:pt>
                <c:pt idx="369">
                  <c:v>44736</c:v>
                </c:pt>
                <c:pt idx="370">
                  <c:v>44739</c:v>
                </c:pt>
                <c:pt idx="371">
                  <c:v>44740</c:v>
                </c:pt>
                <c:pt idx="372">
                  <c:v>44741</c:v>
                </c:pt>
                <c:pt idx="373">
                  <c:v>44742</c:v>
                </c:pt>
                <c:pt idx="374">
                  <c:v>44743</c:v>
                </c:pt>
                <c:pt idx="375">
                  <c:v>44746</c:v>
                </c:pt>
                <c:pt idx="376">
                  <c:v>44747</c:v>
                </c:pt>
                <c:pt idx="377">
                  <c:v>44748</c:v>
                </c:pt>
                <c:pt idx="378">
                  <c:v>44749</c:v>
                </c:pt>
                <c:pt idx="379">
                  <c:v>44750</c:v>
                </c:pt>
                <c:pt idx="380">
                  <c:v>44753</c:v>
                </c:pt>
                <c:pt idx="381">
                  <c:v>44754</c:v>
                </c:pt>
                <c:pt idx="382">
                  <c:v>44755</c:v>
                </c:pt>
                <c:pt idx="383">
                  <c:v>44756</c:v>
                </c:pt>
                <c:pt idx="384">
                  <c:v>44757</c:v>
                </c:pt>
                <c:pt idx="385">
                  <c:v>44760</c:v>
                </c:pt>
                <c:pt idx="386">
                  <c:v>44761</c:v>
                </c:pt>
                <c:pt idx="387">
                  <c:v>44762</c:v>
                </c:pt>
                <c:pt idx="388">
                  <c:v>44763</c:v>
                </c:pt>
                <c:pt idx="389">
                  <c:v>44764</c:v>
                </c:pt>
                <c:pt idx="390">
                  <c:v>44767</c:v>
                </c:pt>
                <c:pt idx="391">
                  <c:v>44768</c:v>
                </c:pt>
                <c:pt idx="392">
                  <c:v>44769</c:v>
                </c:pt>
                <c:pt idx="393">
                  <c:v>44770</c:v>
                </c:pt>
                <c:pt idx="394">
                  <c:v>44771</c:v>
                </c:pt>
                <c:pt idx="395">
                  <c:v>44774</c:v>
                </c:pt>
                <c:pt idx="396">
                  <c:v>44775</c:v>
                </c:pt>
                <c:pt idx="397">
                  <c:v>44776</c:v>
                </c:pt>
                <c:pt idx="398">
                  <c:v>44777</c:v>
                </c:pt>
                <c:pt idx="399">
                  <c:v>44778</c:v>
                </c:pt>
                <c:pt idx="400">
                  <c:v>44781</c:v>
                </c:pt>
                <c:pt idx="401">
                  <c:v>44782</c:v>
                </c:pt>
                <c:pt idx="402">
                  <c:v>44783</c:v>
                </c:pt>
                <c:pt idx="403">
                  <c:v>44784</c:v>
                </c:pt>
                <c:pt idx="404">
                  <c:v>44785</c:v>
                </c:pt>
                <c:pt idx="405">
                  <c:v>44788</c:v>
                </c:pt>
                <c:pt idx="406">
                  <c:v>44789</c:v>
                </c:pt>
                <c:pt idx="407">
                  <c:v>44790</c:v>
                </c:pt>
                <c:pt idx="408">
                  <c:v>44791</c:v>
                </c:pt>
                <c:pt idx="409">
                  <c:v>44792</c:v>
                </c:pt>
                <c:pt idx="410">
                  <c:v>44795</c:v>
                </c:pt>
                <c:pt idx="411">
                  <c:v>44796</c:v>
                </c:pt>
                <c:pt idx="412">
                  <c:v>44797</c:v>
                </c:pt>
                <c:pt idx="413">
                  <c:v>44798</c:v>
                </c:pt>
                <c:pt idx="414">
                  <c:v>44799</c:v>
                </c:pt>
                <c:pt idx="415">
                  <c:v>44802</c:v>
                </c:pt>
                <c:pt idx="416">
                  <c:v>44803</c:v>
                </c:pt>
                <c:pt idx="417">
                  <c:v>44804</c:v>
                </c:pt>
                <c:pt idx="418">
                  <c:v>44805</c:v>
                </c:pt>
                <c:pt idx="419">
                  <c:v>44806</c:v>
                </c:pt>
                <c:pt idx="420">
                  <c:v>44809</c:v>
                </c:pt>
                <c:pt idx="421">
                  <c:v>44810</c:v>
                </c:pt>
                <c:pt idx="422">
                  <c:v>44811</c:v>
                </c:pt>
                <c:pt idx="423">
                  <c:v>44812</c:v>
                </c:pt>
                <c:pt idx="424">
                  <c:v>44816</c:v>
                </c:pt>
                <c:pt idx="425">
                  <c:v>44817</c:v>
                </c:pt>
                <c:pt idx="426">
                  <c:v>44818</c:v>
                </c:pt>
                <c:pt idx="427">
                  <c:v>44819</c:v>
                </c:pt>
                <c:pt idx="428">
                  <c:v>44820</c:v>
                </c:pt>
                <c:pt idx="429">
                  <c:v>44823</c:v>
                </c:pt>
                <c:pt idx="430">
                  <c:v>44824</c:v>
                </c:pt>
                <c:pt idx="431">
                  <c:v>44825</c:v>
                </c:pt>
                <c:pt idx="432">
                  <c:v>44826</c:v>
                </c:pt>
                <c:pt idx="433">
                  <c:v>44827</c:v>
                </c:pt>
                <c:pt idx="434">
                  <c:v>44830</c:v>
                </c:pt>
                <c:pt idx="435">
                  <c:v>44831</c:v>
                </c:pt>
                <c:pt idx="436">
                  <c:v>44832</c:v>
                </c:pt>
                <c:pt idx="437">
                  <c:v>44833</c:v>
                </c:pt>
                <c:pt idx="438">
                  <c:v>44834</c:v>
                </c:pt>
                <c:pt idx="439">
                  <c:v>44837</c:v>
                </c:pt>
                <c:pt idx="440">
                  <c:v>44838</c:v>
                </c:pt>
                <c:pt idx="441">
                  <c:v>44839</c:v>
                </c:pt>
                <c:pt idx="442">
                  <c:v>44840</c:v>
                </c:pt>
                <c:pt idx="443">
                  <c:v>44841</c:v>
                </c:pt>
                <c:pt idx="444">
                  <c:v>44845</c:v>
                </c:pt>
                <c:pt idx="445">
                  <c:v>44846</c:v>
                </c:pt>
                <c:pt idx="446">
                  <c:v>44847</c:v>
                </c:pt>
                <c:pt idx="447">
                  <c:v>44848</c:v>
                </c:pt>
                <c:pt idx="448">
                  <c:v>44851</c:v>
                </c:pt>
                <c:pt idx="449">
                  <c:v>44852</c:v>
                </c:pt>
                <c:pt idx="450">
                  <c:v>44853</c:v>
                </c:pt>
                <c:pt idx="451">
                  <c:v>44854</c:v>
                </c:pt>
                <c:pt idx="452">
                  <c:v>44855</c:v>
                </c:pt>
                <c:pt idx="453">
                  <c:v>44858</c:v>
                </c:pt>
                <c:pt idx="454">
                  <c:v>44859</c:v>
                </c:pt>
                <c:pt idx="455">
                  <c:v>44860</c:v>
                </c:pt>
                <c:pt idx="456">
                  <c:v>44861</c:v>
                </c:pt>
                <c:pt idx="457">
                  <c:v>44862</c:v>
                </c:pt>
                <c:pt idx="458">
                  <c:v>44865</c:v>
                </c:pt>
                <c:pt idx="459">
                  <c:v>44866</c:v>
                </c:pt>
                <c:pt idx="460">
                  <c:v>44867</c:v>
                </c:pt>
                <c:pt idx="461">
                  <c:v>44868</c:v>
                </c:pt>
                <c:pt idx="462">
                  <c:v>44869</c:v>
                </c:pt>
                <c:pt idx="463">
                  <c:v>44872</c:v>
                </c:pt>
                <c:pt idx="464">
                  <c:v>44873</c:v>
                </c:pt>
                <c:pt idx="465">
                  <c:v>44874</c:v>
                </c:pt>
                <c:pt idx="466">
                  <c:v>44875</c:v>
                </c:pt>
                <c:pt idx="467">
                  <c:v>44876</c:v>
                </c:pt>
                <c:pt idx="468">
                  <c:v>44879</c:v>
                </c:pt>
                <c:pt idx="469">
                  <c:v>44880</c:v>
                </c:pt>
                <c:pt idx="470">
                  <c:v>44881</c:v>
                </c:pt>
                <c:pt idx="471">
                  <c:v>44882</c:v>
                </c:pt>
                <c:pt idx="472">
                  <c:v>44883</c:v>
                </c:pt>
                <c:pt idx="473">
                  <c:v>44886</c:v>
                </c:pt>
                <c:pt idx="474">
                  <c:v>44887</c:v>
                </c:pt>
                <c:pt idx="475">
                  <c:v>44888</c:v>
                </c:pt>
                <c:pt idx="476">
                  <c:v>44889</c:v>
                </c:pt>
                <c:pt idx="477">
                  <c:v>44890</c:v>
                </c:pt>
                <c:pt idx="478">
                  <c:v>44893</c:v>
                </c:pt>
                <c:pt idx="479">
                  <c:v>44894</c:v>
                </c:pt>
                <c:pt idx="480">
                  <c:v>44895</c:v>
                </c:pt>
                <c:pt idx="481">
                  <c:v>44896</c:v>
                </c:pt>
                <c:pt idx="482">
                  <c:v>44897</c:v>
                </c:pt>
                <c:pt idx="483">
                  <c:v>44900</c:v>
                </c:pt>
                <c:pt idx="484">
                  <c:v>44901</c:v>
                </c:pt>
                <c:pt idx="485">
                  <c:v>44902</c:v>
                </c:pt>
                <c:pt idx="486">
                  <c:v>44903</c:v>
                </c:pt>
              </c:numCache>
            </c:numRef>
          </c:cat>
          <c:val>
            <c:numRef>
              <c:f>效率前緣線!$G$2:$G$488</c:f>
              <c:numCache>
                <c:formatCode>0.00000%</c:formatCode>
                <c:ptCount val="487"/>
                <c:pt idx="0">
                  <c:v>-8.5690174915681577E-3</c:v>
                </c:pt>
                <c:pt idx="1">
                  <c:v>1.1976176765098939E-2</c:v>
                </c:pt>
                <c:pt idx="2">
                  <c:v>3.3955899466011595E-3</c:v>
                </c:pt>
                <c:pt idx="3">
                  <c:v>0</c:v>
                </c:pt>
                <c:pt idx="4">
                  <c:v>5.0718462192048197E-3</c:v>
                </c:pt>
                <c:pt idx="5">
                  <c:v>0</c:v>
                </c:pt>
                <c:pt idx="6">
                  <c:v>-6.7681825369348041E-3</c:v>
                </c:pt>
                <c:pt idx="7">
                  <c:v>0</c:v>
                </c:pt>
                <c:pt idx="8">
                  <c:v>-3.4013647128791533E-3</c:v>
                </c:pt>
                <c:pt idx="9">
                  <c:v>6.7911993507601279E-3</c:v>
                </c:pt>
                <c:pt idx="10">
                  <c:v>0</c:v>
                </c:pt>
                <c:pt idx="11">
                  <c:v>1.177472244932585E-2</c:v>
                </c:pt>
                <c:pt idx="12">
                  <c:v>-3.3500878055755163E-3</c:v>
                </c:pt>
                <c:pt idx="13">
                  <c:v>3.3500878055756087E-3</c:v>
                </c:pt>
                <c:pt idx="14">
                  <c:v>-1.6736581865855233E-3</c:v>
                </c:pt>
                <c:pt idx="15">
                  <c:v>-1.3490898900621214E-2</c:v>
                </c:pt>
                <c:pt idx="16">
                  <c:v>1.0135190072552955E-2</c:v>
                </c:pt>
                <c:pt idx="17">
                  <c:v>8.3682350276587554E-3</c:v>
                </c:pt>
                <c:pt idx="18">
                  <c:v>1.6653651052521343E-3</c:v>
                </c:pt>
                <c:pt idx="19">
                  <c:v>-1.0033600132910932E-2</c:v>
                </c:pt>
                <c:pt idx="20">
                  <c:v>1.679279209078242E-3</c:v>
                </c:pt>
                <c:pt idx="21">
                  <c:v>-1.6792792090782548E-3</c:v>
                </c:pt>
                <c:pt idx="22">
                  <c:v>-1.5241602974955021E-2</c:v>
                </c:pt>
                <c:pt idx="23">
                  <c:v>-5.1325870851656125E-3</c:v>
                </c:pt>
                <c:pt idx="24">
                  <c:v>-1.716721460501464E-3</c:v>
                </c:pt>
                <c:pt idx="25">
                  <c:v>-1.3841054848297498E-2</c:v>
                </c:pt>
                <c:pt idx="26">
                  <c:v>0</c:v>
                </c:pt>
                <c:pt idx="27">
                  <c:v>-3.4904058138943228E-3</c:v>
                </c:pt>
                <c:pt idx="28">
                  <c:v>8.7032595379559034E-3</c:v>
                </c:pt>
                <c:pt idx="29">
                  <c:v>-5.212853724061578E-3</c:v>
                </c:pt>
                <c:pt idx="30">
                  <c:v>0</c:v>
                </c:pt>
                <c:pt idx="31">
                  <c:v>-5.2401700260782174E-3</c:v>
                </c:pt>
                <c:pt idx="32">
                  <c:v>-1.4109657656463905E-2</c:v>
                </c:pt>
                <c:pt idx="33">
                  <c:v>1.7606165529722096E-2</c:v>
                </c:pt>
                <c:pt idx="34">
                  <c:v>1.7436621528200186E-3</c:v>
                </c:pt>
                <c:pt idx="35">
                  <c:v>3.4782652443803054E-3</c:v>
                </c:pt>
                <c:pt idx="36">
                  <c:v>0</c:v>
                </c:pt>
                <c:pt idx="37">
                  <c:v>0</c:v>
                </c:pt>
                <c:pt idx="38">
                  <c:v>2.0619257423114979E-2</c:v>
                </c:pt>
                <c:pt idx="39">
                  <c:v>-5.1150845757182506E-3</c:v>
                </c:pt>
                <c:pt idx="40">
                  <c:v>-3.4246617829782385E-3</c:v>
                </c:pt>
                <c:pt idx="41">
                  <c:v>-1.716721460501464E-3</c:v>
                </c:pt>
                <c:pt idx="42">
                  <c:v>1.5345556085949967E-2</c:v>
                </c:pt>
                <c:pt idx="43">
                  <c:v>-8.496247540282973E-3</c:v>
                </c:pt>
                <c:pt idx="44">
                  <c:v>1.1874595439336923E-2</c:v>
                </c:pt>
                <c:pt idx="45">
                  <c:v>-1.5293403146559041E-2</c:v>
                </c:pt>
                <c:pt idx="46">
                  <c:v>1.5293403146559002E-2</c:v>
                </c:pt>
                <c:pt idx="47">
                  <c:v>3.3670075356180282E-3</c:v>
                </c:pt>
                <c:pt idx="48">
                  <c:v>-5.05475483150763E-3</c:v>
                </c:pt>
                <c:pt idx="49">
                  <c:v>3.3726854113902143E-3</c:v>
                </c:pt>
                <c:pt idx="50">
                  <c:v>6.7114364347712948E-3</c:v>
                </c:pt>
                <c:pt idx="51">
                  <c:v>2.3141568332062004E-2</c:v>
                </c:pt>
                <c:pt idx="52">
                  <c:v>0</c:v>
                </c:pt>
                <c:pt idx="53">
                  <c:v>4.8899697713160606E-3</c:v>
                </c:pt>
                <c:pt idx="54">
                  <c:v>-3.257332685967171E-3</c:v>
                </c:pt>
                <c:pt idx="55">
                  <c:v>1.1354528402457213E-2</c:v>
                </c:pt>
                <c:pt idx="56">
                  <c:v>1.1227049199226355E-2</c:v>
                </c:pt>
                <c:pt idx="57">
                  <c:v>3.1847169511785671E-3</c:v>
                </c:pt>
                <c:pt idx="58">
                  <c:v>-1.5910743517112916E-3</c:v>
                </c:pt>
                <c:pt idx="59">
                  <c:v>-1.1209070972764168E-2</c:v>
                </c:pt>
                <c:pt idx="60">
                  <c:v>6.4205365874633177E-3</c:v>
                </c:pt>
                <c:pt idx="61">
                  <c:v>3.1948917858333845E-3</c:v>
                </c:pt>
                <c:pt idx="62">
                  <c:v>1.5936425994673904E-3</c:v>
                </c:pt>
                <c:pt idx="63">
                  <c:v>6.3492293314846449E-3</c:v>
                </c:pt>
                <c:pt idx="64">
                  <c:v>0</c:v>
                </c:pt>
                <c:pt idx="65">
                  <c:v>6.3091385925952226E-3</c:v>
                </c:pt>
                <c:pt idx="66">
                  <c:v>0</c:v>
                </c:pt>
                <c:pt idx="67">
                  <c:v>3.139720914054418E-3</c:v>
                </c:pt>
                <c:pt idx="68">
                  <c:v>0</c:v>
                </c:pt>
                <c:pt idx="69">
                  <c:v>3.1299579751311452E-3</c:v>
                </c:pt>
                <c:pt idx="70">
                  <c:v>-7.8432276517246789E-3</c:v>
                </c:pt>
                <c:pt idx="71">
                  <c:v>-6.319138090999564E-3</c:v>
                </c:pt>
                <c:pt idx="72">
                  <c:v>3.1645604754715361E-3</c:v>
                </c:pt>
                <c:pt idx="73">
                  <c:v>6.2992351565679221E-3</c:v>
                </c:pt>
                <c:pt idx="74">
                  <c:v>1.5686121355536393E-3</c:v>
                </c:pt>
                <c:pt idx="75">
                  <c:v>0</c:v>
                </c:pt>
                <c:pt idx="76">
                  <c:v>4.6911589386795863E-3</c:v>
                </c:pt>
                <c:pt idx="77">
                  <c:v>1.2403326702646579E-2</c:v>
                </c:pt>
                <c:pt idx="78">
                  <c:v>3.0769262322917958E-3</c:v>
                </c:pt>
                <c:pt idx="79">
                  <c:v>-7.7101243870754173E-3</c:v>
                </c:pt>
                <c:pt idx="80">
                  <c:v>1.5467118498839168E-3</c:v>
                </c:pt>
                <c:pt idx="81">
                  <c:v>-3.0959786384758725E-3</c:v>
                </c:pt>
                <c:pt idx="82">
                  <c:v>1.0794295535123961E-2</c:v>
                </c:pt>
                <c:pt idx="83">
                  <c:v>0</c:v>
                </c:pt>
                <c:pt idx="84">
                  <c:v>0</c:v>
                </c:pt>
                <c:pt idx="85">
                  <c:v>1.5325834317593708E-3</c:v>
                </c:pt>
                <c:pt idx="86">
                  <c:v>-6.1444140235075127E-3</c:v>
                </c:pt>
                <c:pt idx="87">
                  <c:v>-1.0844399631450631E-2</c:v>
                </c:pt>
                <c:pt idx="88">
                  <c:v>-1.5589270711958848E-3</c:v>
                </c:pt>
                <c:pt idx="89">
                  <c:v>9.3168403977468735E-3</c:v>
                </c:pt>
                <c:pt idx="90">
                  <c:v>7.6983168966481396E-3</c:v>
                </c:pt>
                <c:pt idx="91">
                  <c:v>1.2195276142712118E-2</c:v>
                </c:pt>
                <c:pt idx="92">
                  <c:v>-1.6807106734460394E-2</c:v>
                </c:pt>
                <c:pt idx="93">
                  <c:v>-3.4486217078927787E-2</c:v>
                </c:pt>
                <c:pt idx="94">
                  <c:v>1.5936425994673904E-3</c:v>
                </c:pt>
                <c:pt idx="95">
                  <c:v>9.5087581060595682E-3</c:v>
                </c:pt>
                <c:pt idx="96">
                  <c:v>-1.910883435417687E-2</c:v>
                </c:pt>
                <c:pt idx="97">
                  <c:v>2.8528123061382651E-2</c:v>
                </c:pt>
                <c:pt idx="98">
                  <c:v>3.1201280347443743E-3</c:v>
                </c:pt>
                <c:pt idx="99">
                  <c:v>0</c:v>
                </c:pt>
                <c:pt idx="100">
                  <c:v>1.2384030412278859E-2</c:v>
                </c:pt>
                <c:pt idx="101">
                  <c:v>3.0721998109201174E-3</c:v>
                </c:pt>
                <c:pt idx="102">
                  <c:v>3.0627902997620851E-3</c:v>
                </c:pt>
                <c:pt idx="103">
                  <c:v>1.5279002097545401E-3</c:v>
                </c:pt>
                <c:pt idx="104">
                  <c:v>1.3646901586054879E-2</c:v>
                </c:pt>
                <c:pt idx="105">
                  <c:v>-3.0165942856130302E-3</c:v>
                </c:pt>
                <c:pt idx="106">
                  <c:v>0</c:v>
                </c:pt>
                <c:pt idx="107">
                  <c:v>-3.0257216672464919E-3</c:v>
                </c:pt>
                <c:pt idx="108">
                  <c:v>4.5350789896035464E-3</c:v>
                </c:pt>
                <c:pt idx="109">
                  <c:v>-4.5350789896035993E-3</c:v>
                </c:pt>
                <c:pt idx="110">
                  <c:v>0</c:v>
                </c:pt>
                <c:pt idx="111">
                  <c:v>3.025721667246354E-3</c:v>
                </c:pt>
                <c:pt idx="112">
                  <c:v>0</c:v>
                </c:pt>
                <c:pt idx="113">
                  <c:v>-4.542100331624447E-3</c:v>
                </c:pt>
                <c:pt idx="114">
                  <c:v>4.5421003316243507E-3</c:v>
                </c:pt>
                <c:pt idx="115">
                  <c:v>-6.0606261176735024E-3</c:v>
                </c:pt>
                <c:pt idx="116">
                  <c:v>-4.5696811827682154E-3</c:v>
                </c:pt>
                <c:pt idx="117">
                  <c:v>7.6045856331952971E-3</c:v>
                </c:pt>
                <c:pt idx="118">
                  <c:v>-3.0349044504270951E-3</c:v>
                </c:pt>
                <c:pt idx="119">
                  <c:v>-4.5696811827682154E-3</c:v>
                </c:pt>
                <c:pt idx="120">
                  <c:v>-7.6628903204369082E-3</c:v>
                </c:pt>
                <c:pt idx="121">
                  <c:v>0</c:v>
                </c:pt>
                <c:pt idx="122">
                  <c:v>7.6628903204368475E-3</c:v>
                </c:pt>
                <c:pt idx="123">
                  <c:v>-4.5906905095167384E-3</c:v>
                </c:pt>
                <c:pt idx="124">
                  <c:v>9.1603716922849954E-3</c:v>
                </c:pt>
                <c:pt idx="125">
                  <c:v>-4.5696811827682154E-3</c:v>
                </c:pt>
                <c:pt idx="126">
                  <c:v>-6.1255948689733913E-3</c:v>
                </c:pt>
                <c:pt idx="127">
                  <c:v>9.1743160280200828E-3</c:v>
                </c:pt>
                <c:pt idx="128">
                  <c:v>-6.1068282368041595E-3</c:v>
                </c:pt>
                <c:pt idx="129">
                  <c:v>-3.0674877912159073E-3</c:v>
                </c:pt>
                <c:pt idx="130">
                  <c:v>6.1255948689733272E-3</c:v>
                </c:pt>
                <c:pt idx="131">
                  <c:v>3.048721159046672E-3</c:v>
                </c:pt>
                <c:pt idx="132">
                  <c:v>-1.5231831173850377E-3</c:v>
                </c:pt>
                <c:pt idx="133">
                  <c:v>0</c:v>
                </c:pt>
                <c:pt idx="134">
                  <c:v>3.0441431411065449E-3</c:v>
                </c:pt>
                <c:pt idx="135">
                  <c:v>-3.0441431411065791E-3</c:v>
                </c:pt>
                <c:pt idx="136">
                  <c:v>4.562668927155681E-3</c:v>
                </c:pt>
                <c:pt idx="137">
                  <c:v>0</c:v>
                </c:pt>
                <c:pt idx="138">
                  <c:v>-3.039485809770696E-3</c:v>
                </c:pt>
                <c:pt idx="139">
                  <c:v>4.5558644741485656E-3</c:v>
                </c:pt>
                <c:pt idx="140">
                  <c:v>3.025721667246354E-3</c:v>
                </c:pt>
                <c:pt idx="141">
                  <c:v>-9.1047692587800811E-3</c:v>
                </c:pt>
                <c:pt idx="142">
                  <c:v>3.0441431411065449E-3</c:v>
                </c:pt>
                <c:pt idx="143">
                  <c:v>4.5488321235225603E-3</c:v>
                </c:pt>
                <c:pt idx="144">
                  <c:v>1.5117939941511279E-3</c:v>
                </c:pt>
                <c:pt idx="145">
                  <c:v>-3.0257216672464919E-3</c:v>
                </c:pt>
                <c:pt idx="146">
                  <c:v>1.5139276730954468E-3</c:v>
                </c:pt>
                <c:pt idx="147">
                  <c:v>-1.5139276730953997E-3</c:v>
                </c:pt>
                <c:pt idx="148">
                  <c:v>3.025721667246354E-3</c:v>
                </c:pt>
                <c:pt idx="149">
                  <c:v>0</c:v>
                </c:pt>
                <c:pt idx="150">
                  <c:v>-3.0257216672464919E-3</c:v>
                </c:pt>
                <c:pt idx="151">
                  <c:v>3.025721667246354E-3</c:v>
                </c:pt>
                <c:pt idx="152">
                  <c:v>1.5093573223572121E-3</c:v>
                </c:pt>
                <c:pt idx="153">
                  <c:v>0</c:v>
                </c:pt>
                <c:pt idx="154">
                  <c:v>1.5072369632557385E-3</c:v>
                </c:pt>
                <c:pt idx="155">
                  <c:v>0</c:v>
                </c:pt>
                <c:pt idx="156">
                  <c:v>-4.5283882797639641E-3</c:v>
                </c:pt>
                <c:pt idx="157">
                  <c:v>0</c:v>
                </c:pt>
                <c:pt idx="158">
                  <c:v>-7.3758819774930873E-2</c:v>
                </c:pt>
                <c:pt idx="159">
                  <c:v>1.1336139915150398E-2</c:v>
                </c:pt>
                <c:pt idx="160">
                  <c:v>0</c:v>
                </c:pt>
                <c:pt idx="161">
                  <c:v>0</c:v>
                </c:pt>
                <c:pt idx="162">
                  <c:v>1.2800145324475397E-2</c:v>
                </c:pt>
                <c:pt idx="163">
                  <c:v>-4.7808705541452978E-3</c:v>
                </c:pt>
                <c:pt idx="164">
                  <c:v>4.7808705541453221E-3</c:v>
                </c:pt>
                <c:pt idx="165">
                  <c:v>-1.280014532447532E-2</c:v>
                </c:pt>
                <c:pt idx="166">
                  <c:v>9.6154283732967499E-3</c:v>
                </c:pt>
                <c:pt idx="167">
                  <c:v>3.1847169511785671E-3</c:v>
                </c:pt>
                <c:pt idx="168">
                  <c:v>0</c:v>
                </c:pt>
                <c:pt idx="169">
                  <c:v>1.7336972461554027E-2</c:v>
                </c:pt>
                <c:pt idx="170">
                  <c:v>1.3964527666195123E-2</c:v>
                </c:pt>
                <c:pt idx="171">
                  <c:v>1.0728059142926839E-2</c:v>
                </c:pt>
                <c:pt idx="172">
                  <c:v>-7.6511329106350549E-3</c:v>
                </c:pt>
                <c:pt idx="173">
                  <c:v>-1.3921325863742369E-2</c:v>
                </c:pt>
                <c:pt idx="174">
                  <c:v>1.3921325863742237E-2</c:v>
                </c:pt>
                <c:pt idx="175">
                  <c:v>-1.5372954514634852E-3</c:v>
                </c:pt>
                <c:pt idx="176">
                  <c:v>-1.5396307808281423E-3</c:v>
                </c:pt>
                <c:pt idx="177">
                  <c:v>1.5396307808281733E-3</c:v>
                </c:pt>
                <c:pt idx="178">
                  <c:v>-6.1728289356119976E-3</c:v>
                </c:pt>
                <c:pt idx="179">
                  <c:v>4.6331981547837776E-3</c:v>
                </c:pt>
                <c:pt idx="180">
                  <c:v>-4.6331981547837568E-3</c:v>
                </c:pt>
                <c:pt idx="181">
                  <c:v>6.172828935612028E-3</c:v>
                </c:pt>
                <c:pt idx="182">
                  <c:v>-4.6261170857279906E-3</c:v>
                </c:pt>
                <c:pt idx="183">
                  <c:v>0</c:v>
                </c:pt>
                <c:pt idx="184">
                  <c:v>-6.2015721357829802E-3</c:v>
                </c:pt>
                <c:pt idx="185">
                  <c:v>-1.5563411907679339E-3</c:v>
                </c:pt>
                <c:pt idx="186">
                  <c:v>9.3023630961433911E-3</c:v>
                </c:pt>
                <c:pt idx="187">
                  <c:v>0</c:v>
                </c:pt>
                <c:pt idx="188">
                  <c:v>-1.5444497695924742E-3</c:v>
                </c:pt>
                <c:pt idx="189">
                  <c:v>1.5444497695923786E-3</c:v>
                </c:pt>
                <c:pt idx="190">
                  <c:v>-1.0861290167339208E-2</c:v>
                </c:pt>
                <c:pt idx="191">
                  <c:v>0</c:v>
                </c:pt>
                <c:pt idx="192">
                  <c:v>0</c:v>
                </c:pt>
                <c:pt idx="193">
                  <c:v>1.5589270711959117E-3</c:v>
                </c:pt>
                <c:pt idx="194">
                  <c:v>-1.5589270711958848E-3</c:v>
                </c:pt>
                <c:pt idx="195">
                  <c:v>6.2208617592709329E-3</c:v>
                </c:pt>
                <c:pt idx="196">
                  <c:v>4.6404284080684413E-3</c:v>
                </c:pt>
                <c:pt idx="197">
                  <c:v>-4.6404284080683329E-3</c:v>
                </c:pt>
                <c:pt idx="198">
                  <c:v>6.1824649433757355E-3</c:v>
                </c:pt>
                <c:pt idx="199">
                  <c:v>1.5396307808281733E-3</c:v>
                </c:pt>
                <c:pt idx="200">
                  <c:v>-6.1728289356119976E-3</c:v>
                </c:pt>
                <c:pt idx="201">
                  <c:v>6.172828935612028E-3</c:v>
                </c:pt>
                <c:pt idx="202">
                  <c:v>1.3751097289254209E-2</c:v>
                </c:pt>
                <c:pt idx="203">
                  <c:v>-6.0882069688173801E-3</c:v>
                </c:pt>
                <c:pt idx="204">
                  <c:v>4.5696811827681408E-3</c:v>
                </c:pt>
                <c:pt idx="205">
                  <c:v>1.5185257860491385E-3</c:v>
                </c:pt>
                <c:pt idx="206">
                  <c:v>3.0303063374734008E-3</c:v>
                </c:pt>
                <c:pt idx="207">
                  <c:v>1.5117939941511279E-3</c:v>
                </c:pt>
                <c:pt idx="208">
                  <c:v>1.0518552747480656E-2</c:v>
                </c:pt>
                <c:pt idx="209">
                  <c:v>-2.994014809839924E-3</c:v>
                </c:pt>
                <c:pt idx="210">
                  <c:v>1.4980511985308298E-3</c:v>
                </c:pt>
                <c:pt idx="211">
                  <c:v>0</c:v>
                </c:pt>
                <c:pt idx="212">
                  <c:v>-2.9985038256790425E-3</c:v>
                </c:pt>
                <c:pt idx="213">
                  <c:v>0</c:v>
                </c:pt>
                <c:pt idx="214">
                  <c:v>2.9985038256790794E-3</c:v>
                </c:pt>
                <c:pt idx="215">
                  <c:v>1.4959636113091104E-3</c:v>
                </c:pt>
                <c:pt idx="216">
                  <c:v>7.4459762230844988E-3</c:v>
                </c:pt>
                <c:pt idx="217">
                  <c:v>-2.9717712038564506E-3</c:v>
                </c:pt>
                <c:pt idx="218">
                  <c:v>2.9717712038564823E-3</c:v>
                </c:pt>
                <c:pt idx="219">
                  <c:v>8.8626896731884754E-3</c:v>
                </c:pt>
                <c:pt idx="220">
                  <c:v>-5.8997237326531655E-3</c:v>
                </c:pt>
                <c:pt idx="221">
                  <c:v>2.9542127025317319E-3</c:v>
                </c:pt>
                <c:pt idx="222">
                  <c:v>1.4738853062592867E-3</c:v>
                </c:pt>
                <c:pt idx="223">
                  <c:v>7.3367167921861987E-3</c:v>
                </c:pt>
                <c:pt idx="224">
                  <c:v>0</c:v>
                </c:pt>
                <c:pt idx="225">
                  <c:v>1.4514047202807598E-2</c:v>
                </c:pt>
                <c:pt idx="226">
                  <c:v>-1.4419173708525258E-3</c:v>
                </c:pt>
                <c:pt idx="227">
                  <c:v>-1.4535113285921844E-2</c:v>
                </c:pt>
                <c:pt idx="228">
                  <c:v>-1.4652772040295175E-3</c:v>
                </c:pt>
                <c:pt idx="229">
                  <c:v>7.3047111662719166E-3</c:v>
                </c:pt>
                <c:pt idx="230">
                  <c:v>4.3572320666322474E-3</c:v>
                </c:pt>
                <c:pt idx="231">
                  <c:v>-1.7544284673353252E-2</c:v>
                </c:pt>
                <c:pt idx="232">
                  <c:v>0</c:v>
                </c:pt>
                <c:pt idx="233">
                  <c:v>8.8106020984454244E-3</c:v>
                </c:pt>
                <c:pt idx="234">
                  <c:v>-1.4629834539667142E-3</c:v>
                </c:pt>
                <c:pt idx="235">
                  <c:v>2.9239793486900484E-3</c:v>
                </c:pt>
                <c:pt idx="236">
                  <c:v>-2.92397934869009E-3</c:v>
                </c:pt>
                <c:pt idx="237">
                  <c:v>1.3091024913913786E-2</c:v>
                </c:pt>
                <c:pt idx="238">
                  <c:v>1.4347423425843237E-2</c:v>
                </c:pt>
                <c:pt idx="239">
                  <c:v>2.8449530448026979E-3</c:v>
                </c:pt>
                <c:pt idx="240">
                  <c:v>2.8369983899105629E-3</c:v>
                </c:pt>
                <c:pt idx="241">
                  <c:v>9.8661130371901322E-3</c:v>
                </c:pt>
                <c:pt idx="242">
                  <c:v>-4.2163793499566775E-3</c:v>
                </c:pt>
                <c:pt idx="243">
                  <c:v>-2.8208769125812041E-3</c:v>
                </c:pt>
                <c:pt idx="244">
                  <c:v>-5.6658551645627333E-3</c:v>
                </c:pt>
                <c:pt idx="245">
                  <c:v>1.1299674021490746E-2</c:v>
                </c:pt>
                <c:pt idx="246">
                  <c:v>8.3916307689369009E-3</c:v>
                </c:pt>
                <c:pt idx="247">
                  <c:v>2.7816435963553656E-3</c:v>
                </c:pt>
                <c:pt idx="248">
                  <c:v>-6.9687139159379042E-3</c:v>
                </c:pt>
                <c:pt idx="249">
                  <c:v>-2.8011230437442578E-3</c:v>
                </c:pt>
                <c:pt idx="250">
                  <c:v>-4.2163793499566775E-3</c:v>
                </c:pt>
                <c:pt idx="251">
                  <c:v>0</c:v>
                </c:pt>
                <c:pt idx="252">
                  <c:v>2.8129419443468826E-3</c:v>
                </c:pt>
                <c:pt idx="253">
                  <c:v>0</c:v>
                </c:pt>
                <c:pt idx="254">
                  <c:v>0</c:v>
                </c:pt>
                <c:pt idx="255">
                  <c:v>-1.4055539737760914E-3</c:v>
                </c:pt>
                <c:pt idx="256">
                  <c:v>-5.6417654563712429E-3</c:v>
                </c:pt>
                <c:pt idx="257">
                  <c:v>5.6417654563712324E-3</c:v>
                </c:pt>
                <c:pt idx="258">
                  <c:v>0</c:v>
                </c:pt>
                <c:pt idx="259">
                  <c:v>1.2578828339068268E-2</c:v>
                </c:pt>
                <c:pt idx="260">
                  <c:v>5.5401816340559951E-3</c:v>
                </c:pt>
                <c:pt idx="261">
                  <c:v>-1.3822414254578582E-3</c:v>
                </c:pt>
                <c:pt idx="262">
                  <c:v>2.3241012432969981E-2</c:v>
                </c:pt>
                <c:pt idx="263">
                  <c:v>0</c:v>
                </c:pt>
                <c:pt idx="264">
                  <c:v>2.2713086378617069E-2</c:v>
                </c:pt>
                <c:pt idx="265">
                  <c:v>-1.0624245008987973E-2</c:v>
                </c:pt>
                <c:pt idx="266">
                  <c:v>-1.0738471098582688E-2</c:v>
                </c:pt>
                <c:pt idx="267">
                  <c:v>5.3835947916669761E-3</c:v>
                </c:pt>
                <c:pt idx="268">
                  <c:v>-6.7339650627132692E-3</c:v>
                </c:pt>
                <c:pt idx="269">
                  <c:v>-1.3523071976792489E-3</c:v>
                </c:pt>
                <c:pt idx="270">
                  <c:v>-2.7100295492914106E-3</c:v>
                </c:pt>
                <c:pt idx="271">
                  <c:v>1.3559744735520852E-3</c:v>
                </c:pt>
                <c:pt idx="272">
                  <c:v>0</c:v>
                </c:pt>
                <c:pt idx="273">
                  <c:v>1.3540550757393909E-3</c:v>
                </c:pt>
                <c:pt idx="274">
                  <c:v>2.8020533867322599E-2</c:v>
                </c:pt>
                <c:pt idx="275">
                  <c:v>2.4692632327213842E-2</c:v>
                </c:pt>
                <c:pt idx="276">
                  <c:v>-3.8585662803139278E-3</c:v>
                </c:pt>
                <c:pt idx="277">
                  <c:v>-2.5806473443773553E-3</c:v>
                </c:pt>
                <c:pt idx="278">
                  <c:v>2.5806473443774633E-3</c:v>
                </c:pt>
                <c:pt idx="279">
                  <c:v>-9.0614866777684513E-3</c:v>
                </c:pt>
                <c:pt idx="280">
                  <c:v>-9.1444562548910792E-3</c:v>
                </c:pt>
                <c:pt idx="281">
                  <c:v>2.6212073516764761E-3</c:v>
                </c:pt>
                <c:pt idx="282">
                  <c:v>5.2219455184282565E-3</c:v>
                </c:pt>
                <c:pt idx="283">
                  <c:v>-7.8431528701048674E-3</c:v>
                </c:pt>
                <c:pt idx="284">
                  <c:v>-2.6281231142403845E-3</c:v>
                </c:pt>
                <c:pt idx="285">
                  <c:v>-1.0582112200077768E-2</c:v>
                </c:pt>
                <c:pt idx="286">
                  <c:v>1.1897077543196216E-2</c:v>
                </c:pt>
                <c:pt idx="287">
                  <c:v>-9.2410327619859931E-3</c:v>
                </c:pt>
                <c:pt idx="288">
                  <c:v>-2.6560447812101029E-3</c:v>
                </c:pt>
                <c:pt idx="289">
                  <c:v>1.5831442665994754E-2</c:v>
                </c:pt>
                <c:pt idx="290">
                  <c:v>-2.6212073516765698E-3</c:v>
                </c:pt>
                <c:pt idx="291">
                  <c:v>0</c:v>
                </c:pt>
                <c:pt idx="292">
                  <c:v>-2.6281231142403845E-3</c:v>
                </c:pt>
                <c:pt idx="293">
                  <c:v>-9.25313992690871E-3</c:v>
                </c:pt>
                <c:pt idx="294">
                  <c:v>-8.0000443071025495E-3</c:v>
                </c:pt>
                <c:pt idx="295">
                  <c:v>1.3377246007825513E-3</c:v>
                </c:pt>
                <c:pt idx="296">
                  <c:v>2.247290213845211E-2</c:v>
                </c:pt>
                <c:pt idx="297">
                  <c:v>-7.874058231520641E-3</c:v>
                </c:pt>
                <c:pt idx="298">
                  <c:v>1.4388674173348562E-2</c:v>
                </c:pt>
                <c:pt idx="299">
                  <c:v>2.594035935743858E-3</c:v>
                </c:pt>
                <c:pt idx="300">
                  <c:v>2.3048479939799825E-2</c:v>
                </c:pt>
                <c:pt idx="301">
                  <c:v>1.3827940475637623E-2</c:v>
                </c:pt>
                <c:pt idx="302">
                  <c:v>9.9379473075766611E-3</c:v>
                </c:pt>
                <c:pt idx="303">
                  <c:v>3.7014620492798211E-3</c:v>
                </c:pt>
                <c:pt idx="304">
                  <c:v>1.3455801617569357E-2</c:v>
                </c:pt>
                <c:pt idx="305">
                  <c:v>2.8744575406699377E-2</c:v>
                </c:pt>
                <c:pt idx="306">
                  <c:v>-2.3640678390915767E-3</c:v>
                </c:pt>
                <c:pt idx="307">
                  <c:v>-1.1841694679385741E-3</c:v>
                </c:pt>
                <c:pt idx="308">
                  <c:v>4.7281182817003201E-3</c:v>
                </c:pt>
                <c:pt idx="309">
                  <c:v>-9.4787223125844759E-3</c:v>
                </c:pt>
                <c:pt idx="310">
                  <c:v>5.9347734988227131E-3</c:v>
                </c:pt>
                <c:pt idx="311">
                  <c:v>1.5267415890874055E-2</c:v>
                </c:pt>
                <c:pt idx="312">
                  <c:v>4.65117250618707E-3</c:v>
                </c:pt>
                <c:pt idx="313">
                  <c:v>2.1802373061673822E-2</c:v>
                </c:pt>
                <c:pt idx="314">
                  <c:v>1.1344652379516752E-3</c:v>
                </c:pt>
                <c:pt idx="315">
                  <c:v>5.6528698339390684E-3</c:v>
                </c:pt>
                <c:pt idx="316">
                  <c:v>6.7416005079846096E-3</c:v>
                </c:pt>
                <c:pt idx="317">
                  <c:v>-4.4893466537266153E-3</c:v>
                </c:pt>
                <c:pt idx="318">
                  <c:v>1.1185802164003068E-2</c:v>
                </c:pt>
                <c:pt idx="319">
                  <c:v>-4.202776415182554E-2</c:v>
                </c:pt>
                <c:pt idx="320">
                  <c:v>-5.8173178499432441E-3</c:v>
                </c:pt>
                <c:pt idx="321">
                  <c:v>-2.2419836041914651E-2</c:v>
                </c:pt>
                <c:pt idx="322">
                  <c:v>-9.5924022851078348E-3</c:v>
                </c:pt>
                <c:pt idx="323">
                  <c:v>6.006087064323656E-3</c:v>
                </c:pt>
                <c:pt idx="324">
                  <c:v>-1.8127425909921131E-2</c:v>
                </c:pt>
                <c:pt idx="325">
                  <c:v>1.3325494910024566E-2</c:v>
                </c:pt>
                <c:pt idx="326">
                  <c:v>0</c:v>
                </c:pt>
                <c:pt idx="327">
                  <c:v>9.5808891773094731E-3</c:v>
                </c:pt>
                <c:pt idx="328">
                  <c:v>-8.3783045580781926E-3</c:v>
                </c:pt>
                <c:pt idx="329">
                  <c:v>-1.4528079529255796E-2</c:v>
                </c:pt>
                <c:pt idx="330">
                  <c:v>1.452807952925589E-2</c:v>
                </c:pt>
                <c:pt idx="331">
                  <c:v>-1.8193363483244056E-2</c:v>
                </c:pt>
                <c:pt idx="332">
                  <c:v>0</c:v>
                </c:pt>
                <c:pt idx="333">
                  <c:v>-2.4784397589377994E-2</c:v>
                </c:pt>
                <c:pt idx="334">
                  <c:v>-1.2626407756233186E-2</c:v>
                </c:pt>
                <c:pt idx="335">
                  <c:v>-3.4909837415164964E-2</c:v>
                </c:pt>
                <c:pt idx="336">
                  <c:v>5.249330465916963E-3</c:v>
                </c:pt>
                <c:pt idx="337">
                  <c:v>3.9190801739713149E-3</c:v>
                </c:pt>
                <c:pt idx="338">
                  <c:v>-3.5836637309531669E-2</c:v>
                </c:pt>
                <c:pt idx="339">
                  <c:v>-1.3523071976792489E-3</c:v>
                </c:pt>
                <c:pt idx="340">
                  <c:v>-1.3540550757392901E-3</c:v>
                </c:pt>
                <c:pt idx="341">
                  <c:v>-1.2270137859305063E-2</c:v>
                </c:pt>
                <c:pt idx="342">
                  <c:v>2.8399496455855072E-2</c:v>
                </c:pt>
                <c:pt idx="343">
                  <c:v>-2.42926712848913E-2</c:v>
                </c:pt>
                <c:pt idx="344">
                  <c:v>1.356873260295796E-2</c:v>
                </c:pt>
                <c:pt idx="345">
                  <c:v>2.6917923341315589E-3</c:v>
                </c:pt>
                <c:pt idx="346">
                  <c:v>0</c:v>
                </c:pt>
                <c:pt idx="347">
                  <c:v>1.0695264494235815E-2</c:v>
                </c:pt>
                <c:pt idx="348">
                  <c:v>-8.0106984587305901E-3</c:v>
                </c:pt>
                <c:pt idx="349">
                  <c:v>1.7276194932510976E-2</c:v>
                </c:pt>
                <c:pt idx="350">
                  <c:v>1.3089195095428744E-2</c:v>
                </c:pt>
                <c:pt idx="351">
                  <c:v>7.7720351503585373E-3</c:v>
                </c:pt>
                <c:pt idx="352">
                  <c:v>-1.4295284053573163E-2</c:v>
                </c:pt>
                <c:pt idx="353">
                  <c:v>-7.884378815628753E-3</c:v>
                </c:pt>
                <c:pt idx="354">
                  <c:v>-2.6420101783110111E-3</c:v>
                </c:pt>
                <c:pt idx="355">
                  <c:v>-2.6490088908448345E-3</c:v>
                </c:pt>
                <c:pt idx="356">
                  <c:v>0</c:v>
                </c:pt>
                <c:pt idx="357">
                  <c:v>-1.4696368701660911E-2</c:v>
                </c:pt>
                <c:pt idx="358">
                  <c:v>-1.3467329079164857E-3</c:v>
                </c:pt>
                <c:pt idx="359">
                  <c:v>-1.6304713112378598E-2</c:v>
                </c:pt>
                <c:pt idx="360">
                  <c:v>1.0899293197761888E-2</c:v>
                </c:pt>
                <c:pt idx="361">
                  <c:v>-1.915240873409349E-2</c:v>
                </c:pt>
                <c:pt idx="362">
                  <c:v>-1.3822414254578582E-3</c:v>
                </c:pt>
                <c:pt idx="363">
                  <c:v>-2.3793890205470604E-2</c:v>
                </c:pt>
                <c:pt idx="364">
                  <c:v>-2.0029374860556646E-2</c:v>
                </c:pt>
                <c:pt idx="365">
                  <c:v>2.8492050492137024E-2</c:v>
                </c:pt>
                <c:pt idx="366">
                  <c:v>-5.6338188569281062E-3</c:v>
                </c:pt>
                <c:pt idx="367">
                  <c:v>-1.413500573219177E-3</c:v>
                </c:pt>
                <c:pt idx="368">
                  <c:v>2.2378534004037571E-2</c:v>
                </c:pt>
                <c:pt idx="369">
                  <c:v>1.3822414254578449E-3</c:v>
                </c:pt>
                <c:pt idx="370">
                  <c:v>4.1350155873594039E-3</c:v>
                </c:pt>
                <c:pt idx="371">
                  <c:v>-1.804344880603111E-2</c:v>
                </c:pt>
                <c:pt idx="372">
                  <c:v>-1.1267698412256767E-2</c:v>
                </c:pt>
                <c:pt idx="373">
                  <c:v>-1.4174785863024374E-3</c:v>
                </c:pt>
                <c:pt idx="374">
                  <c:v>1.408471466723682E-2</c:v>
                </c:pt>
                <c:pt idx="375">
                  <c:v>-5.6101144231303236E-3</c:v>
                </c:pt>
                <c:pt idx="376">
                  <c:v>-9.8941200477146943E-3</c:v>
                </c:pt>
                <c:pt idx="377">
                  <c:v>-1.4213919011624822E-3</c:v>
                </c:pt>
                <c:pt idx="378">
                  <c:v>-2.8490054832538622E-3</c:v>
                </c:pt>
                <c:pt idx="379">
                  <c:v>-2.1630309569058672E-2</c:v>
                </c:pt>
                <c:pt idx="380">
                  <c:v>-2.5093467941715037E-2</c:v>
                </c:pt>
                <c:pt idx="381">
                  <c:v>4.1001299810174009E-2</c:v>
                </c:pt>
                <c:pt idx="382">
                  <c:v>-8.6455891636208829E-3</c:v>
                </c:pt>
                <c:pt idx="383">
                  <c:v>-1.8992555780401529E-2</c:v>
                </c:pt>
                <c:pt idx="384">
                  <c:v>7.3476186444785133E-3</c:v>
                </c:pt>
                <c:pt idx="385">
                  <c:v>0</c:v>
                </c:pt>
                <c:pt idx="386">
                  <c:v>0</c:v>
                </c:pt>
                <c:pt idx="387">
                  <c:v>8.7463836499208272E-3</c:v>
                </c:pt>
                <c:pt idx="388">
                  <c:v>1.2977790955195618E-2</c:v>
                </c:pt>
                <c:pt idx="389">
                  <c:v>-1.2977790955195686E-2</c:v>
                </c:pt>
                <c:pt idx="390">
                  <c:v>4.3446412639930095E-3</c:v>
                </c:pt>
                <c:pt idx="391">
                  <c:v>1.5770984569483615E-2</c:v>
                </c:pt>
                <c:pt idx="392">
                  <c:v>1.2721065922653338E-2</c:v>
                </c:pt>
                <c:pt idx="393">
                  <c:v>-5.6338188569281062E-3</c:v>
                </c:pt>
                <c:pt idx="394">
                  <c:v>4.2282648831520435E-3</c:v>
                </c:pt>
                <c:pt idx="395">
                  <c:v>4.2105767544525505E-3</c:v>
                </c:pt>
                <c:pt idx="396">
                  <c:v>-2.8050227806765385E-3</c:v>
                </c:pt>
                <c:pt idx="397">
                  <c:v>1.4034374056099092E-3</c:v>
                </c:pt>
                <c:pt idx="398">
                  <c:v>5.5944217091272053E-3</c:v>
                </c:pt>
                <c:pt idx="399">
                  <c:v>4.1754152505549718E-3</c:v>
                </c:pt>
                <c:pt idx="400">
                  <c:v>2.469259036814949E-2</c:v>
                </c:pt>
                <c:pt idx="401">
                  <c:v>8.0972122487483825E-3</c:v>
                </c:pt>
                <c:pt idx="402">
                  <c:v>-1.3668285231164992E-2</c:v>
                </c:pt>
                <c:pt idx="403">
                  <c:v>-2.7971486768957835E-3</c:v>
                </c:pt>
                <c:pt idx="404">
                  <c:v>-2.8051351185896111E-3</c:v>
                </c:pt>
                <c:pt idx="405">
                  <c:v>5.602283795485323E-3</c:v>
                </c:pt>
                <c:pt idx="406">
                  <c:v>-1.3975963336766962E-3</c:v>
                </c:pt>
                <c:pt idx="407">
                  <c:v>8.3565668516900112E-3</c:v>
                </c:pt>
                <c:pt idx="408">
                  <c:v>-6.9589705180133667E-3</c:v>
                </c:pt>
                <c:pt idx="409">
                  <c:v>1.3956457839289121E-3</c:v>
                </c:pt>
                <c:pt idx="410">
                  <c:v>-1.8297400244480292E-2</c:v>
                </c:pt>
                <c:pt idx="411">
                  <c:v>-2.8450375213803854E-3</c:v>
                </c:pt>
                <c:pt idx="412">
                  <c:v>1.2739054628092758E-2</c:v>
                </c:pt>
                <c:pt idx="413">
                  <c:v>8.4033831377678583E-3</c:v>
                </c:pt>
                <c:pt idx="414">
                  <c:v>-9.8108147762520845E-3</c:v>
                </c:pt>
                <c:pt idx="415">
                  <c:v>-1.4094152944892544E-3</c:v>
                </c:pt>
                <c:pt idx="416">
                  <c:v>1.2614070017657252E-2</c:v>
                </c:pt>
                <c:pt idx="417">
                  <c:v>-2.111267604886144E-2</c:v>
                </c:pt>
                <c:pt idx="418">
                  <c:v>-4.2766136662629019E-3</c:v>
                </c:pt>
                <c:pt idx="419">
                  <c:v>8.5348741212250018E-3</c:v>
                </c:pt>
                <c:pt idx="420">
                  <c:v>1.4154001548550349E-3</c:v>
                </c:pt>
                <c:pt idx="421">
                  <c:v>-1.1379838473371687E-2</c:v>
                </c:pt>
                <c:pt idx="422">
                  <c:v>1.4295641972915938E-3</c:v>
                </c:pt>
                <c:pt idx="423">
                  <c:v>1.559206663044068E-2</c:v>
                </c:pt>
                <c:pt idx="424">
                  <c:v>-1.4164543169926032E-2</c:v>
                </c:pt>
                <c:pt idx="425">
                  <c:v>-8.5960129391270627E-3</c:v>
                </c:pt>
                <c:pt idx="426">
                  <c:v>-5.7720507406827035E-3</c:v>
                </c:pt>
                <c:pt idx="427">
                  <c:v>-1.4481972328043108E-3</c:v>
                </c:pt>
                <c:pt idx="428">
                  <c:v>-1.4502975500706673E-3</c:v>
                </c:pt>
                <c:pt idx="429">
                  <c:v>0</c:v>
                </c:pt>
                <c:pt idx="430">
                  <c:v>-5.8224617790090735E-3</c:v>
                </c:pt>
                <c:pt idx="431">
                  <c:v>-1.7673449182135245E-2</c:v>
                </c:pt>
                <c:pt idx="432">
                  <c:v>7.4019578573538214E-3</c:v>
                </c:pt>
                <c:pt idx="433">
                  <c:v>-1.6357360991837051E-2</c:v>
                </c:pt>
                <c:pt idx="434">
                  <c:v>-2.7357238424876366E-2</c:v>
                </c:pt>
                <c:pt idx="435">
                  <c:v>-1.5528261844291619E-2</c:v>
                </c:pt>
                <c:pt idx="436">
                  <c:v>-4.7059537828580559E-3</c:v>
                </c:pt>
                <c:pt idx="437">
                  <c:v>-2.0652013106127673E-2</c:v>
                </c:pt>
                <c:pt idx="438">
                  <c:v>-1.6181582851241737E-2</c:v>
                </c:pt>
                <c:pt idx="439">
                  <c:v>1.6300247842204948E-3</c:v>
                </c:pt>
                <c:pt idx="440">
                  <c:v>4.8740631849560536E-3</c:v>
                </c:pt>
                <c:pt idx="441">
                  <c:v>1.6077516727532843E-2</c:v>
                </c:pt>
                <c:pt idx="442">
                  <c:v>-1.1227062593783553E-2</c:v>
                </c:pt>
                <c:pt idx="443">
                  <c:v>-3.1124576781800462E-2</c:v>
                </c:pt>
                <c:pt idx="444">
                  <c:v>6.6335567735046107E-3</c:v>
                </c:pt>
                <c:pt idx="445">
                  <c:v>-1.6667052485211647E-2</c:v>
                </c:pt>
                <c:pt idx="446">
                  <c:v>-1.1834457647002909E-2</c:v>
                </c:pt>
                <c:pt idx="447">
                  <c:v>-5.1151006667703768E-3</c:v>
                </c:pt>
                <c:pt idx="448">
                  <c:v>1.5267505800821477E-2</c:v>
                </c:pt>
                <c:pt idx="449">
                  <c:v>-2.3851249492213043E-2</c:v>
                </c:pt>
                <c:pt idx="450">
                  <c:v>6.8729135343368339E-3</c:v>
                </c:pt>
                <c:pt idx="451">
                  <c:v>1.6978335957876307E-2</c:v>
                </c:pt>
                <c:pt idx="452">
                  <c:v>-3.3727181486723564E-3</c:v>
                </c:pt>
                <c:pt idx="453">
                  <c:v>1.175499662042475E-2</c:v>
                </c:pt>
                <c:pt idx="454">
                  <c:v>6.6555652227548731E-3</c:v>
                </c:pt>
                <c:pt idx="455">
                  <c:v>-1.5037843694507336E-2</c:v>
                </c:pt>
                <c:pt idx="456">
                  <c:v>3.3612804756240726E-3</c:v>
                </c:pt>
                <c:pt idx="457">
                  <c:v>3.3501204423294286E-3</c:v>
                </c:pt>
                <c:pt idx="458">
                  <c:v>-5.0293484050019733E-3</c:v>
                </c:pt>
                <c:pt idx="459">
                  <c:v>-1.3536585717533264E-2</c:v>
                </c:pt>
                <c:pt idx="460">
                  <c:v>-8.5543720966586318E-3</c:v>
                </c:pt>
                <c:pt idx="461">
                  <c:v>1.5345535833712157E-2</c:v>
                </c:pt>
                <c:pt idx="462">
                  <c:v>2.1758247482247146E-2</c:v>
                </c:pt>
                <c:pt idx="463">
                  <c:v>6.6006509187697907E-3</c:v>
                </c:pt>
                <c:pt idx="464">
                  <c:v>3.2840752011900187E-3</c:v>
                </c:pt>
                <c:pt idx="465">
                  <c:v>-1.6529301951210582E-2</c:v>
                </c:pt>
                <c:pt idx="466">
                  <c:v>2.7939368689241434E-2</c:v>
                </c:pt>
                <c:pt idx="467">
                  <c:v>1.4481315245828458E-2</c:v>
                </c:pt>
                <c:pt idx="468">
                  <c:v>-4.803820363763112E-3</c:v>
                </c:pt>
                <c:pt idx="469">
                  <c:v>-9.6774948820652577E-3</c:v>
                </c:pt>
                <c:pt idx="470">
                  <c:v>0</c:v>
                </c:pt>
                <c:pt idx="471">
                  <c:v>-2.1294792857990644E-2</c:v>
                </c:pt>
                <c:pt idx="472">
                  <c:v>1.1522695390973352E-2</c:v>
                </c:pt>
                <c:pt idx="473">
                  <c:v>1.1391531019320108E-2</c:v>
                </c:pt>
                <c:pt idx="474">
                  <c:v>6.4516352814888165E-3</c:v>
                </c:pt>
                <c:pt idx="475">
                  <c:v>1.7530329404996679E-2</c:v>
                </c:pt>
                <c:pt idx="476">
                  <c:v>-9.5238815112553658E-3</c:v>
                </c:pt>
                <c:pt idx="477">
                  <c:v>-1.2841235638147441E-2</c:v>
                </c:pt>
                <c:pt idx="478">
                  <c:v>1.7614514390805025E-2</c:v>
                </c:pt>
                <c:pt idx="479">
                  <c:v>1.5748356968139112E-2</c:v>
                </c:pt>
                <c:pt idx="480">
                  <c:v>-1.4162345508225973E-2</c:v>
                </c:pt>
                <c:pt idx="481">
                  <c:v>-1.4365738106312025E-2</c:v>
                </c:pt>
                <c:pt idx="482">
                  <c:v>-1.6090430118203645E-3</c:v>
                </c:pt>
                <c:pt idx="483">
                  <c:v>-3.2257447325857299E-3</c:v>
                </c:pt>
                <c:pt idx="484">
                  <c:v>0</c:v>
                </c:pt>
                <c:pt idx="485">
                  <c:v>4.8347877444060924E-3</c:v>
                </c:pt>
                <c:pt idx="486">
                  <c:v>1.6064260482735728E-3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71-DD4A-B714-FA6FF40D70B7}"/>
            </c:ext>
          </c:extLst>
        </c:ser>
        <c:ser>
          <c:idx val="2"/>
          <c:order val="2"/>
          <c:tx>
            <c:v>統一</c:v>
          </c:tx>
          <c:spPr>
            <a:ln w="28575" cmpd="sng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效率前緣線!$A$2:$A$488</c:f>
              <c:numCache>
                <c:formatCode>m/d/yy</c:formatCode>
                <c:ptCount val="487"/>
                <c:pt idx="0">
                  <c:v>44179</c:v>
                </c:pt>
                <c:pt idx="1">
                  <c:v>44180</c:v>
                </c:pt>
                <c:pt idx="2">
                  <c:v>44181</c:v>
                </c:pt>
                <c:pt idx="3">
                  <c:v>44182</c:v>
                </c:pt>
                <c:pt idx="4">
                  <c:v>44183</c:v>
                </c:pt>
                <c:pt idx="5">
                  <c:v>44186</c:v>
                </c:pt>
                <c:pt idx="6">
                  <c:v>44187</c:v>
                </c:pt>
                <c:pt idx="7">
                  <c:v>44188</c:v>
                </c:pt>
                <c:pt idx="8">
                  <c:v>44189</c:v>
                </c:pt>
                <c:pt idx="9">
                  <c:v>44190</c:v>
                </c:pt>
                <c:pt idx="10">
                  <c:v>44193</c:v>
                </c:pt>
                <c:pt idx="11">
                  <c:v>44194</c:v>
                </c:pt>
                <c:pt idx="12">
                  <c:v>44195</c:v>
                </c:pt>
                <c:pt idx="13">
                  <c:v>44196</c:v>
                </c:pt>
                <c:pt idx="14">
                  <c:v>44200</c:v>
                </c:pt>
                <c:pt idx="15">
                  <c:v>44201</c:v>
                </c:pt>
                <c:pt idx="16">
                  <c:v>44202</c:v>
                </c:pt>
                <c:pt idx="17">
                  <c:v>44203</c:v>
                </c:pt>
                <c:pt idx="18">
                  <c:v>44204</c:v>
                </c:pt>
                <c:pt idx="19">
                  <c:v>44207</c:v>
                </c:pt>
                <c:pt idx="20">
                  <c:v>44208</c:v>
                </c:pt>
                <c:pt idx="21">
                  <c:v>44209</c:v>
                </c:pt>
                <c:pt idx="22">
                  <c:v>44210</c:v>
                </c:pt>
                <c:pt idx="23">
                  <c:v>44211</c:v>
                </c:pt>
                <c:pt idx="24">
                  <c:v>44214</c:v>
                </c:pt>
                <c:pt idx="25">
                  <c:v>44215</c:v>
                </c:pt>
                <c:pt idx="26">
                  <c:v>44216</c:v>
                </c:pt>
                <c:pt idx="27">
                  <c:v>44217</c:v>
                </c:pt>
                <c:pt idx="28">
                  <c:v>44218</c:v>
                </c:pt>
                <c:pt idx="29">
                  <c:v>44221</c:v>
                </c:pt>
                <c:pt idx="30">
                  <c:v>44222</c:v>
                </c:pt>
                <c:pt idx="31">
                  <c:v>44223</c:v>
                </c:pt>
                <c:pt idx="32">
                  <c:v>44224</c:v>
                </c:pt>
                <c:pt idx="33">
                  <c:v>44225</c:v>
                </c:pt>
                <c:pt idx="34">
                  <c:v>44228</c:v>
                </c:pt>
                <c:pt idx="35">
                  <c:v>44229</c:v>
                </c:pt>
                <c:pt idx="36">
                  <c:v>44230</c:v>
                </c:pt>
                <c:pt idx="37">
                  <c:v>44231</c:v>
                </c:pt>
                <c:pt idx="38">
                  <c:v>44232</c:v>
                </c:pt>
                <c:pt idx="39">
                  <c:v>44244</c:v>
                </c:pt>
                <c:pt idx="40">
                  <c:v>44245</c:v>
                </c:pt>
                <c:pt idx="41">
                  <c:v>44246</c:v>
                </c:pt>
                <c:pt idx="42">
                  <c:v>44249</c:v>
                </c:pt>
                <c:pt idx="43">
                  <c:v>44250</c:v>
                </c:pt>
                <c:pt idx="44">
                  <c:v>44251</c:v>
                </c:pt>
                <c:pt idx="45">
                  <c:v>44252</c:v>
                </c:pt>
                <c:pt idx="46">
                  <c:v>44253</c:v>
                </c:pt>
                <c:pt idx="47">
                  <c:v>44257</c:v>
                </c:pt>
                <c:pt idx="48">
                  <c:v>44258</c:v>
                </c:pt>
                <c:pt idx="49">
                  <c:v>44259</c:v>
                </c:pt>
                <c:pt idx="50">
                  <c:v>44260</c:v>
                </c:pt>
                <c:pt idx="51">
                  <c:v>44263</c:v>
                </c:pt>
                <c:pt idx="52">
                  <c:v>44264</c:v>
                </c:pt>
                <c:pt idx="53">
                  <c:v>44265</c:v>
                </c:pt>
                <c:pt idx="54">
                  <c:v>44266</c:v>
                </c:pt>
                <c:pt idx="55">
                  <c:v>44267</c:v>
                </c:pt>
                <c:pt idx="56">
                  <c:v>44270</c:v>
                </c:pt>
                <c:pt idx="57">
                  <c:v>44271</c:v>
                </c:pt>
                <c:pt idx="58">
                  <c:v>44272</c:v>
                </c:pt>
                <c:pt idx="59">
                  <c:v>44273</c:v>
                </c:pt>
                <c:pt idx="60">
                  <c:v>44274</c:v>
                </c:pt>
                <c:pt idx="61">
                  <c:v>44277</c:v>
                </c:pt>
                <c:pt idx="62">
                  <c:v>44278</c:v>
                </c:pt>
                <c:pt idx="63">
                  <c:v>44279</c:v>
                </c:pt>
                <c:pt idx="64">
                  <c:v>44280</c:v>
                </c:pt>
                <c:pt idx="65">
                  <c:v>44281</c:v>
                </c:pt>
                <c:pt idx="66">
                  <c:v>44284</c:v>
                </c:pt>
                <c:pt idx="67">
                  <c:v>44285</c:v>
                </c:pt>
                <c:pt idx="68">
                  <c:v>44286</c:v>
                </c:pt>
                <c:pt idx="69">
                  <c:v>44287</c:v>
                </c:pt>
                <c:pt idx="70">
                  <c:v>44293</c:v>
                </c:pt>
                <c:pt idx="71">
                  <c:v>44294</c:v>
                </c:pt>
                <c:pt idx="72">
                  <c:v>44295</c:v>
                </c:pt>
                <c:pt idx="73">
                  <c:v>44298</c:v>
                </c:pt>
                <c:pt idx="74">
                  <c:v>44299</c:v>
                </c:pt>
                <c:pt idx="75">
                  <c:v>44300</c:v>
                </c:pt>
                <c:pt idx="76">
                  <c:v>44301</c:v>
                </c:pt>
                <c:pt idx="77">
                  <c:v>44302</c:v>
                </c:pt>
                <c:pt idx="78">
                  <c:v>44305</c:v>
                </c:pt>
                <c:pt idx="79">
                  <c:v>44306</c:v>
                </c:pt>
                <c:pt idx="80">
                  <c:v>44307</c:v>
                </c:pt>
                <c:pt idx="81">
                  <c:v>44308</c:v>
                </c:pt>
                <c:pt idx="82">
                  <c:v>44309</c:v>
                </c:pt>
                <c:pt idx="83">
                  <c:v>44312</c:v>
                </c:pt>
                <c:pt idx="84">
                  <c:v>44313</c:v>
                </c:pt>
                <c:pt idx="85">
                  <c:v>44314</c:v>
                </c:pt>
                <c:pt idx="86">
                  <c:v>44315</c:v>
                </c:pt>
                <c:pt idx="87">
                  <c:v>44319</c:v>
                </c:pt>
                <c:pt idx="88">
                  <c:v>44320</c:v>
                </c:pt>
                <c:pt idx="89">
                  <c:v>44321</c:v>
                </c:pt>
                <c:pt idx="90">
                  <c:v>44322</c:v>
                </c:pt>
                <c:pt idx="91">
                  <c:v>44323</c:v>
                </c:pt>
                <c:pt idx="92">
                  <c:v>44326</c:v>
                </c:pt>
                <c:pt idx="93">
                  <c:v>44327</c:v>
                </c:pt>
                <c:pt idx="94">
                  <c:v>44328</c:v>
                </c:pt>
                <c:pt idx="95">
                  <c:v>44329</c:v>
                </c:pt>
                <c:pt idx="96">
                  <c:v>44330</c:v>
                </c:pt>
                <c:pt idx="97">
                  <c:v>44333</c:v>
                </c:pt>
                <c:pt idx="98">
                  <c:v>44334</c:v>
                </c:pt>
                <c:pt idx="99">
                  <c:v>44335</c:v>
                </c:pt>
                <c:pt idx="100">
                  <c:v>44336</c:v>
                </c:pt>
                <c:pt idx="101">
                  <c:v>44337</c:v>
                </c:pt>
                <c:pt idx="102">
                  <c:v>44340</c:v>
                </c:pt>
                <c:pt idx="103">
                  <c:v>44341</c:v>
                </c:pt>
                <c:pt idx="104">
                  <c:v>44342</c:v>
                </c:pt>
                <c:pt idx="105">
                  <c:v>44343</c:v>
                </c:pt>
                <c:pt idx="106">
                  <c:v>44344</c:v>
                </c:pt>
                <c:pt idx="107">
                  <c:v>44347</c:v>
                </c:pt>
                <c:pt idx="108">
                  <c:v>44348</c:v>
                </c:pt>
                <c:pt idx="109">
                  <c:v>44349</c:v>
                </c:pt>
                <c:pt idx="110">
                  <c:v>44350</c:v>
                </c:pt>
                <c:pt idx="111">
                  <c:v>44351</c:v>
                </c:pt>
                <c:pt idx="112">
                  <c:v>44354</c:v>
                </c:pt>
                <c:pt idx="113">
                  <c:v>44355</c:v>
                </c:pt>
                <c:pt idx="114">
                  <c:v>44356</c:v>
                </c:pt>
                <c:pt idx="115">
                  <c:v>44357</c:v>
                </c:pt>
                <c:pt idx="116">
                  <c:v>44358</c:v>
                </c:pt>
                <c:pt idx="117">
                  <c:v>44362</c:v>
                </c:pt>
                <c:pt idx="118">
                  <c:v>44363</c:v>
                </c:pt>
                <c:pt idx="119">
                  <c:v>44364</c:v>
                </c:pt>
                <c:pt idx="120">
                  <c:v>44365</c:v>
                </c:pt>
                <c:pt idx="121">
                  <c:v>44368</c:v>
                </c:pt>
                <c:pt idx="122">
                  <c:v>44369</c:v>
                </c:pt>
                <c:pt idx="123">
                  <c:v>44370</c:v>
                </c:pt>
                <c:pt idx="124">
                  <c:v>44371</c:v>
                </c:pt>
                <c:pt idx="125">
                  <c:v>44372</c:v>
                </c:pt>
                <c:pt idx="126">
                  <c:v>44375</c:v>
                </c:pt>
                <c:pt idx="127">
                  <c:v>44376</c:v>
                </c:pt>
                <c:pt idx="128">
                  <c:v>44377</c:v>
                </c:pt>
                <c:pt idx="129">
                  <c:v>44378</c:v>
                </c:pt>
                <c:pt idx="130">
                  <c:v>44379</c:v>
                </c:pt>
                <c:pt idx="131">
                  <c:v>44382</c:v>
                </c:pt>
                <c:pt idx="132">
                  <c:v>44383</c:v>
                </c:pt>
                <c:pt idx="133">
                  <c:v>44384</c:v>
                </c:pt>
                <c:pt idx="134">
                  <c:v>44385</c:v>
                </c:pt>
                <c:pt idx="135">
                  <c:v>44386</c:v>
                </c:pt>
                <c:pt idx="136">
                  <c:v>44389</c:v>
                </c:pt>
                <c:pt idx="137">
                  <c:v>44390</c:v>
                </c:pt>
                <c:pt idx="138">
                  <c:v>44391</c:v>
                </c:pt>
                <c:pt idx="139">
                  <c:v>44392</c:v>
                </c:pt>
                <c:pt idx="140">
                  <c:v>44393</c:v>
                </c:pt>
                <c:pt idx="141">
                  <c:v>44396</c:v>
                </c:pt>
                <c:pt idx="142">
                  <c:v>44397</c:v>
                </c:pt>
                <c:pt idx="143">
                  <c:v>44398</c:v>
                </c:pt>
                <c:pt idx="144">
                  <c:v>44399</c:v>
                </c:pt>
                <c:pt idx="145">
                  <c:v>44400</c:v>
                </c:pt>
                <c:pt idx="146">
                  <c:v>44403</c:v>
                </c:pt>
                <c:pt idx="147">
                  <c:v>44404</c:v>
                </c:pt>
                <c:pt idx="148">
                  <c:v>44405</c:v>
                </c:pt>
                <c:pt idx="149">
                  <c:v>44406</c:v>
                </c:pt>
                <c:pt idx="150">
                  <c:v>44407</c:v>
                </c:pt>
                <c:pt idx="151">
                  <c:v>44410</c:v>
                </c:pt>
                <c:pt idx="152">
                  <c:v>44411</c:v>
                </c:pt>
                <c:pt idx="153">
                  <c:v>44412</c:v>
                </c:pt>
                <c:pt idx="154">
                  <c:v>44413</c:v>
                </c:pt>
                <c:pt idx="155">
                  <c:v>44414</c:v>
                </c:pt>
                <c:pt idx="156">
                  <c:v>44417</c:v>
                </c:pt>
                <c:pt idx="157">
                  <c:v>44418</c:v>
                </c:pt>
                <c:pt idx="158">
                  <c:v>44419</c:v>
                </c:pt>
                <c:pt idx="159">
                  <c:v>44420</c:v>
                </c:pt>
                <c:pt idx="160">
                  <c:v>44421</c:v>
                </c:pt>
                <c:pt idx="161">
                  <c:v>44424</c:v>
                </c:pt>
                <c:pt idx="162">
                  <c:v>44425</c:v>
                </c:pt>
                <c:pt idx="163">
                  <c:v>44426</c:v>
                </c:pt>
                <c:pt idx="164">
                  <c:v>44427</c:v>
                </c:pt>
                <c:pt idx="165">
                  <c:v>44428</c:v>
                </c:pt>
                <c:pt idx="166">
                  <c:v>44431</c:v>
                </c:pt>
                <c:pt idx="167">
                  <c:v>44432</c:v>
                </c:pt>
                <c:pt idx="168">
                  <c:v>44433</c:v>
                </c:pt>
                <c:pt idx="169">
                  <c:v>44434</c:v>
                </c:pt>
                <c:pt idx="170">
                  <c:v>44435</c:v>
                </c:pt>
                <c:pt idx="171">
                  <c:v>44438</c:v>
                </c:pt>
                <c:pt idx="172">
                  <c:v>44439</c:v>
                </c:pt>
                <c:pt idx="173">
                  <c:v>44440</c:v>
                </c:pt>
                <c:pt idx="174">
                  <c:v>44441</c:v>
                </c:pt>
                <c:pt idx="175">
                  <c:v>44442</c:v>
                </c:pt>
                <c:pt idx="176">
                  <c:v>44445</c:v>
                </c:pt>
                <c:pt idx="177">
                  <c:v>44446</c:v>
                </c:pt>
                <c:pt idx="178">
                  <c:v>44447</c:v>
                </c:pt>
                <c:pt idx="179">
                  <c:v>44448</c:v>
                </c:pt>
                <c:pt idx="180">
                  <c:v>44449</c:v>
                </c:pt>
                <c:pt idx="181">
                  <c:v>44452</c:v>
                </c:pt>
                <c:pt idx="182">
                  <c:v>44453</c:v>
                </c:pt>
                <c:pt idx="183">
                  <c:v>44454</c:v>
                </c:pt>
                <c:pt idx="184">
                  <c:v>44455</c:v>
                </c:pt>
                <c:pt idx="185">
                  <c:v>44456</c:v>
                </c:pt>
                <c:pt idx="186">
                  <c:v>44461</c:v>
                </c:pt>
                <c:pt idx="187">
                  <c:v>44462</c:v>
                </c:pt>
                <c:pt idx="188">
                  <c:v>44463</c:v>
                </c:pt>
                <c:pt idx="189">
                  <c:v>44466</c:v>
                </c:pt>
                <c:pt idx="190">
                  <c:v>44467</c:v>
                </c:pt>
                <c:pt idx="191">
                  <c:v>44468</c:v>
                </c:pt>
                <c:pt idx="192">
                  <c:v>44469</c:v>
                </c:pt>
                <c:pt idx="193">
                  <c:v>44470</c:v>
                </c:pt>
                <c:pt idx="194">
                  <c:v>44473</c:v>
                </c:pt>
                <c:pt idx="195">
                  <c:v>44474</c:v>
                </c:pt>
                <c:pt idx="196">
                  <c:v>44475</c:v>
                </c:pt>
                <c:pt idx="197">
                  <c:v>44476</c:v>
                </c:pt>
                <c:pt idx="198">
                  <c:v>44477</c:v>
                </c:pt>
                <c:pt idx="199">
                  <c:v>44481</c:v>
                </c:pt>
                <c:pt idx="200">
                  <c:v>44482</c:v>
                </c:pt>
                <c:pt idx="201">
                  <c:v>44483</c:v>
                </c:pt>
                <c:pt idx="202">
                  <c:v>44484</c:v>
                </c:pt>
                <c:pt idx="203">
                  <c:v>44487</c:v>
                </c:pt>
                <c:pt idx="204">
                  <c:v>44488</c:v>
                </c:pt>
                <c:pt idx="205">
                  <c:v>44489</c:v>
                </c:pt>
                <c:pt idx="206">
                  <c:v>44490</c:v>
                </c:pt>
                <c:pt idx="207">
                  <c:v>44491</c:v>
                </c:pt>
                <c:pt idx="208">
                  <c:v>44494</c:v>
                </c:pt>
                <c:pt idx="209">
                  <c:v>44495</c:v>
                </c:pt>
                <c:pt idx="210">
                  <c:v>44496</c:v>
                </c:pt>
                <c:pt idx="211">
                  <c:v>44497</c:v>
                </c:pt>
                <c:pt idx="212">
                  <c:v>44498</c:v>
                </c:pt>
                <c:pt idx="213">
                  <c:v>44501</c:v>
                </c:pt>
                <c:pt idx="214">
                  <c:v>44502</c:v>
                </c:pt>
                <c:pt idx="215">
                  <c:v>44503</c:v>
                </c:pt>
                <c:pt idx="216">
                  <c:v>44504</c:v>
                </c:pt>
                <c:pt idx="217">
                  <c:v>44505</c:v>
                </c:pt>
                <c:pt idx="218">
                  <c:v>44508</c:v>
                </c:pt>
                <c:pt idx="219">
                  <c:v>44509</c:v>
                </c:pt>
                <c:pt idx="220">
                  <c:v>44510</c:v>
                </c:pt>
                <c:pt idx="221">
                  <c:v>44511</c:v>
                </c:pt>
                <c:pt idx="222">
                  <c:v>44512</c:v>
                </c:pt>
                <c:pt idx="223">
                  <c:v>44515</c:v>
                </c:pt>
                <c:pt idx="224">
                  <c:v>44516</c:v>
                </c:pt>
                <c:pt idx="225">
                  <c:v>44517</c:v>
                </c:pt>
                <c:pt idx="226">
                  <c:v>44518</c:v>
                </c:pt>
                <c:pt idx="227">
                  <c:v>44519</c:v>
                </c:pt>
                <c:pt idx="228">
                  <c:v>44522</c:v>
                </c:pt>
                <c:pt idx="229">
                  <c:v>44523</c:v>
                </c:pt>
                <c:pt idx="230">
                  <c:v>44524</c:v>
                </c:pt>
                <c:pt idx="231">
                  <c:v>44525</c:v>
                </c:pt>
                <c:pt idx="232">
                  <c:v>44526</c:v>
                </c:pt>
                <c:pt idx="233">
                  <c:v>44529</c:v>
                </c:pt>
                <c:pt idx="234">
                  <c:v>44530</c:v>
                </c:pt>
                <c:pt idx="235">
                  <c:v>44531</c:v>
                </c:pt>
                <c:pt idx="236">
                  <c:v>44532</c:v>
                </c:pt>
                <c:pt idx="237">
                  <c:v>44533</c:v>
                </c:pt>
                <c:pt idx="238">
                  <c:v>44536</c:v>
                </c:pt>
                <c:pt idx="239">
                  <c:v>44537</c:v>
                </c:pt>
                <c:pt idx="240">
                  <c:v>44538</c:v>
                </c:pt>
                <c:pt idx="241">
                  <c:v>44539</c:v>
                </c:pt>
                <c:pt idx="242">
                  <c:v>44540</c:v>
                </c:pt>
                <c:pt idx="243">
                  <c:v>44543</c:v>
                </c:pt>
                <c:pt idx="244">
                  <c:v>44544</c:v>
                </c:pt>
                <c:pt idx="245">
                  <c:v>44545</c:v>
                </c:pt>
                <c:pt idx="246">
                  <c:v>44546</c:v>
                </c:pt>
                <c:pt idx="247">
                  <c:v>44547</c:v>
                </c:pt>
                <c:pt idx="248">
                  <c:v>44550</c:v>
                </c:pt>
                <c:pt idx="249">
                  <c:v>44551</c:v>
                </c:pt>
                <c:pt idx="250">
                  <c:v>44552</c:v>
                </c:pt>
                <c:pt idx="251">
                  <c:v>44553</c:v>
                </c:pt>
                <c:pt idx="252">
                  <c:v>44554</c:v>
                </c:pt>
                <c:pt idx="253">
                  <c:v>44557</c:v>
                </c:pt>
                <c:pt idx="254">
                  <c:v>44558</c:v>
                </c:pt>
                <c:pt idx="255">
                  <c:v>44559</c:v>
                </c:pt>
                <c:pt idx="256">
                  <c:v>44560</c:v>
                </c:pt>
                <c:pt idx="257">
                  <c:v>44564</c:v>
                </c:pt>
                <c:pt idx="258">
                  <c:v>44565</c:v>
                </c:pt>
                <c:pt idx="259">
                  <c:v>44566</c:v>
                </c:pt>
                <c:pt idx="260">
                  <c:v>44567</c:v>
                </c:pt>
                <c:pt idx="261">
                  <c:v>44568</c:v>
                </c:pt>
                <c:pt idx="262">
                  <c:v>44571</c:v>
                </c:pt>
                <c:pt idx="263">
                  <c:v>44572</c:v>
                </c:pt>
                <c:pt idx="264">
                  <c:v>44573</c:v>
                </c:pt>
                <c:pt idx="265">
                  <c:v>44574</c:v>
                </c:pt>
                <c:pt idx="266">
                  <c:v>44575</c:v>
                </c:pt>
                <c:pt idx="267">
                  <c:v>44578</c:v>
                </c:pt>
                <c:pt idx="268">
                  <c:v>44579</c:v>
                </c:pt>
                <c:pt idx="269">
                  <c:v>44580</c:v>
                </c:pt>
                <c:pt idx="270">
                  <c:v>44581</c:v>
                </c:pt>
                <c:pt idx="271">
                  <c:v>44582</c:v>
                </c:pt>
                <c:pt idx="272">
                  <c:v>44585</c:v>
                </c:pt>
                <c:pt idx="273">
                  <c:v>44586</c:v>
                </c:pt>
                <c:pt idx="274">
                  <c:v>44587</c:v>
                </c:pt>
                <c:pt idx="275">
                  <c:v>44599</c:v>
                </c:pt>
                <c:pt idx="276">
                  <c:v>44600</c:v>
                </c:pt>
                <c:pt idx="277">
                  <c:v>44601</c:v>
                </c:pt>
                <c:pt idx="278">
                  <c:v>44602</c:v>
                </c:pt>
                <c:pt idx="279">
                  <c:v>44603</c:v>
                </c:pt>
                <c:pt idx="280">
                  <c:v>44606</c:v>
                </c:pt>
                <c:pt idx="281">
                  <c:v>44607</c:v>
                </c:pt>
                <c:pt idx="282">
                  <c:v>44608</c:v>
                </c:pt>
                <c:pt idx="283">
                  <c:v>44609</c:v>
                </c:pt>
                <c:pt idx="284">
                  <c:v>44610</c:v>
                </c:pt>
                <c:pt idx="285">
                  <c:v>44613</c:v>
                </c:pt>
                <c:pt idx="286">
                  <c:v>44614</c:v>
                </c:pt>
                <c:pt idx="287">
                  <c:v>44615</c:v>
                </c:pt>
                <c:pt idx="288">
                  <c:v>44616</c:v>
                </c:pt>
                <c:pt idx="289">
                  <c:v>44617</c:v>
                </c:pt>
                <c:pt idx="290">
                  <c:v>44621</c:v>
                </c:pt>
                <c:pt idx="291">
                  <c:v>44622</c:v>
                </c:pt>
                <c:pt idx="292">
                  <c:v>44623</c:v>
                </c:pt>
                <c:pt idx="293">
                  <c:v>44624</c:v>
                </c:pt>
                <c:pt idx="294">
                  <c:v>44627</c:v>
                </c:pt>
                <c:pt idx="295">
                  <c:v>44628</c:v>
                </c:pt>
                <c:pt idx="296">
                  <c:v>44629</c:v>
                </c:pt>
                <c:pt idx="297">
                  <c:v>44630</c:v>
                </c:pt>
                <c:pt idx="298">
                  <c:v>44631</c:v>
                </c:pt>
                <c:pt idx="299">
                  <c:v>44634</c:v>
                </c:pt>
                <c:pt idx="300">
                  <c:v>44635</c:v>
                </c:pt>
                <c:pt idx="301">
                  <c:v>44636</c:v>
                </c:pt>
                <c:pt idx="302">
                  <c:v>44637</c:v>
                </c:pt>
                <c:pt idx="303">
                  <c:v>44638</c:v>
                </c:pt>
                <c:pt idx="304">
                  <c:v>44641</c:v>
                </c:pt>
                <c:pt idx="305">
                  <c:v>44642</c:v>
                </c:pt>
                <c:pt idx="306">
                  <c:v>44643</c:v>
                </c:pt>
                <c:pt idx="307">
                  <c:v>44644</c:v>
                </c:pt>
                <c:pt idx="308">
                  <c:v>44645</c:v>
                </c:pt>
                <c:pt idx="309">
                  <c:v>44648</c:v>
                </c:pt>
                <c:pt idx="310">
                  <c:v>44649</c:v>
                </c:pt>
                <c:pt idx="311">
                  <c:v>44650</c:v>
                </c:pt>
                <c:pt idx="312">
                  <c:v>44651</c:v>
                </c:pt>
                <c:pt idx="313">
                  <c:v>44652</c:v>
                </c:pt>
                <c:pt idx="314">
                  <c:v>44657</c:v>
                </c:pt>
                <c:pt idx="315">
                  <c:v>44658</c:v>
                </c:pt>
                <c:pt idx="316">
                  <c:v>44659</c:v>
                </c:pt>
                <c:pt idx="317">
                  <c:v>44662</c:v>
                </c:pt>
                <c:pt idx="318">
                  <c:v>44663</c:v>
                </c:pt>
                <c:pt idx="319">
                  <c:v>44664</c:v>
                </c:pt>
                <c:pt idx="320">
                  <c:v>44665</c:v>
                </c:pt>
                <c:pt idx="321">
                  <c:v>44666</c:v>
                </c:pt>
                <c:pt idx="322">
                  <c:v>44669</c:v>
                </c:pt>
                <c:pt idx="323">
                  <c:v>44670</c:v>
                </c:pt>
                <c:pt idx="324">
                  <c:v>44671</c:v>
                </c:pt>
                <c:pt idx="325">
                  <c:v>44672</c:v>
                </c:pt>
                <c:pt idx="326">
                  <c:v>44673</c:v>
                </c:pt>
                <c:pt idx="327">
                  <c:v>44676</c:v>
                </c:pt>
                <c:pt idx="328">
                  <c:v>44677</c:v>
                </c:pt>
                <c:pt idx="329">
                  <c:v>44678</c:v>
                </c:pt>
                <c:pt idx="330">
                  <c:v>44679</c:v>
                </c:pt>
                <c:pt idx="331">
                  <c:v>44680</c:v>
                </c:pt>
                <c:pt idx="332">
                  <c:v>44684</c:v>
                </c:pt>
                <c:pt idx="333">
                  <c:v>44685</c:v>
                </c:pt>
                <c:pt idx="334">
                  <c:v>44686</c:v>
                </c:pt>
                <c:pt idx="335">
                  <c:v>44687</c:v>
                </c:pt>
                <c:pt idx="336">
                  <c:v>44690</c:v>
                </c:pt>
                <c:pt idx="337">
                  <c:v>44691</c:v>
                </c:pt>
                <c:pt idx="338">
                  <c:v>44692</c:v>
                </c:pt>
                <c:pt idx="339">
                  <c:v>44693</c:v>
                </c:pt>
                <c:pt idx="340">
                  <c:v>44694</c:v>
                </c:pt>
                <c:pt idx="341">
                  <c:v>44697</c:v>
                </c:pt>
                <c:pt idx="342">
                  <c:v>44698</c:v>
                </c:pt>
                <c:pt idx="343">
                  <c:v>44699</c:v>
                </c:pt>
                <c:pt idx="344">
                  <c:v>44700</c:v>
                </c:pt>
                <c:pt idx="345">
                  <c:v>44701</c:v>
                </c:pt>
                <c:pt idx="346">
                  <c:v>44704</c:v>
                </c:pt>
                <c:pt idx="347">
                  <c:v>44705</c:v>
                </c:pt>
                <c:pt idx="348">
                  <c:v>44706</c:v>
                </c:pt>
                <c:pt idx="349">
                  <c:v>44707</c:v>
                </c:pt>
                <c:pt idx="350">
                  <c:v>44708</c:v>
                </c:pt>
                <c:pt idx="351">
                  <c:v>44711</c:v>
                </c:pt>
                <c:pt idx="352">
                  <c:v>44712</c:v>
                </c:pt>
                <c:pt idx="353">
                  <c:v>44713</c:v>
                </c:pt>
                <c:pt idx="354">
                  <c:v>44714</c:v>
                </c:pt>
                <c:pt idx="355">
                  <c:v>44718</c:v>
                </c:pt>
                <c:pt idx="356">
                  <c:v>44719</c:v>
                </c:pt>
                <c:pt idx="357">
                  <c:v>44720</c:v>
                </c:pt>
                <c:pt idx="358">
                  <c:v>44721</c:v>
                </c:pt>
                <c:pt idx="359">
                  <c:v>44722</c:v>
                </c:pt>
                <c:pt idx="360">
                  <c:v>44725</c:v>
                </c:pt>
                <c:pt idx="361">
                  <c:v>44726</c:v>
                </c:pt>
                <c:pt idx="362">
                  <c:v>44727</c:v>
                </c:pt>
                <c:pt idx="363">
                  <c:v>44728</c:v>
                </c:pt>
                <c:pt idx="364">
                  <c:v>44729</c:v>
                </c:pt>
                <c:pt idx="365">
                  <c:v>44732</c:v>
                </c:pt>
                <c:pt idx="366">
                  <c:v>44733</c:v>
                </c:pt>
                <c:pt idx="367">
                  <c:v>44734</c:v>
                </c:pt>
                <c:pt idx="368">
                  <c:v>44735</c:v>
                </c:pt>
                <c:pt idx="369">
                  <c:v>44736</c:v>
                </c:pt>
                <c:pt idx="370">
                  <c:v>44739</c:v>
                </c:pt>
                <c:pt idx="371">
                  <c:v>44740</c:v>
                </c:pt>
                <c:pt idx="372">
                  <c:v>44741</c:v>
                </c:pt>
                <c:pt idx="373">
                  <c:v>44742</c:v>
                </c:pt>
                <c:pt idx="374">
                  <c:v>44743</c:v>
                </c:pt>
                <c:pt idx="375">
                  <c:v>44746</c:v>
                </c:pt>
                <c:pt idx="376">
                  <c:v>44747</c:v>
                </c:pt>
                <c:pt idx="377">
                  <c:v>44748</c:v>
                </c:pt>
                <c:pt idx="378">
                  <c:v>44749</c:v>
                </c:pt>
                <c:pt idx="379">
                  <c:v>44750</c:v>
                </c:pt>
                <c:pt idx="380">
                  <c:v>44753</c:v>
                </c:pt>
                <c:pt idx="381">
                  <c:v>44754</c:v>
                </c:pt>
                <c:pt idx="382">
                  <c:v>44755</c:v>
                </c:pt>
                <c:pt idx="383">
                  <c:v>44756</c:v>
                </c:pt>
                <c:pt idx="384">
                  <c:v>44757</c:v>
                </c:pt>
                <c:pt idx="385">
                  <c:v>44760</c:v>
                </c:pt>
                <c:pt idx="386">
                  <c:v>44761</c:v>
                </c:pt>
                <c:pt idx="387">
                  <c:v>44762</c:v>
                </c:pt>
                <c:pt idx="388">
                  <c:v>44763</c:v>
                </c:pt>
                <c:pt idx="389">
                  <c:v>44764</c:v>
                </c:pt>
                <c:pt idx="390">
                  <c:v>44767</c:v>
                </c:pt>
                <c:pt idx="391">
                  <c:v>44768</c:v>
                </c:pt>
                <c:pt idx="392">
                  <c:v>44769</c:v>
                </c:pt>
                <c:pt idx="393">
                  <c:v>44770</c:v>
                </c:pt>
                <c:pt idx="394">
                  <c:v>44771</c:v>
                </c:pt>
                <c:pt idx="395">
                  <c:v>44774</c:v>
                </c:pt>
                <c:pt idx="396">
                  <c:v>44775</c:v>
                </c:pt>
                <c:pt idx="397">
                  <c:v>44776</c:v>
                </c:pt>
                <c:pt idx="398">
                  <c:v>44777</c:v>
                </c:pt>
                <c:pt idx="399">
                  <c:v>44778</c:v>
                </c:pt>
                <c:pt idx="400">
                  <c:v>44781</c:v>
                </c:pt>
                <c:pt idx="401">
                  <c:v>44782</c:v>
                </c:pt>
                <c:pt idx="402">
                  <c:v>44783</c:v>
                </c:pt>
                <c:pt idx="403">
                  <c:v>44784</c:v>
                </c:pt>
                <c:pt idx="404">
                  <c:v>44785</c:v>
                </c:pt>
                <c:pt idx="405">
                  <c:v>44788</c:v>
                </c:pt>
                <c:pt idx="406">
                  <c:v>44789</c:v>
                </c:pt>
                <c:pt idx="407">
                  <c:v>44790</c:v>
                </c:pt>
                <c:pt idx="408">
                  <c:v>44791</c:v>
                </c:pt>
                <c:pt idx="409">
                  <c:v>44792</c:v>
                </c:pt>
                <c:pt idx="410">
                  <c:v>44795</c:v>
                </c:pt>
                <c:pt idx="411">
                  <c:v>44796</c:v>
                </c:pt>
                <c:pt idx="412">
                  <c:v>44797</c:v>
                </c:pt>
                <c:pt idx="413">
                  <c:v>44798</c:v>
                </c:pt>
                <c:pt idx="414">
                  <c:v>44799</c:v>
                </c:pt>
                <c:pt idx="415">
                  <c:v>44802</c:v>
                </c:pt>
                <c:pt idx="416">
                  <c:v>44803</c:v>
                </c:pt>
                <c:pt idx="417">
                  <c:v>44804</c:v>
                </c:pt>
                <c:pt idx="418">
                  <c:v>44805</c:v>
                </c:pt>
                <c:pt idx="419">
                  <c:v>44806</c:v>
                </c:pt>
                <c:pt idx="420">
                  <c:v>44809</c:v>
                </c:pt>
                <c:pt idx="421">
                  <c:v>44810</c:v>
                </c:pt>
                <c:pt idx="422">
                  <c:v>44811</c:v>
                </c:pt>
                <c:pt idx="423">
                  <c:v>44812</c:v>
                </c:pt>
                <c:pt idx="424">
                  <c:v>44816</c:v>
                </c:pt>
                <c:pt idx="425">
                  <c:v>44817</c:v>
                </c:pt>
                <c:pt idx="426">
                  <c:v>44818</c:v>
                </c:pt>
                <c:pt idx="427">
                  <c:v>44819</c:v>
                </c:pt>
                <c:pt idx="428">
                  <c:v>44820</c:v>
                </c:pt>
                <c:pt idx="429">
                  <c:v>44823</c:v>
                </c:pt>
                <c:pt idx="430">
                  <c:v>44824</c:v>
                </c:pt>
                <c:pt idx="431">
                  <c:v>44825</c:v>
                </c:pt>
                <c:pt idx="432">
                  <c:v>44826</c:v>
                </c:pt>
                <c:pt idx="433">
                  <c:v>44827</c:v>
                </c:pt>
                <c:pt idx="434">
                  <c:v>44830</c:v>
                </c:pt>
                <c:pt idx="435">
                  <c:v>44831</c:v>
                </c:pt>
                <c:pt idx="436">
                  <c:v>44832</c:v>
                </c:pt>
                <c:pt idx="437">
                  <c:v>44833</c:v>
                </c:pt>
                <c:pt idx="438">
                  <c:v>44834</c:v>
                </c:pt>
                <c:pt idx="439">
                  <c:v>44837</c:v>
                </c:pt>
                <c:pt idx="440">
                  <c:v>44838</c:v>
                </c:pt>
                <c:pt idx="441">
                  <c:v>44839</c:v>
                </c:pt>
                <c:pt idx="442">
                  <c:v>44840</c:v>
                </c:pt>
                <c:pt idx="443">
                  <c:v>44841</c:v>
                </c:pt>
                <c:pt idx="444">
                  <c:v>44845</c:v>
                </c:pt>
                <c:pt idx="445">
                  <c:v>44846</c:v>
                </c:pt>
                <c:pt idx="446">
                  <c:v>44847</c:v>
                </c:pt>
                <c:pt idx="447">
                  <c:v>44848</c:v>
                </c:pt>
                <c:pt idx="448">
                  <c:v>44851</c:v>
                </c:pt>
                <c:pt idx="449">
                  <c:v>44852</c:v>
                </c:pt>
                <c:pt idx="450">
                  <c:v>44853</c:v>
                </c:pt>
                <c:pt idx="451">
                  <c:v>44854</c:v>
                </c:pt>
                <c:pt idx="452">
                  <c:v>44855</c:v>
                </c:pt>
                <c:pt idx="453">
                  <c:v>44858</c:v>
                </c:pt>
                <c:pt idx="454">
                  <c:v>44859</c:v>
                </c:pt>
                <c:pt idx="455">
                  <c:v>44860</c:v>
                </c:pt>
                <c:pt idx="456">
                  <c:v>44861</c:v>
                </c:pt>
                <c:pt idx="457">
                  <c:v>44862</c:v>
                </c:pt>
                <c:pt idx="458">
                  <c:v>44865</c:v>
                </c:pt>
                <c:pt idx="459">
                  <c:v>44866</c:v>
                </c:pt>
                <c:pt idx="460">
                  <c:v>44867</c:v>
                </c:pt>
                <c:pt idx="461">
                  <c:v>44868</c:v>
                </c:pt>
                <c:pt idx="462">
                  <c:v>44869</c:v>
                </c:pt>
                <c:pt idx="463">
                  <c:v>44872</c:v>
                </c:pt>
                <c:pt idx="464">
                  <c:v>44873</c:v>
                </c:pt>
                <c:pt idx="465">
                  <c:v>44874</c:v>
                </c:pt>
                <c:pt idx="466">
                  <c:v>44875</c:v>
                </c:pt>
                <c:pt idx="467">
                  <c:v>44876</c:v>
                </c:pt>
                <c:pt idx="468">
                  <c:v>44879</c:v>
                </c:pt>
                <c:pt idx="469">
                  <c:v>44880</c:v>
                </c:pt>
                <c:pt idx="470">
                  <c:v>44881</c:v>
                </c:pt>
                <c:pt idx="471">
                  <c:v>44882</c:v>
                </c:pt>
                <c:pt idx="472">
                  <c:v>44883</c:v>
                </c:pt>
                <c:pt idx="473">
                  <c:v>44886</c:v>
                </c:pt>
                <c:pt idx="474">
                  <c:v>44887</c:v>
                </c:pt>
                <c:pt idx="475">
                  <c:v>44888</c:v>
                </c:pt>
                <c:pt idx="476">
                  <c:v>44889</c:v>
                </c:pt>
                <c:pt idx="477">
                  <c:v>44890</c:v>
                </c:pt>
                <c:pt idx="478">
                  <c:v>44893</c:v>
                </c:pt>
                <c:pt idx="479">
                  <c:v>44894</c:v>
                </c:pt>
                <c:pt idx="480">
                  <c:v>44895</c:v>
                </c:pt>
                <c:pt idx="481">
                  <c:v>44896</c:v>
                </c:pt>
                <c:pt idx="482">
                  <c:v>44897</c:v>
                </c:pt>
                <c:pt idx="483">
                  <c:v>44900</c:v>
                </c:pt>
                <c:pt idx="484">
                  <c:v>44901</c:v>
                </c:pt>
                <c:pt idx="485">
                  <c:v>44902</c:v>
                </c:pt>
                <c:pt idx="486">
                  <c:v>44903</c:v>
                </c:pt>
              </c:numCache>
            </c:numRef>
          </c:cat>
          <c:val>
            <c:numRef>
              <c:f>效率前緣線!$H$2:$H$488</c:f>
              <c:numCache>
                <c:formatCode>0.00000%</c:formatCode>
                <c:ptCount val="487"/>
                <c:pt idx="0">
                  <c:v>0</c:v>
                </c:pt>
                <c:pt idx="1">
                  <c:v>1.0711609932826167E-2</c:v>
                </c:pt>
                <c:pt idx="2">
                  <c:v>1.9593739562502797E-2</c:v>
                </c:pt>
                <c:pt idx="3">
                  <c:v>-7.4906717291576257E-3</c:v>
                </c:pt>
                <c:pt idx="4">
                  <c:v>4.5011777909702956E-3</c:v>
                </c:pt>
                <c:pt idx="5">
                  <c:v>-1.0534408852324732E-2</c:v>
                </c:pt>
                <c:pt idx="6">
                  <c:v>-3.0302447429793214E-3</c:v>
                </c:pt>
                <c:pt idx="7">
                  <c:v>1.5162701689508799E-3</c:v>
                </c:pt>
                <c:pt idx="8">
                  <c:v>4.535200414259124E-3</c:v>
                </c:pt>
                <c:pt idx="9">
                  <c:v>9.0090545888639635E-3</c:v>
                </c:pt>
                <c:pt idx="10">
                  <c:v>0</c:v>
                </c:pt>
                <c:pt idx="11">
                  <c:v>1.336324216458796E-2</c:v>
                </c:pt>
                <c:pt idx="12">
                  <c:v>-4.434641315652443E-3</c:v>
                </c:pt>
                <c:pt idx="13">
                  <c:v>1.4803555846349399E-3</c:v>
                </c:pt>
                <c:pt idx="14">
                  <c:v>-8.9153340721531103E-3</c:v>
                </c:pt>
                <c:pt idx="15">
                  <c:v>-1.352390279051202E-2</c:v>
                </c:pt>
                <c:pt idx="16">
                  <c:v>7.535830915858902E-3</c:v>
                </c:pt>
                <c:pt idx="17">
                  <c:v>1.6381588088769012E-2</c:v>
                </c:pt>
                <c:pt idx="18">
                  <c:v>-5.9258543778777815E-3</c:v>
                </c:pt>
                <c:pt idx="19">
                  <c:v>-4.4676618362382049E-3</c:v>
                </c:pt>
                <c:pt idx="20">
                  <c:v>0</c:v>
                </c:pt>
                <c:pt idx="21">
                  <c:v>-2.9894939381873401E-3</c:v>
                </c:pt>
                <c:pt idx="22">
                  <c:v>-1.2048383426353181E-2</c:v>
                </c:pt>
                <c:pt idx="23">
                  <c:v>2.0990305565425898E-2</c:v>
                </c:pt>
                <c:pt idx="24">
                  <c:v>-4.4610334204750286E-3</c:v>
                </c:pt>
                <c:pt idx="25">
                  <c:v>-4.2624336271505123E-2</c:v>
                </c:pt>
                <c:pt idx="26">
                  <c:v>2.7609038700582681E-2</c:v>
                </c:pt>
                <c:pt idx="27">
                  <c:v>9.0361913436115843E-3</c:v>
                </c:pt>
                <c:pt idx="28">
                  <c:v>0</c:v>
                </c:pt>
                <c:pt idx="29">
                  <c:v>4.4877114469003077E-3</c:v>
                </c:pt>
                <c:pt idx="30">
                  <c:v>2.9805834952795051E-3</c:v>
                </c:pt>
                <c:pt idx="31">
                  <c:v>1.0362861133485385E-2</c:v>
                </c:pt>
                <c:pt idx="32">
                  <c:v>1.4716411563757863E-3</c:v>
                </c:pt>
                <c:pt idx="33">
                  <c:v>0</c:v>
                </c:pt>
                <c:pt idx="34">
                  <c:v>-5.8997517129875101E-3</c:v>
                </c:pt>
                <c:pt idx="35">
                  <c:v>7.3692303237715313E-3</c:v>
                </c:pt>
                <c:pt idx="36">
                  <c:v>5.856561481289024E-3</c:v>
                </c:pt>
                <c:pt idx="37">
                  <c:v>2.9154102920006639E-3</c:v>
                </c:pt>
                <c:pt idx="38">
                  <c:v>1.4546329837677753E-3</c:v>
                </c:pt>
                <c:pt idx="39">
                  <c:v>-1.454632983767902E-3</c:v>
                </c:pt>
                <c:pt idx="40">
                  <c:v>-4.3763016919099651E-3</c:v>
                </c:pt>
                <c:pt idx="41">
                  <c:v>1.4608913999091121E-3</c:v>
                </c:pt>
                <c:pt idx="42">
                  <c:v>7.2727593290798781E-3</c:v>
                </c:pt>
                <c:pt idx="43">
                  <c:v>1.4481972328044118E-3</c:v>
                </c:pt>
                <c:pt idx="44">
                  <c:v>1.1510976022003678E-2</c:v>
                </c:pt>
                <c:pt idx="45">
                  <c:v>-3.9392474965821843E-2</c:v>
                </c:pt>
                <c:pt idx="46">
                  <c:v>1.1834502289861029E-2</c:v>
                </c:pt>
                <c:pt idx="47">
                  <c:v>1.6046996653957105E-2</c:v>
                </c:pt>
                <c:pt idx="48">
                  <c:v>-8.7209565618841349E-3</c:v>
                </c:pt>
                <c:pt idx="49">
                  <c:v>-1.4608913999091995E-3</c:v>
                </c:pt>
                <c:pt idx="50">
                  <c:v>5.8309346756777293E-3</c:v>
                </c:pt>
                <c:pt idx="51">
                  <c:v>1.8718976965925234E-2</c:v>
                </c:pt>
                <c:pt idx="52">
                  <c:v>1.4255027868481684E-3</c:v>
                </c:pt>
                <c:pt idx="53">
                  <c:v>-5.7142155484531621E-3</c:v>
                </c:pt>
                <c:pt idx="54">
                  <c:v>2.8611893010903138E-3</c:v>
                </c:pt>
                <c:pt idx="55">
                  <c:v>-4.2949673244886306E-3</c:v>
                </c:pt>
                <c:pt idx="56">
                  <c:v>-5.7553252389703751E-3</c:v>
                </c:pt>
                <c:pt idx="57">
                  <c:v>1.4419468453021804E-3</c:v>
                </c:pt>
                <c:pt idx="58">
                  <c:v>1.0035869178671414E-2</c:v>
                </c:pt>
                <c:pt idx="59">
                  <c:v>-2.3089020241693924E-2</c:v>
                </c:pt>
                <c:pt idx="60">
                  <c:v>7.2727593290798781E-3</c:v>
                </c:pt>
                <c:pt idx="61">
                  <c:v>-1.4502975500706673E-3</c:v>
                </c:pt>
                <c:pt idx="62">
                  <c:v>-5.8224617790090735E-3</c:v>
                </c:pt>
                <c:pt idx="63">
                  <c:v>1.7366529456690823E-2</c:v>
                </c:pt>
                <c:pt idx="64">
                  <c:v>2.1292501558227248E-2</c:v>
                </c:pt>
                <c:pt idx="65">
                  <c:v>6.9979294814718884E-3</c:v>
                </c:pt>
                <c:pt idx="66">
                  <c:v>1.7968735383821523E-2</c:v>
                </c:pt>
                <c:pt idx="67">
                  <c:v>0</c:v>
                </c:pt>
                <c:pt idx="68">
                  <c:v>-6.8728792877620643E-3</c:v>
                </c:pt>
                <c:pt idx="69">
                  <c:v>6.8728792877620504E-3</c:v>
                </c:pt>
                <c:pt idx="70">
                  <c:v>0</c:v>
                </c:pt>
                <c:pt idx="71">
                  <c:v>-2.7434447369604153E-3</c:v>
                </c:pt>
                <c:pt idx="72">
                  <c:v>-4.1294345508015766E-3</c:v>
                </c:pt>
                <c:pt idx="73">
                  <c:v>2.7547814133692017E-3</c:v>
                </c:pt>
                <c:pt idx="74">
                  <c:v>4.1180978743929073E-3</c:v>
                </c:pt>
                <c:pt idx="75">
                  <c:v>1.3688982475602801E-3</c:v>
                </c:pt>
                <c:pt idx="76">
                  <c:v>1.3670405877070895E-3</c:v>
                </c:pt>
                <c:pt idx="77">
                  <c:v>2.0284671994469684E-2</c:v>
                </c:pt>
                <c:pt idx="78">
                  <c:v>1.4618280248033397E-2</c:v>
                </c:pt>
                <c:pt idx="79">
                  <c:v>-1.4618280248033459E-2</c:v>
                </c:pt>
                <c:pt idx="80">
                  <c:v>1.7253288308202896E-2</c:v>
                </c:pt>
                <c:pt idx="81">
                  <c:v>-5.2770835558705485E-3</c:v>
                </c:pt>
                <c:pt idx="82">
                  <c:v>-1.3236004754814644E-3</c:v>
                </c:pt>
                <c:pt idx="83">
                  <c:v>-3.9814651928027226E-3</c:v>
                </c:pt>
                <c:pt idx="84">
                  <c:v>7.9471411639853266E-3</c:v>
                </c:pt>
                <c:pt idx="85">
                  <c:v>-9.2778000872313603E-3</c:v>
                </c:pt>
                <c:pt idx="86">
                  <c:v>-8.0214067534164126E-3</c:v>
                </c:pt>
                <c:pt idx="87">
                  <c:v>-5.3836200740263315E-3</c:v>
                </c:pt>
                <c:pt idx="88">
                  <c:v>-1.4956064163096347E-2</c:v>
                </c:pt>
                <c:pt idx="89">
                  <c:v>2.3020610829737023E-2</c:v>
                </c:pt>
                <c:pt idx="90">
                  <c:v>-1.3395715780649166E-3</c:v>
                </c:pt>
                <c:pt idx="91">
                  <c:v>8.0107106621130179E-3</c:v>
                </c:pt>
                <c:pt idx="92">
                  <c:v>-6.6711390840481265E-3</c:v>
                </c:pt>
                <c:pt idx="93">
                  <c:v>-2.8515157695587514E-2</c:v>
                </c:pt>
                <c:pt idx="94">
                  <c:v>1.3764489914576813E-3</c:v>
                </c:pt>
                <c:pt idx="95">
                  <c:v>2.0422766468068756E-2</c:v>
                </c:pt>
                <c:pt idx="96">
                  <c:v>-2.179921545952641E-2</c:v>
                </c:pt>
                <c:pt idx="97">
                  <c:v>1.9100198921629123E-2</c:v>
                </c:pt>
                <c:pt idx="98">
                  <c:v>-8.1411303357438198E-3</c:v>
                </c:pt>
                <c:pt idx="99">
                  <c:v>1.4875162517087924E-2</c:v>
                </c:pt>
                <c:pt idx="100">
                  <c:v>6.6889881507967101E-3</c:v>
                </c:pt>
                <c:pt idx="101">
                  <c:v>-1.884311497539334E-2</c:v>
                </c:pt>
                <c:pt idx="102">
                  <c:v>-5.4496185772586851E-3</c:v>
                </c:pt>
                <c:pt idx="103">
                  <c:v>-5.4793835722276767E-3</c:v>
                </c:pt>
                <c:pt idx="104">
                  <c:v>-1.1049877395375355E-2</c:v>
                </c:pt>
                <c:pt idx="105">
                  <c:v>1.1049877395375411E-2</c:v>
                </c:pt>
                <c:pt idx="106">
                  <c:v>1.092900214948642E-2</c:v>
                </c:pt>
                <c:pt idx="107">
                  <c:v>6.770506750570498E-3</c:v>
                </c:pt>
                <c:pt idx="108">
                  <c:v>5.38362007402623E-3</c:v>
                </c:pt>
                <c:pt idx="109">
                  <c:v>-5.3836200740263315E-3</c:v>
                </c:pt>
                <c:pt idx="110">
                  <c:v>-6.770506750570387E-3</c:v>
                </c:pt>
                <c:pt idx="111">
                  <c:v>-8.1855574125259817E-3</c:v>
                </c:pt>
                <c:pt idx="112">
                  <c:v>5.4645217200347419E-3</c:v>
                </c:pt>
                <c:pt idx="113">
                  <c:v>-1.3633130481265402E-3</c:v>
                </c:pt>
                <c:pt idx="114">
                  <c:v>-2.7323104243481455E-3</c:v>
                </c:pt>
                <c:pt idx="115">
                  <c:v>6.8166591649658076E-3</c:v>
                </c:pt>
                <c:pt idx="116">
                  <c:v>0</c:v>
                </c:pt>
                <c:pt idx="117">
                  <c:v>6.770506750570498E-3</c:v>
                </c:pt>
                <c:pt idx="118">
                  <c:v>-1.2220125327829102E-2</c:v>
                </c:pt>
                <c:pt idx="119">
                  <c:v>6.8073785060684183E-3</c:v>
                </c:pt>
                <c:pt idx="120">
                  <c:v>-1.5037864207186263E-2</c:v>
                </c:pt>
                <c:pt idx="121">
                  <c:v>-1.3783324219115024E-3</c:v>
                </c:pt>
                <c:pt idx="122">
                  <c:v>1.0974087959670295E-2</c:v>
                </c:pt>
                <c:pt idx="123">
                  <c:v>1.3633130481265105E-3</c:v>
                </c:pt>
                <c:pt idx="124">
                  <c:v>1.3614433503651581E-3</c:v>
                </c:pt>
                <c:pt idx="125">
                  <c:v>4.073366038041557E-3</c:v>
                </c:pt>
                <c:pt idx="126">
                  <c:v>-4.0733660380414972E-3</c:v>
                </c:pt>
                <c:pt idx="127">
                  <c:v>-4.0900262351325741E-3</c:v>
                </c:pt>
                <c:pt idx="128">
                  <c:v>-6.8540367096602091E-3</c:v>
                </c:pt>
                <c:pt idx="129">
                  <c:v>9.5826195944276327E-3</c:v>
                </c:pt>
                <c:pt idx="130">
                  <c:v>6.7888921493293279E-3</c:v>
                </c:pt>
                <c:pt idx="131">
                  <c:v>-1.3540827609226801E-3</c:v>
                </c:pt>
                <c:pt idx="132">
                  <c:v>1.3540827609227137E-3</c:v>
                </c:pt>
                <c:pt idx="133">
                  <c:v>2.7026502937323553E-3</c:v>
                </c:pt>
                <c:pt idx="134">
                  <c:v>-4.0567330546550035E-3</c:v>
                </c:pt>
                <c:pt idx="135">
                  <c:v>-1.2270105807378197E-2</c:v>
                </c:pt>
                <c:pt idx="136">
                  <c:v>1.3624188568300945E-2</c:v>
                </c:pt>
                <c:pt idx="137">
                  <c:v>-9.5174750340967645E-3</c:v>
                </c:pt>
                <c:pt idx="138">
                  <c:v>2.7285828847675932E-3</c:v>
                </c:pt>
                <c:pt idx="139">
                  <c:v>-4.0956234724746007E-3</c:v>
                </c:pt>
                <c:pt idx="140">
                  <c:v>1.3670405877070895E-3</c:v>
                </c:pt>
                <c:pt idx="141">
                  <c:v>-9.6088181230293713E-3</c:v>
                </c:pt>
                <c:pt idx="142">
                  <c:v>2.7547814133692017E-3</c:v>
                </c:pt>
                <c:pt idx="143">
                  <c:v>1.0944062944792747E-2</c:v>
                </c:pt>
                <c:pt idx="144">
                  <c:v>-4.0900262351325741E-3</c:v>
                </c:pt>
                <c:pt idx="145">
                  <c:v>-9.6088181230293713E-3</c:v>
                </c:pt>
                <c:pt idx="146">
                  <c:v>1.0974087959670295E-2</c:v>
                </c:pt>
                <c:pt idx="147">
                  <c:v>-9.595755537758776E-3</c:v>
                </c:pt>
                <c:pt idx="148">
                  <c:v>1.2320511936250299E-2</c:v>
                </c:pt>
                <c:pt idx="149">
                  <c:v>-4.0900262351325741E-3</c:v>
                </c:pt>
                <c:pt idx="150">
                  <c:v>2.0284671994469684E-2</c:v>
                </c:pt>
                <c:pt idx="151">
                  <c:v>4.0080615581823487E-3</c:v>
                </c:pt>
                <c:pt idx="152">
                  <c:v>6.6445427186685108E-3</c:v>
                </c:pt>
                <c:pt idx="153">
                  <c:v>-2.6524816084943651E-3</c:v>
                </c:pt>
                <c:pt idx="154">
                  <c:v>-1.3289835843082812E-3</c:v>
                </c:pt>
                <c:pt idx="155">
                  <c:v>-8.0107106621129607E-3</c:v>
                </c:pt>
                <c:pt idx="156">
                  <c:v>5.3476331362471629E-3</c:v>
                </c:pt>
                <c:pt idx="157">
                  <c:v>-8.0321448155442118E-3</c:v>
                </c:pt>
                <c:pt idx="158">
                  <c:v>-1.8996527572375133E-2</c:v>
                </c:pt>
                <c:pt idx="159">
                  <c:v>-4.4825388400122554E-2</c:v>
                </c:pt>
                <c:pt idx="160">
                  <c:v>4.2887127616048903E-3</c:v>
                </c:pt>
                <c:pt idx="161">
                  <c:v>0</c:v>
                </c:pt>
                <c:pt idx="162">
                  <c:v>0</c:v>
                </c:pt>
                <c:pt idx="163">
                  <c:v>-1.4368063679809813E-2</c:v>
                </c:pt>
                <c:pt idx="164">
                  <c:v>-2.8984947828750991E-3</c:v>
                </c:pt>
                <c:pt idx="165">
                  <c:v>8.6705455235577284E-3</c:v>
                </c:pt>
                <c:pt idx="166">
                  <c:v>1.4285957247476434E-2</c:v>
                </c:pt>
                <c:pt idx="167">
                  <c:v>1.4174063523611394E-3</c:v>
                </c:pt>
                <c:pt idx="168">
                  <c:v>-1.1396063422315516E-2</c:v>
                </c:pt>
                <c:pt idx="169">
                  <c:v>9.9786570699543446E-3</c:v>
                </c:pt>
                <c:pt idx="170">
                  <c:v>1.5482336215415712E-2</c:v>
                </c:pt>
                <c:pt idx="171">
                  <c:v>9.7291246248555705E-3</c:v>
                </c:pt>
                <c:pt idx="172">
                  <c:v>-1.2526273301751382E-2</c:v>
                </c:pt>
                <c:pt idx="173">
                  <c:v>2.7971486768958238E-3</c:v>
                </c:pt>
                <c:pt idx="174">
                  <c:v>5.5710729824167571E-3</c:v>
                </c:pt>
                <c:pt idx="175">
                  <c:v>-6.9686693160933158E-3</c:v>
                </c:pt>
                <c:pt idx="176">
                  <c:v>-1.1251919230250615E-2</c:v>
                </c:pt>
                <c:pt idx="177">
                  <c:v>2.8249312771146278E-3</c:v>
                </c:pt>
                <c:pt idx="178">
                  <c:v>-5.3597258860580421E-2</c:v>
                </c:pt>
                <c:pt idx="179">
                  <c:v>1.7699650982024834E-2</c:v>
                </c:pt>
                <c:pt idx="180">
                  <c:v>1.0181847961793337E-2</c:v>
                </c:pt>
                <c:pt idx="181">
                  <c:v>4.3321945011383827E-3</c:v>
                </c:pt>
                <c:pt idx="182">
                  <c:v>0</c:v>
                </c:pt>
                <c:pt idx="183">
                  <c:v>-4.3321945011384711E-3</c:v>
                </c:pt>
                <c:pt idx="184">
                  <c:v>7.2098367746776778E-3</c:v>
                </c:pt>
                <c:pt idx="185">
                  <c:v>-1.5930793336561791E-2</c:v>
                </c:pt>
                <c:pt idx="186">
                  <c:v>4.3700432757686255E-3</c:v>
                </c:pt>
                <c:pt idx="187">
                  <c:v>4.3509132861154834E-3</c:v>
                </c:pt>
                <c:pt idx="188">
                  <c:v>5.7720507406826913E-3</c:v>
                </c:pt>
                <c:pt idx="189">
                  <c:v>-1.1577597010566031E-2</c:v>
                </c:pt>
                <c:pt idx="190">
                  <c:v>-1.4566499828602042E-3</c:v>
                </c:pt>
                <c:pt idx="191">
                  <c:v>-4.3826950767114374E-3</c:v>
                </c:pt>
                <c:pt idx="192">
                  <c:v>-1.7725796329232428E-2</c:v>
                </c:pt>
                <c:pt idx="193">
                  <c:v>5.9435837071077323E-3</c:v>
                </c:pt>
                <c:pt idx="194">
                  <c:v>-1.1922689934418414E-2</c:v>
                </c:pt>
                <c:pt idx="195">
                  <c:v>8.955373283138432E-3</c:v>
                </c:pt>
                <c:pt idx="196">
                  <c:v>1.034742394890254E-2</c:v>
                </c:pt>
                <c:pt idx="197">
                  <c:v>0</c:v>
                </c:pt>
                <c:pt idx="198">
                  <c:v>-1.1834502289861082E-2</c:v>
                </c:pt>
                <c:pt idx="199">
                  <c:v>0</c:v>
                </c:pt>
                <c:pt idx="200">
                  <c:v>7.4129327188364015E-3</c:v>
                </c:pt>
                <c:pt idx="201">
                  <c:v>5.8910481818084948E-3</c:v>
                </c:pt>
                <c:pt idx="202">
                  <c:v>0</c:v>
                </c:pt>
                <c:pt idx="203">
                  <c:v>-4.4149445927540651E-3</c:v>
                </c:pt>
                <c:pt idx="204">
                  <c:v>-5.9171916022851476E-3</c:v>
                </c:pt>
                <c:pt idx="205">
                  <c:v>-5.9524282008853345E-3</c:v>
                </c:pt>
                <c:pt idx="206">
                  <c:v>4.467661836238165E-3</c:v>
                </c:pt>
                <c:pt idx="207">
                  <c:v>-2.9762670558279017E-3</c:v>
                </c:pt>
                <c:pt idx="208">
                  <c:v>2.9762670558278492E-3</c:v>
                </c:pt>
                <c:pt idx="209">
                  <c:v>-1.4870783409585979E-3</c:v>
                </c:pt>
                <c:pt idx="210">
                  <c:v>0</c:v>
                </c:pt>
                <c:pt idx="211">
                  <c:v>-8.9686553699327137E-3</c:v>
                </c:pt>
                <c:pt idx="212">
                  <c:v>4.4944495132355211E-3</c:v>
                </c:pt>
                <c:pt idx="213">
                  <c:v>7.4460505623027765E-3</c:v>
                </c:pt>
                <c:pt idx="214">
                  <c:v>1.4825502866326298E-3</c:v>
                </c:pt>
                <c:pt idx="215">
                  <c:v>-1.0424472425705444E-2</c:v>
                </c:pt>
                <c:pt idx="216">
                  <c:v>4.4808887185976802E-3</c:v>
                </c:pt>
                <c:pt idx="217">
                  <c:v>4.4610334204750373E-3</c:v>
                </c:pt>
                <c:pt idx="218">
                  <c:v>-1.4847663646472521E-3</c:v>
                </c:pt>
                <c:pt idx="219">
                  <c:v>0</c:v>
                </c:pt>
                <c:pt idx="220">
                  <c:v>-1.4870783409585979E-3</c:v>
                </c:pt>
                <c:pt idx="221">
                  <c:v>1.4870783409584574E-3</c:v>
                </c:pt>
                <c:pt idx="222">
                  <c:v>1.034742394890254E-2</c:v>
                </c:pt>
                <c:pt idx="223">
                  <c:v>8.7848004012135612E-3</c:v>
                </c:pt>
                <c:pt idx="224">
                  <c:v>-2.9196517090496884E-3</c:v>
                </c:pt>
                <c:pt idx="225">
                  <c:v>1.4608913999091121E-3</c:v>
                </c:pt>
                <c:pt idx="226">
                  <c:v>-4.3892244070339956E-3</c:v>
                </c:pt>
                <c:pt idx="227">
                  <c:v>-1.0316922982661415E-2</c:v>
                </c:pt>
                <c:pt idx="228">
                  <c:v>-5.9435837071077626E-3</c:v>
                </c:pt>
                <c:pt idx="229">
                  <c:v>5.9435837071077323E-3</c:v>
                </c:pt>
                <c:pt idx="230">
                  <c:v>8.8495859084065358E-3</c:v>
                </c:pt>
                <c:pt idx="231">
                  <c:v>-1.0332136195039228E-2</c:v>
                </c:pt>
                <c:pt idx="232">
                  <c:v>-1.4847663646472521E-3</c:v>
                </c:pt>
                <c:pt idx="233">
                  <c:v>-2.8637992183011909E-2</c:v>
                </c:pt>
                <c:pt idx="234">
                  <c:v>2.5661725127184006E-2</c:v>
                </c:pt>
                <c:pt idx="235">
                  <c:v>8.9021214337055895E-3</c:v>
                </c:pt>
                <c:pt idx="236">
                  <c:v>-2.9585377265979335E-3</c:v>
                </c:pt>
                <c:pt idx="237">
                  <c:v>-2.9673166512799495E-3</c:v>
                </c:pt>
                <c:pt idx="238">
                  <c:v>1.767346404097539E-2</c:v>
                </c:pt>
                <c:pt idx="239">
                  <c:v>-1.4608913999091995E-3</c:v>
                </c:pt>
                <c:pt idx="240">
                  <c:v>7.2833531789181652E-3</c:v>
                </c:pt>
                <c:pt idx="241">
                  <c:v>0</c:v>
                </c:pt>
                <c:pt idx="242">
                  <c:v>-7.2833531789182658E-3</c:v>
                </c:pt>
                <c:pt idx="243">
                  <c:v>5.8309346756777293E-3</c:v>
                </c:pt>
                <c:pt idx="244">
                  <c:v>-5.8309346756778386E-3</c:v>
                </c:pt>
                <c:pt idx="245">
                  <c:v>1.4608913999091121E-3</c:v>
                </c:pt>
                <c:pt idx="246">
                  <c:v>-8.7976812484486123E-3</c:v>
                </c:pt>
                <c:pt idx="247">
                  <c:v>-4.4281105566119144E-3</c:v>
                </c:pt>
                <c:pt idx="248">
                  <c:v>4.4281105566117739E-3</c:v>
                </c:pt>
                <c:pt idx="249">
                  <c:v>4.408456841414503E-3</c:v>
                </c:pt>
                <c:pt idx="250">
                  <c:v>1.4652896394631251E-3</c:v>
                </c:pt>
                <c:pt idx="251">
                  <c:v>2.9239347675708255E-3</c:v>
                </c:pt>
                <c:pt idx="252">
                  <c:v>-1.4608913999091995E-3</c:v>
                </c:pt>
                <c:pt idx="253">
                  <c:v>4.3763016919098393E-3</c:v>
                </c:pt>
                <c:pt idx="254">
                  <c:v>1.0137740771021872E-2</c:v>
                </c:pt>
                <c:pt idx="255">
                  <c:v>-1.1594390753882033E-2</c:v>
                </c:pt>
                <c:pt idx="256">
                  <c:v>-2.9196517090496884E-3</c:v>
                </c:pt>
                <c:pt idx="257">
                  <c:v>5.8309346756777293E-3</c:v>
                </c:pt>
                <c:pt idx="258">
                  <c:v>1.45241850324037E-3</c:v>
                </c:pt>
                <c:pt idx="259">
                  <c:v>-7.2833531789182658E-3</c:v>
                </c:pt>
                <c:pt idx="260">
                  <c:v>-5.8651486921637297E-3</c:v>
                </c:pt>
                <c:pt idx="261">
                  <c:v>1.0241450384073664E-2</c:v>
                </c:pt>
                <c:pt idx="262">
                  <c:v>0</c:v>
                </c:pt>
                <c:pt idx="263">
                  <c:v>8.6957939257195187E-3</c:v>
                </c:pt>
                <c:pt idx="264">
                  <c:v>7.1891032623686993E-3</c:v>
                </c:pt>
                <c:pt idx="265">
                  <c:v>-7.1891032623687089E-3</c:v>
                </c:pt>
                <c:pt idx="266">
                  <c:v>-7.2411609419517544E-3</c:v>
                </c:pt>
                <c:pt idx="267">
                  <c:v>-7.2939780433394523E-3</c:v>
                </c:pt>
                <c:pt idx="268">
                  <c:v>0</c:v>
                </c:pt>
                <c:pt idx="269">
                  <c:v>0</c:v>
                </c:pt>
                <c:pt idx="270">
                  <c:v>-7.3475713064721938E-3</c:v>
                </c:pt>
                <c:pt idx="271">
                  <c:v>4.4149445927540876E-3</c:v>
                </c:pt>
                <c:pt idx="272">
                  <c:v>-7.3692303237715097E-3</c:v>
                </c:pt>
                <c:pt idx="273">
                  <c:v>0</c:v>
                </c:pt>
                <c:pt idx="274">
                  <c:v>-8.9153340721531103E-3</c:v>
                </c:pt>
                <c:pt idx="275">
                  <c:v>1.1869619803170434E-2</c:v>
                </c:pt>
                <c:pt idx="276">
                  <c:v>8.8106146741338855E-3</c:v>
                </c:pt>
                <c:pt idx="277">
                  <c:v>5.8309346756777293E-3</c:v>
                </c:pt>
                <c:pt idx="278">
                  <c:v>0</c:v>
                </c:pt>
                <c:pt idx="279">
                  <c:v>-1.022660475705758E-2</c:v>
                </c:pt>
                <c:pt idx="280">
                  <c:v>-2.9411197671595952E-3</c:v>
                </c:pt>
                <c:pt idx="281">
                  <c:v>7.336789848539341E-3</c:v>
                </c:pt>
                <c:pt idx="282">
                  <c:v>1.4608913999091121E-3</c:v>
                </c:pt>
                <c:pt idx="283">
                  <c:v>-1.322579180506041E-2</c:v>
                </c:pt>
                <c:pt idx="284">
                  <c:v>1.3225791805060496E-2</c:v>
                </c:pt>
                <c:pt idx="285">
                  <c:v>-1.322579180506041E-2</c:v>
                </c:pt>
                <c:pt idx="286">
                  <c:v>5.8997517129875327E-3</c:v>
                </c:pt>
                <c:pt idx="287">
                  <c:v>-1.780457972332793E-2</c:v>
                </c:pt>
                <c:pt idx="288">
                  <c:v>4.4808887185976802E-3</c:v>
                </c:pt>
                <c:pt idx="289">
                  <c:v>5.9435837071077323E-3</c:v>
                </c:pt>
                <c:pt idx="290">
                  <c:v>7.38010729762246E-3</c:v>
                </c:pt>
                <c:pt idx="291">
                  <c:v>0</c:v>
                </c:pt>
                <c:pt idx="292">
                  <c:v>-1.1834502289861082E-2</c:v>
                </c:pt>
                <c:pt idx="293">
                  <c:v>-1.4992785260504822E-2</c:v>
                </c:pt>
                <c:pt idx="294">
                  <c:v>-1.2158128581548591E-2</c:v>
                </c:pt>
                <c:pt idx="295">
                  <c:v>-4.597770551635477E-3</c:v>
                </c:pt>
                <c:pt idx="296">
                  <c:v>1.3730223533868689E-2</c:v>
                </c:pt>
                <c:pt idx="297">
                  <c:v>4.535200414259124E-3</c:v>
                </c:pt>
                <c:pt idx="298">
                  <c:v>-1.2139799799478424E-2</c:v>
                </c:pt>
                <c:pt idx="299">
                  <c:v>-3.0580604170148194E-3</c:v>
                </c:pt>
                <c:pt idx="300">
                  <c:v>0</c:v>
                </c:pt>
                <c:pt idx="301">
                  <c:v>3.0580604170148715E-3</c:v>
                </c:pt>
                <c:pt idx="302">
                  <c:v>0</c:v>
                </c:pt>
                <c:pt idx="303">
                  <c:v>3.0487371872569349E-3</c:v>
                </c:pt>
                <c:pt idx="304">
                  <c:v>-3.0487371872570676E-3</c:v>
                </c:pt>
                <c:pt idx="305">
                  <c:v>6.0883292162684545E-3</c:v>
                </c:pt>
                <c:pt idx="306">
                  <c:v>-4.5628063952367522E-3</c:v>
                </c:pt>
                <c:pt idx="307">
                  <c:v>-1.5255228210317633E-3</c:v>
                </c:pt>
                <c:pt idx="308">
                  <c:v>0</c:v>
                </c:pt>
                <c:pt idx="309">
                  <c:v>1.5255228210317247E-3</c:v>
                </c:pt>
                <c:pt idx="310">
                  <c:v>1.5232143662253113E-3</c:v>
                </c:pt>
                <c:pt idx="311">
                  <c:v>-1.5232143662252272E-3</c:v>
                </c:pt>
                <c:pt idx="312">
                  <c:v>7.5930511382159933E-3</c:v>
                </c:pt>
                <c:pt idx="313">
                  <c:v>-3.0302447429793214E-3</c:v>
                </c:pt>
                <c:pt idx="314">
                  <c:v>-6.0883292162684875E-3</c:v>
                </c:pt>
                <c:pt idx="315">
                  <c:v>7.6045993852192125E-3</c:v>
                </c:pt>
                <c:pt idx="316">
                  <c:v>-7.6045993852193036E-3</c:v>
                </c:pt>
                <c:pt idx="317">
                  <c:v>3.0487371872569349E-3</c:v>
                </c:pt>
                <c:pt idx="318">
                  <c:v>4.5558621979621813E-3</c:v>
                </c:pt>
                <c:pt idx="319">
                  <c:v>4.535200414259124E-3</c:v>
                </c:pt>
                <c:pt idx="320">
                  <c:v>1.6455105151166896E-2</c:v>
                </c:pt>
                <c:pt idx="321">
                  <c:v>-5.9524282008853345E-3</c:v>
                </c:pt>
                <c:pt idx="322">
                  <c:v>-2.9894939381873401E-3</c:v>
                </c:pt>
                <c:pt idx="323">
                  <c:v>7.4571557744254353E-3</c:v>
                </c:pt>
                <c:pt idx="324">
                  <c:v>2.9673166512798168E-3</c:v>
                </c:pt>
                <c:pt idx="325">
                  <c:v>-1.4825502866327629E-3</c:v>
                </c:pt>
                <c:pt idx="326">
                  <c:v>2.9629058712677694E-3</c:v>
                </c:pt>
                <c:pt idx="327">
                  <c:v>8.836567398026355E-3</c:v>
                </c:pt>
                <c:pt idx="328">
                  <c:v>-1.328423963394138E-2</c:v>
                </c:pt>
                <c:pt idx="329">
                  <c:v>1.4749529273404659E-2</c:v>
                </c:pt>
                <c:pt idx="330">
                  <c:v>1.4630433676617689E-3</c:v>
                </c:pt>
                <c:pt idx="331">
                  <c:v>2.9196517090496099E-3</c:v>
                </c:pt>
                <c:pt idx="332">
                  <c:v>-5.8479847161745802E-3</c:v>
                </c:pt>
                <c:pt idx="333">
                  <c:v>-2.9368156850389376E-3</c:v>
                </c:pt>
                <c:pt idx="334">
                  <c:v>-1.0347423948902472E-2</c:v>
                </c:pt>
                <c:pt idx="335">
                  <c:v>-1.1958333565395751E-2</c:v>
                </c:pt>
                <c:pt idx="336">
                  <c:v>5.9970493677401837E-3</c:v>
                </c:pt>
                <c:pt idx="337">
                  <c:v>-9.0090545888638976E-3</c:v>
                </c:pt>
                <c:pt idx="338">
                  <c:v>-1.5197860216493213E-2</c:v>
                </c:pt>
                <c:pt idx="339">
                  <c:v>-1.5326593038552186E-3</c:v>
                </c:pt>
                <c:pt idx="340">
                  <c:v>-1.0794199118609413E-2</c:v>
                </c:pt>
                <c:pt idx="341">
                  <c:v>-4.6620598347844426E-3</c:v>
                </c:pt>
                <c:pt idx="342">
                  <c:v>1.3921354525614596E-2</c:v>
                </c:pt>
                <c:pt idx="343">
                  <c:v>-9.2592946908300559E-3</c:v>
                </c:pt>
                <c:pt idx="344">
                  <c:v>1.5491560270765336E-3</c:v>
                </c:pt>
                <c:pt idx="345">
                  <c:v>7.710138663753573E-3</c:v>
                </c:pt>
                <c:pt idx="346">
                  <c:v>-1.0810854326348847E-2</c:v>
                </c:pt>
                <c:pt idx="347">
                  <c:v>7.7339903604767357E-3</c:v>
                </c:pt>
                <c:pt idx="348">
                  <c:v>0</c:v>
                </c:pt>
                <c:pt idx="349">
                  <c:v>1.5396153689523709E-3</c:v>
                </c:pt>
                <c:pt idx="350">
                  <c:v>1.5267472130788381E-2</c:v>
                </c:pt>
                <c:pt idx="351">
                  <c:v>2.0990305565425898E-2</c:v>
                </c:pt>
                <c:pt idx="352">
                  <c:v>-2.7069382129613465E-2</c:v>
                </c:pt>
                <c:pt idx="353">
                  <c:v>-7.6511469696810787E-3</c:v>
                </c:pt>
                <c:pt idx="354">
                  <c:v>1.5349044277792444E-3</c:v>
                </c:pt>
                <c:pt idx="355">
                  <c:v>-6.1537732658118903E-3</c:v>
                </c:pt>
                <c:pt idx="356">
                  <c:v>7.6864325696670757E-3</c:v>
                </c:pt>
                <c:pt idx="357">
                  <c:v>-6.1444276975065465E-3</c:v>
                </c:pt>
                <c:pt idx="358">
                  <c:v>-4.6332746978814988E-3</c:v>
                </c:pt>
                <c:pt idx="359">
                  <c:v>-3.1007156625952898E-3</c:v>
                </c:pt>
                <c:pt idx="360">
                  <c:v>-6.2305808065361724E-3</c:v>
                </c:pt>
                <c:pt idx="361">
                  <c:v>1.5612493657039528E-3</c:v>
                </c:pt>
                <c:pt idx="362">
                  <c:v>1.5588312415665804E-3</c:v>
                </c:pt>
                <c:pt idx="363">
                  <c:v>-9.3897250674073347E-3</c:v>
                </c:pt>
                <c:pt idx="364">
                  <c:v>-9.4787125080024303E-3</c:v>
                </c:pt>
                <c:pt idx="365">
                  <c:v>2.6626428747469427E-2</c:v>
                </c:pt>
                <c:pt idx="366">
                  <c:v>-1.0878071779330213E-2</c:v>
                </c:pt>
                <c:pt idx="367">
                  <c:v>3.0771658666753687E-2</c:v>
                </c:pt>
                <c:pt idx="368">
                  <c:v>6.0423445764441397E-3</c:v>
                </c:pt>
                <c:pt idx="369">
                  <c:v>3.0074609134432134E-3</c:v>
                </c:pt>
                <c:pt idx="370">
                  <c:v>7.4794666550634615E-3</c:v>
                </c:pt>
                <c:pt idx="371">
                  <c:v>-2.9850171418277522E-3</c:v>
                </c:pt>
                <c:pt idx="372">
                  <c:v>1.4936223614175766E-3</c:v>
                </c:pt>
                <c:pt idx="373">
                  <c:v>1.3343444628764974E-2</c:v>
                </c:pt>
                <c:pt idx="374">
                  <c:v>1.4716411563757863E-3</c:v>
                </c:pt>
                <c:pt idx="375">
                  <c:v>1.0241450384073664E-2</c:v>
                </c:pt>
                <c:pt idx="376">
                  <c:v>1.3015383044560951E-2</c:v>
                </c:pt>
                <c:pt idx="377">
                  <c:v>1.4265577565842633E-2</c:v>
                </c:pt>
                <c:pt idx="378">
                  <c:v>-2.5826327626635802E-2</c:v>
                </c:pt>
                <c:pt idx="379">
                  <c:v>7.2411609419517995E-3</c:v>
                </c:pt>
                <c:pt idx="380">
                  <c:v>2.8818030848464732E-3</c:v>
                </c:pt>
                <c:pt idx="381">
                  <c:v>-1.3034246993426341E-2</c:v>
                </c:pt>
                <c:pt idx="382">
                  <c:v>7.2621962527435599E-3</c:v>
                </c:pt>
                <c:pt idx="383">
                  <c:v>-8.7209565618841349E-3</c:v>
                </c:pt>
                <c:pt idx="384">
                  <c:v>-8.7976812484486123E-3</c:v>
                </c:pt>
                <c:pt idx="385">
                  <c:v>-5.9084661412469146E-3</c:v>
                </c:pt>
                <c:pt idx="386">
                  <c:v>4.4346413156525306E-3</c:v>
                </c:pt>
                <c:pt idx="387">
                  <c:v>1.4738248255945121E-3</c:v>
                </c:pt>
                <c:pt idx="388">
                  <c:v>2.4728474585010311E-2</c:v>
                </c:pt>
                <c:pt idx="389">
                  <c:v>5.73070344461756E-3</c:v>
                </c:pt>
                <c:pt idx="390">
                  <c:v>7.1174677688639549E-3</c:v>
                </c:pt>
                <c:pt idx="391">
                  <c:v>-1.4194182451357613E-3</c:v>
                </c:pt>
                <c:pt idx="392">
                  <c:v>-7.1276137210198086E-3</c:v>
                </c:pt>
                <c:pt idx="393">
                  <c:v>7.1276137210196724E-3</c:v>
                </c:pt>
                <c:pt idx="394">
                  <c:v>-5.6980495237282207E-3</c:v>
                </c:pt>
                <c:pt idx="395">
                  <c:v>-3.0459178029628022E-2</c:v>
                </c:pt>
                <c:pt idx="396">
                  <c:v>8.7976812484486123E-3</c:v>
                </c:pt>
                <c:pt idx="397">
                  <c:v>-5.0909226775622748E-2</c:v>
                </c:pt>
                <c:pt idx="398">
                  <c:v>1.069536543141888E-2</c:v>
                </c:pt>
                <c:pt idx="399">
                  <c:v>3.0348581024497345E-3</c:v>
                </c:pt>
                <c:pt idx="400">
                  <c:v>3.0256755993153129E-3</c:v>
                </c:pt>
                <c:pt idx="401">
                  <c:v>-9.1047521635028526E-3</c:v>
                </c:pt>
                <c:pt idx="402">
                  <c:v>6.0790765641876021E-3</c:v>
                </c:pt>
                <c:pt idx="403">
                  <c:v>-1.516270168950763E-3</c:v>
                </c:pt>
                <c:pt idx="404">
                  <c:v>-3.0395920290114211E-3</c:v>
                </c:pt>
                <c:pt idx="405">
                  <c:v>1.5210040955125298E-3</c:v>
                </c:pt>
                <c:pt idx="406">
                  <c:v>3.0348581024497345E-3</c:v>
                </c:pt>
                <c:pt idx="407">
                  <c:v>-1.516270168950763E-3</c:v>
                </c:pt>
                <c:pt idx="408">
                  <c:v>-1.5185879334989924E-3</c:v>
                </c:pt>
                <c:pt idx="409">
                  <c:v>6.0605337017652014E-3</c:v>
                </c:pt>
                <c:pt idx="410">
                  <c:v>-4.5419457682661698E-3</c:v>
                </c:pt>
                <c:pt idx="411">
                  <c:v>-1.5185879334989924E-3</c:v>
                </c:pt>
                <c:pt idx="412">
                  <c:v>4.548832676478304E-3</c:v>
                </c:pt>
                <c:pt idx="413">
                  <c:v>4.5283700024155811E-3</c:v>
                </c:pt>
                <c:pt idx="414">
                  <c:v>-6.0423445764440859E-3</c:v>
                </c:pt>
                <c:pt idx="415">
                  <c:v>-6.0790765641875735E-3</c:v>
                </c:pt>
                <c:pt idx="416">
                  <c:v>6.0790765641876021E-3</c:v>
                </c:pt>
                <c:pt idx="417">
                  <c:v>-4.5558621979623079E-3</c:v>
                </c:pt>
                <c:pt idx="418">
                  <c:v>-3.0487371872570676E-3</c:v>
                </c:pt>
                <c:pt idx="419">
                  <c:v>3.0487371872569349E-3</c:v>
                </c:pt>
                <c:pt idx="420">
                  <c:v>1.0598206774406378E-2</c:v>
                </c:pt>
                <c:pt idx="421">
                  <c:v>1.5048610589388665E-3</c:v>
                </c:pt>
                <c:pt idx="422">
                  <c:v>5.9970493677401837E-3</c:v>
                </c:pt>
                <c:pt idx="423">
                  <c:v>4.4742058566971093E-3</c:v>
                </c:pt>
                <c:pt idx="424">
                  <c:v>8.8890363078908442E-3</c:v>
                </c:pt>
                <c:pt idx="425">
                  <c:v>-1.1869619803170474E-2</c:v>
                </c:pt>
                <c:pt idx="426">
                  <c:v>-1.4936223614175426E-3</c:v>
                </c:pt>
                <c:pt idx="427">
                  <c:v>-1.8100117201085314E-2</c:v>
                </c:pt>
                <c:pt idx="428">
                  <c:v>-7.6394569081271076E-3</c:v>
                </c:pt>
                <c:pt idx="429">
                  <c:v>4.5907197208699454E-3</c:v>
                </c:pt>
                <c:pt idx="430">
                  <c:v>3.0487371872569349E-3</c:v>
                </c:pt>
                <c:pt idx="431">
                  <c:v>-6.1067976042717981E-3</c:v>
                </c:pt>
                <c:pt idx="432">
                  <c:v>3.0580604170148715E-3</c:v>
                </c:pt>
                <c:pt idx="433">
                  <c:v>7.6045993852192125E-3</c:v>
                </c:pt>
                <c:pt idx="434">
                  <c:v>-1.516270168950763E-3</c:v>
                </c:pt>
                <c:pt idx="435">
                  <c:v>1.0566075658838209E-2</c:v>
                </c:pt>
                <c:pt idx="436">
                  <c:v>1.342305036217116E-2</c:v>
                </c:pt>
                <c:pt idx="437">
                  <c:v>-2.9673166512799495E-3</c:v>
                </c:pt>
                <c:pt idx="438">
                  <c:v>-1.3463194624334577E-2</c:v>
                </c:pt>
                <c:pt idx="439">
                  <c:v>-1.0598206774406361E-2</c:v>
                </c:pt>
                <c:pt idx="440">
                  <c:v>9.0910626122214008E-3</c:v>
                </c:pt>
                <c:pt idx="441">
                  <c:v>-4.5352004142590564E-3</c:v>
                </c:pt>
                <c:pt idx="442">
                  <c:v>-4.5558621979623079E-3</c:v>
                </c:pt>
                <c:pt idx="443">
                  <c:v>1.5210040955125298E-3</c:v>
                </c:pt>
                <c:pt idx="444">
                  <c:v>1.6579113105572911E-2</c:v>
                </c:pt>
                <c:pt idx="445">
                  <c:v>-7.5019104266789063E-3</c:v>
                </c:pt>
                <c:pt idx="446">
                  <c:v>-4.528370002415627E-3</c:v>
                </c:pt>
                <c:pt idx="447">
                  <c:v>-3.0302447429793214E-3</c:v>
                </c:pt>
                <c:pt idx="448">
                  <c:v>-9.1463896332833281E-3</c:v>
                </c:pt>
                <c:pt idx="449">
                  <c:v>0</c:v>
                </c:pt>
                <c:pt idx="450">
                  <c:v>-9.2309270851893277E-3</c:v>
                </c:pt>
                <c:pt idx="451">
                  <c:v>-9.3168224136262797E-3</c:v>
                </c:pt>
                <c:pt idx="452">
                  <c:v>1.5480185767181059E-2</c:v>
                </c:pt>
                <c:pt idx="453">
                  <c:v>6.125624148649339E-3</c:v>
                </c:pt>
                <c:pt idx="454">
                  <c:v>1.5255228210317247E-3</c:v>
                </c:pt>
                <c:pt idx="455">
                  <c:v>3.0442184617376117E-3</c:v>
                </c:pt>
                <c:pt idx="456">
                  <c:v>0</c:v>
                </c:pt>
                <c:pt idx="457">
                  <c:v>-4.5697412827694723E-3</c:v>
                </c:pt>
                <c:pt idx="458">
                  <c:v>9.118573959247896E-3</c:v>
                </c:pt>
                <c:pt idx="459">
                  <c:v>-3.0302447429793214E-3</c:v>
                </c:pt>
                <c:pt idx="460">
                  <c:v>-4.5628063952367522E-3</c:v>
                </c:pt>
                <c:pt idx="461">
                  <c:v>-1.5255228210317633E-3</c:v>
                </c:pt>
                <c:pt idx="462">
                  <c:v>4.5697412827694715E-3</c:v>
                </c:pt>
                <c:pt idx="463">
                  <c:v>-4.5697412827694723E-3</c:v>
                </c:pt>
                <c:pt idx="464">
                  <c:v>-3.0580604170148194E-3</c:v>
                </c:pt>
                <c:pt idx="465">
                  <c:v>-6.1444276975065465E-3</c:v>
                </c:pt>
                <c:pt idx="466">
                  <c:v>7.6746345175074671E-3</c:v>
                </c:pt>
                <c:pt idx="467">
                  <c:v>1.064642755626171E-2</c:v>
                </c:pt>
                <c:pt idx="468">
                  <c:v>-1.5139745740285128E-3</c:v>
                </c:pt>
                <c:pt idx="469">
                  <c:v>-2.2989518224698718E-2</c:v>
                </c:pt>
                <c:pt idx="470">
                  <c:v>-6.2208910763510254E-3</c:v>
                </c:pt>
                <c:pt idx="471">
                  <c:v>0</c:v>
                </c:pt>
                <c:pt idx="472">
                  <c:v>1.5588312415665804E-3</c:v>
                </c:pt>
                <c:pt idx="473">
                  <c:v>-6.2499892901794864E-3</c:v>
                </c:pt>
                <c:pt idx="474">
                  <c:v>3.1299086829090685E-3</c:v>
                </c:pt>
                <c:pt idx="475">
                  <c:v>2.0108998864519567E-2</c:v>
                </c:pt>
                <c:pt idx="476">
                  <c:v>6.1067976042717478E-3</c:v>
                </c:pt>
                <c:pt idx="477">
                  <c:v>-6.1067976042717981E-3</c:v>
                </c:pt>
                <c:pt idx="478">
                  <c:v>7.6278016997842974E-3</c:v>
                </c:pt>
                <c:pt idx="479">
                  <c:v>4.548832676478304E-3</c:v>
                </c:pt>
                <c:pt idx="480">
                  <c:v>-3.0302447429793214E-3</c:v>
                </c:pt>
                <c:pt idx="481">
                  <c:v>-1.375120196183767E-2</c:v>
                </c:pt>
                <c:pt idx="482">
                  <c:v>6.1350191485551667E-3</c:v>
                </c:pt>
                <c:pt idx="483">
                  <c:v>-1.2307909215388997E-2</c:v>
                </c:pt>
                <c:pt idx="484">
                  <c:v>9.245043091532814E-3</c:v>
                </c:pt>
                <c:pt idx="485">
                  <c:v>-3.0721530246991435E-3</c:v>
                </c:pt>
                <c:pt idx="486">
                  <c:v>1.5267472130788381E-2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71-DD4A-B714-FA6FF40D70B7}"/>
            </c:ext>
          </c:extLst>
        </c:ser>
        <c:ser>
          <c:idx val="3"/>
          <c:order val="3"/>
          <c:tx>
            <c:v>裕隆</c:v>
          </c:tx>
          <c:spPr>
            <a:ln w="28575" cmpd="sng"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效率前緣線!$A$2:$A$488</c:f>
              <c:numCache>
                <c:formatCode>m/d/yy</c:formatCode>
                <c:ptCount val="487"/>
                <c:pt idx="0">
                  <c:v>44179</c:v>
                </c:pt>
                <c:pt idx="1">
                  <c:v>44180</c:v>
                </c:pt>
                <c:pt idx="2">
                  <c:v>44181</c:v>
                </c:pt>
                <c:pt idx="3">
                  <c:v>44182</c:v>
                </c:pt>
                <c:pt idx="4">
                  <c:v>44183</c:v>
                </c:pt>
                <c:pt idx="5">
                  <c:v>44186</c:v>
                </c:pt>
                <c:pt idx="6">
                  <c:v>44187</c:v>
                </c:pt>
                <c:pt idx="7">
                  <c:v>44188</c:v>
                </c:pt>
                <c:pt idx="8">
                  <c:v>44189</c:v>
                </c:pt>
                <c:pt idx="9">
                  <c:v>44190</c:v>
                </c:pt>
                <c:pt idx="10">
                  <c:v>44193</c:v>
                </c:pt>
                <c:pt idx="11">
                  <c:v>44194</c:v>
                </c:pt>
                <c:pt idx="12">
                  <c:v>44195</c:v>
                </c:pt>
                <c:pt idx="13">
                  <c:v>44196</c:v>
                </c:pt>
                <c:pt idx="14">
                  <c:v>44200</c:v>
                </c:pt>
                <c:pt idx="15">
                  <c:v>44201</c:v>
                </c:pt>
                <c:pt idx="16">
                  <c:v>44202</c:v>
                </c:pt>
                <c:pt idx="17">
                  <c:v>44203</c:v>
                </c:pt>
                <c:pt idx="18">
                  <c:v>44204</c:v>
                </c:pt>
                <c:pt idx="19">
                  <c:v>44207</c:v>
                </c:pt>
                <c:pt idx="20">
                  <c:v>44208</c:v>
                </c:pt>
                <c:pt idx="21">
                  <c:v>44209</c:v>
                </c:pt>
                <c:pt idx="22">
                  <c:v>44210</c:v>
                </c:pt>
                <c:pt idx="23">
                  <c:v>44211</c:v>
                </c:pt>
                <c:pt idx="24">
                  <c:v>44214</c:v>
                </c:pt>
                <c:pt idx="25">
                  <c:v>44215</c:v>
                </c:pt>
                <c:pt idx="26">
                  <c:v>44216</c:v>
                </c:pt>
                <c:pt idx="27">
                  <c:v>44217</c:v>
                </c:pt>
                <c:pt idx="28">
                  <c:v>44218</c:v>
                </c:pt>
                <c:pt idx="29">
                  <c:v>44221</c:v>
                </c:pt>
                <c:pt idx="30">
                  <c:v>44222</c:v>
                </c:pt>
                <c:pt idx="31">
                  <c:v>44223</c:v>
                </c:pt>
                <c:pt idx="32">
                  <c:v>44224</c:v>
                </c:pt>
                <c:pt idx="33">
                  <c:v>44225</c:v>
                </c:pt>
                <c:pt idx="34">
                  <c:v>44228</c:v>
                </c:pt>
                <c:pt idx="35">
                  <c:v>44229</c:v>
                </c:pt>
                <c:pt idx="36">
                  <c:v>44230</c:v>
                </c:pt>
                <c:pt idx="37">
                  <c:v>44231</c:v>
                </c:pt>
                <c:pt idx="38">
                  <c:v>44232</c:v>
                </c:pt>
                <c:pt idx="39">
                  <c:v>44244</c:v>
                </c:pt>
                <c:pt idx="40">
                  <c:v>44245</c:v>
                </c:pt>
                <c:pt idx="41">
                  <c:v>44246</c:v>
                </c:pt>
                <c:pt idx="42">
                  <c:v>44249</c:v>
                </c:pt>
                <c:pt idx="43">
                  <c:v>44250</c:v>
                </c:pt>
                <c:pt idx="44">
                  <c:v>44251</c:v>
                </c:pt>
                <c:pt idx="45">
                  <c:v>44252</c:v>
                </c:pt>
                <c:pt idx="46">
                  <c:v>44253</c:v>
                </c:pt>
                <c:pt idx="47">
                  <c:v>44257</c:v>
                </c:pt>
                <c:pt idx="48">
                  <c:v>44258</c:v>
                </c:pt>
                <c:pt idx="49">
                  <c:v>44259</c:v>
                </c:pt>
                <c:pt idx="50">
                  <c:v>44260</c:v>
                </c:pt>
                <c:pt idx="51">
                  <c:v>44263</c:v>
                </c:pt>
                <c:pt idx="52">
                  <c:v>44264</c:v>
                </c:pt>
                <c:pt idx="53">
                  <c:v>44265</c:v>
                </c:pt>
                <c:pt idx="54">
                  <c:v>44266</c:v>
                </c:pt>
                <c:pt idx="55">
                  <c:v>44267</c:v>
                </c:pt>
                <c:pt idx="56">
                  <c:v>44270</c:v>
                </c:pt>
                <c:pt idx="57">
                  <c:v>44271</c:v>
                </c:pt>
                <c:pt idx="58">
                  <c:v>44272</c:v>
                </c:pt>
                <c:pt idx="59">
                  <c:v>44273</c:v>
                </c:pt>
                <c:pt idx="60">
                  <c:v>44274</c:v>
                </c:pt>
                <c:pt idx="61">
                  <c:v>44277</c:v>
                </c:pt>
                <c:pt idx="62">
                  <c:v>44278</c:v>
                </c:pt>
                <c:pt idx="63">
                  <c:v>44279</c:v>
                </c:pt>
                <c:pt idx="64">
                  <c:v>44280</c:v>
                </c:pt>
                <c:pt idx="65">
                  <c:v>44281</c:v>
                </c:pt>
                <c:pt idx="66">
                  <c:v>44284</c:v>
                </c:pt>
                <c:pt idx="67">
                  <c:v>44285</c:v>
                </c:pt>
                <c:pt idx="68">
                  <c:v>44286</c:v>
                </c:pt>
                <c:pt idx="69">
                  <c:v>44287</c:v>
                </c:pt>
                <c:pt idx="70">
                  <c:v>44293</c:v>
                </c:pt>
                <c:pt idx="71">
                  <c:v>44294</c:v>
                </c:pt>
                <c:pt idx="72">
                  <c:v>44295</c:v>
                </c:pt>
                <c:pt idx="73">
                  <c:v>44298</c:v>
                </c:pt>
                <c:pt idx="74">
                  <c:v>44299</c:v>
                </c:pt>
                <c:pt idx="75">
                  <c:v>44300</c:v>
                </c:pt>
                <c:pt idx="76">
                  <c:v>44301</c:v>
                </c:pt>
                <c:pt idx="77">
                  <c:v>44302</c:v>
                </c:pt>
                <c:pt idx="78">
                  <c:v>44305</c:v>
                </c:pt>
                <c:pt idx="79">
                  <c:v>44306</c:v>
                </c:pt>
                <c:pt idx="80">
                  <c:v>44307</c:v>
                </c:pt>
                <c:pt idx="81">
                  <c:v>44308</c:v>
                </c:pt>
                <c:pt idx="82">
                  <c:v>44309</c:v>
                </c:pt>
                <c:pt idx="83">
                  <c:v>44312</c:v>
                </c:pt>
                <c:pt idx="84">
                  <c:v>44313</c:v>
                </c:pt>
                <c:pt idx="85">
                  <c:v>44314</c:v>
                </c:pt>
                <c:pt idx="86">
                  <c:v>44315</c:v>
                </c:pt>
                <c:pt idx="87">
                  <c:v>44319</c:v>
                </c:pt>
                <c:pt idx="88">
                  <c:v>44320</c:v>
                </c:pt>
                <c:pt idx="89">
                  <c:v>44321</c:v>
                </c:pt>
                <c:pt idx="90">
                  <c:v>44322</c:v>
                </c:pt>
                <c:pt idx="91">
                  <c:v>44323</c:v>
                </c:pt>
                <c:pt idx="92">
                  <c:v>44326</c:v>
                </c:pt>
                <c:pt idx="93">
                  <c:v>44327</c:v>
                </c:pt>
                <c:pt idx="94">
                  <c:v>44328</c:v>
                </c:pt>
                <c:pt idx="95">
                  <c:v>44329</c:v>
                </c:pt>
                <c:pt idx="96">
                  <c:v>44330</c:v>
                </c:pt>
                <c:pt idx="97">
                  <c:v>44333</c:v>
                </c:pt>
                <c:pt idx="98">
                  <c:v>44334</c:v>
                </c:pt>
                <c:pt idx="99">
                  <c:v>44335</c:v>
                </c:pt>
                <c:pt idx="100">
                  <c:v>44336</c:v>
                </c:pt>
                <c:pt idx="101">
                  <c:v>44337</c:v>
                </c:pt>
                <c:pt idx="102">
                  <c:v>44340</c:v>
                </c:pt>
                <c:pt idx="103">
                  <c:v>44341</c:v>
                </c:pt>
                <c:pt idx="104">
                  <c:v>44342</c:v>
                </c:pt>
                <c:pt idx="105">
                  <c:v>44343</c:v>
                </c:pt>
                <c:pt idx="106">
                  <c:v>44344</c:v>
                </c:pt>
                <c:pt idx="107">
                  <c:v>44347</c:v>
                </c:pt>
                <c:pt idx="108">
                  <c:v>44348</c:v>
                </c:pt>
                <c:pt idx="109">
                  <c:v>44349</c:v>
                </c:pt>
                <c:pt idx="110">
                  <c:v>44350</c:v>
                </c:pt>
                <c:pt idx="111">
                  <c:v>44351</c:v>
                </c:pt>
                <c:pt idx="112">
                  <c:v>44354</c:v>
                </c:pt>
                <c:pt idx="113">
                  <c:v>44355</c:v>
                </c:pt>
                <c:pt idx="114">
                  <c:v>44356</c:v>
                </c:pt>
                <c:pt idx="115">
                  <c:v>44357</c:v>
                </c:pt>
                <c:pt idx="116">
                  <c:v>44358</c:v>
                </c:pt>
                <c:pt idx="117">
                  <c:v>44362</c:v>
                </c:pt>
                <c:pt idx="118">
                  <c:v>44363</c:v>
                </c:pt>
                <c:pt idx="119">
                  <c:v>44364</c:v>
                </c:pt>
                <c:pt idx="120">
                  <c:v>44365</c:v>
                </c:pt>
                <c:pt idx="121">
                  <c:v>44368</c:v>
                </c:pt>
                <c:pt idx="122">
                  <c:v>44369</c:v>
                </c:pt>
                <c:pt idx="123">
                  <c:v>44370</c:v>
                </c:pt>
                <c:pt idx="124">
                  <c:v>44371</c:v>
                </c:pt>
                <c:pt idx="125">
                  <c:v>44372</c:v>
                </c:pt>
                <c:pt idx="126">
                  <c:v>44375</c:v>
                </c:pt>
                <c:pt idx="127">
                  <c:v>44376</c:v>
                </c:pt>
                <c:pt idx="128">
                  <c:v>44377</c:v>
                </c:pt>
                <c:pt idx="129">
                  <c:v>44378</c:v>
                </c:pt>
                <c:pt idx="130">
                  <c:v>44379</c:v>
                </c:pt>
                <c:pt idx="131">
                  <c:v>44382</c:v>
                </c:pt>
                <c:pt idx="132">
                  <c:v>44383</c:v>
                </c:pt>
                <c:pt idx="133">
                  <c:v>44384</c:v>
                </c:pt>
                <c:pt idx="134">
                  <c:v>44385</c:v>
                </c:pt>
                <c:pt idx="135">
                  <c:v>44386</c:v>
                </c:pt>
                <c:pt idx="136">
                  <c:v>44389</c:v>
                </c:pt>
                <c:pt idx="137">
                  <c:v>44390</c:v>
                </c:pt>
                <c:pt idx="138">
                  <c:v>44391</c:v>
                </c:pt>
                <c:pt idx="139">
                  <c:v>44392</c:v>
                </c:pt>
                <c:pt idx="140">
                  <c:v>44393</c:v>
                </c:pt>
                <c:pt idx="141">
                  <c:v>44396</c:v>
                </c:pt>
                <c:pt idx="142">
                  <c:v>44397</c:v>
                </c:pt>
                <c:pt idx="143">
                  <c:v>44398</c:v>
                </c:pt>
                <c:pt idx="144">
                  <c:v>44399</c:v>
                </c:pt>
                <c:pt idx="145">
                  <c:v>44400</c:v>
                </c:pt>
                <c:pt idx="146">
                  <c:v>44403</c:v>
                </c:pt>
                <c:pt idx="147">
                  <c:v>44404</c:v>
                </c:pt>
                <c:pt idx="148">
                  <c:v>44405</c:v>
                </c:pt>
                <c:pt idx="149">
                  <c:v>44406</c:v>
                </c:pt>
                <c:pt idx="150">
                  <c:v>44407</c:v>
                </c:pt>
                <c:pt idx="151">
                  <c:v>44410</c:v>
                </c:pt>
                <c:pt idx="152">
                  <c:v>44411</c:v>
                </c:pt>
                <c:pt idx="153">
                  <c:v>44412</c:v>
                </c:pt>
                <c:pt idx="154">
                  <c:v>44413</c:v>
                </c:pt>
                <c:pt idx="155">
                  <c:v>44414</c:v>
                </c:pt>
                <c:pt idx="156">
                  <c:v>44417</c:v>
                </c:pt>
                <c:pt idx="157">
                  <c:v>44418</c:v>
                </c:pt>
                <c:pt idx="158">
                  <c:v>44419</c:v>
                </c:pt>
                <c:pt idx="159">
                  <c:v>44420</c:v>
                </c:pt>
                <c:pt idx="160">
                  <c:v>44421</c:v>
                </c:pt>
                <c:pt idx="161">
                  <c:v>44424</c:v>
                </c:pt>
                <c:pt idx="162">
                  <c:v>44425</c:v>
                </c:pt>
                <c:pt idx="163">
                  <c:v>44426</c:v>
                </c:pt>
                <c:pt idx="164">
                  <c:v>44427</c:v>
                </c:pt>
                <c:pt idx="165">
                  <c:v>44428</c:v>
                </c:pt>
                <c:pt idx="166">
                  <c:v>44431</c:v>
                </c:pt>
                <c:pt idx="167">
                  <c:v>44432</c:v>
                </c:pt>
                <c:pt idx="168">
                  <c:v>44433</c:v>
                </c:pt>
                <c:pt idx="169">
                  <c:v>44434</c:v>
                </c:pt>
                <c:pt idx="170">
                  <c:v>44435</c:v>
                </c:pt>
                <c:pt idx="171">
                  <c:v>44438</c:v>
                </c:pt>
                <c:pt idx="172">
                  <c:v>44439</c:v>
                </c:pt>
                <c:pt idx="173">
                  <c:v>44440</c:v>
                </c:pt>
                <c:pt idx="174">
                  <c:v>44441</c:v>
                </c:pt>
                <c:pt idx="175">
                  <c:v>44442</c:v>
                </c:pt>
                <c:pt idx="176">
                  <c:v>44445</c:v>
                </c:pt>
                <c:pt idx="177">
                  <c:v>44446</c:v>
                </c:pt>
                <c:pt idx="178">
                  <c:v>44447</c:v>
                </c:pt>
                <c:pt idx="179">
                  <c:v>44448</c:v>
                </c:pt>
                <c:pt idx="180">
                  <c:v>44449</c:v>
                </c:pt>
                <c:pt idx="181">
                  <c:v>44452</c:v>
                </c:pt>
                <c:pt idx="182">
                  <c:v>44453</c:v>
                </c:pt>
                <c:pt idx="183">
                  <c:v>44454</c:v>
                </c:pt>
                <c:pt idx="184">
                  <c:v>44455</c:v>
                </c:pt>
                <c:pt idx="185">
                  <c:v>44456</c:v>
                </c:pt>
                <c:pt idx="186">
                  <c:v>44461</c:v>
                </c:pt>
                <c:pt idx="187">
                  <c:v>44462</c:v>
                </c:pt>
                <c:pt idx="188">
                  <c:v>44463</c:v>
                </c:pt>
                <c:pt idx="189">
                  <c:v>44466</c:v>
                </c:pt>
                <c:pt idx="190">
                  <c:v>44467</c:v>
                </c:pt>
                <c:pt idx="191">
                  <c:v>44468</c:v>
                </c:pt>
                <c:pt idx="192">
                  <c:v>44469</c:v>
                </c:pt>
                <c:pt idx="193">
                  <c:v>44470</c:v>
                </c:pt>
                <c:pt idx="194">
                  <c:v>44473</c:v>
                </c:pt>
                <c:pt idx="195">
                  <c:v>44474</c:v>
                </c:pt>
                <c:pt idx="196">
                  <c:v>44475</c:v>
                </c:pt>
                <c:pt idx="197">
                  <c:v>44476</c:v>
                </c:pt>
                <c:pt idx="198">
                  <c:v>44477</c:v>
                </c:pt>
                <c:pt idx="199">
                  <c:v>44481</c:v>
                </c:pt>
                <c:pt idx="200">
                  <c:v>44482</c:v>
                </c:pt>
                <c:pt idx="201">
                  <c:v>44483</c:v>
                </c:pt>
                <c:pt idx="202">
                  <c:v>44484</c:v>
                </c:pt>
                <c:pt idx="203">
                  <c:v>44487</c:v>
                </c:pt>
                <c:pt idx="204">
                  <c:v>44488</c:v>
                </c:pt>
                <c:pt idx="205">
                  <c:v>44489</c:v>
                </c:pt>
                <c:pt idx="206">
                  <c:v>44490</c:v>
                </c:pt>
                <c:pt idx="207">
                  <c:v>44491</c:v>
                </c:pt>
                <c:pt idx="208">
                  <c:v>44494</c:v>
                </c:pt>
                <c:pt idx="209">
                  <c:v>44495</c:v>
                </c:pt>
                <c:pt idx="210">
                  <c:v>44496</c:v>
                </c:pt>
                <c:pt idx="211">
                  <c:v>44497</c:v>
                </c:pt>
                <c:pt idx="212">
                  <c:v>44498</c:v>
                </c:pt>
                <c:pt idx="213">
                  <c:v>44501</c:v>
                </c:pt>
                <c:pt idx="214">
                  <c:v>44502</c:v>
                </c:pt>
                <c:pt idx="215">
                  <c:v>44503</c:v>
                </c:pt>
                <c:pt idx="216">
                  <c:v>44504</c:v>
                </c:pt>
                <c:pt idx="217">
                  <c:v>44505</c:v>
                </c:pt>
                <c:pt idx="218">
                  <c:v>44508</c:v>
                </c:pt>
                <c:pt idx="219">
                  <c:v>44509</c:v>
                </c:pt>
                <c:pt idx="220">
                  <c:v>44510</c:v>
                </c:pt>
                <c:pt idx="221">
                  <c:v>44511</c:v>
                </c:pt>
                <c:pt idx="222">
                  <c:v>44512</c:v>
                </c:pt>
                <c:pt idx="223">
                  <c:v>44515</c:v>
                </c:pt>
                <c:pt idx="224">
                  <c:v>44516</c:v>
                </c:pt>
                <c:pt idx="225">
                  <c:v>44517</c:v>
                </c:pt>
                <c:pt idx="226">
                  <c:v>44518</c:v>
                </c:pt>
                <c:pt idx="227">
                  <c:v>44519</c:v>
                </c:pt>
                <c:pt idx="228">
                  <c:v>44522</c:v>
                </c:pt>
                <c:pt idx="229">
                  <c:v>44523</c:v>
                </c:pt>
                <c:pt idx="230">
                  <c:v>44524</c:v>
                </c:pt>
                <c:pt idx="231">
                  <c:v>44525</c:v>
                </c:pt>
                <c:pt idx="232">
                  <c:v>44526</c:v>
                </c:pt>
                <c:pt idx="233">
                  <c:v>44529</c:v>
                </c:pt>
                <c:pt idx="234">
                  <c:v>44530</c:v>
                </c:pt>
                <c:pt idx="235">
                  <c:v>44531</c:v>
                </c:pt>
                <c:pt idx="236">
                  <c:v>44532</c:v>
                </c:pt>
                <c:pt idx="237">
                  <c:v>44533</c:v>
                </c:pt>
                <c:pt idx="238">
                  <c:v>44536</c:v>
                </c:pt>
                <c:pt idx="239">
                  <c:v>44537</c:v>
                </c:pt>
                <c:pt idx="240">
                  <c:v>44538</c:v>
                </c:pt>
                <c:pt idx="241">
                  <c:v>44539</c:v>
                </c:pt>
                <c:pt idx="242">
                  <c:v>44540</c:v>
                </c:pt>
                <c:pt idx="243">
                  <c:v>44543</c:v>
                </c:pt>
                <c:pt idx="244">
                  <c:v>44544</c:v>
                </c:pt>
                <c:pt idx="245">
                  <c:v>44545</c:v>
                </c:pt>
                <c:pt idx="246">
                  <c:v>44546</c:v>
                </c:pt>
                <c:pt idx="247">
                  <c:v>44547</c:v>
                </c:pt>
                <c:pt idx="248">
                  <c:v>44550</c:v>
                </c:pt>
                <c:pt idx="249">
                  <c:v>44551</c:v>
                </c:pt>
                <c:pt idx="250">
                  <c:v>44552</c:v>
                </c:pt>
                <c:pt idx="251">
                  <c:v>44553</c:v>
                </c:pt>
                <c:pt idx="252">
                  <c:v>44554</c:v>
                </c:pt>
                <c:pt idx="253">
                  <c:v>44557</c:v>
                </c:pt>
                <c:pt idx="254">
                  <c:v>44558</c:v>
                </c:pt>
                <c:pt idx="255">
                  <c:v>44559</c:v>
                </c:pt>
                <c:pt idx="256">
                  <c:v>44560</c:v>
                </c:pt>
                <c:pt idx="257">
                  <c:v>44564</c:v>
                </c:pt>
                <c:pt idx="258">
                  <c:v>44565</c:v>
                </c:pt>
                <c:pt idx="259">
                  <c:v>44566</c:v>
                </c:pt>
                <c:pt idx="260">
                  <c:v>44567</c:v>
                </c:pt>
                <c:pt idx="261">
                  <c:v>44568</c:v>
                </c:pt>
                <c:pt idx="262">
                  <c:v>44571</c:v>
                </c:pt>
                <c:pt idx="263">
                  <c:v>44572</c:v>
                </c:pt>
                <c:pt idx="264">
                  <c:v>44573</c:v>
                </c:pt>
                <c:pt idx="265">
                  <c:v>44574</c:v>
                </c:pt>
                <c:pt idx="266">
                  <c:v>44575</c:v>
                </c:pt>
                <c:pt idx="267">
                  <c:v>44578</c:v>
                </c:pt>
                <c:pt idx="268">
                  <c:v>44579</c:v>
                </c:pt>
                <c:pt idx="269">
                  <c:v>44580</c:v>
                </c:pt>
                <c:pt idx="270">
                  <c:v>44581</c:v>
                </c:pt>
                <c:pt idx="271">
                  <c:v>44582</c:v>
                </c:pt>
                <c:pt idx="272">
                  <c:v>44585</c:v>
                </c:pt>
                <c:pt idx="273">
                  <c:v>44586</c:v>
                </c:pt>
                <c:pt idx="274">
                  <c:v>44587</c:v>
                </c:pt>
                <c:pt idx="275">
                  <c:v>44599</c:v>
                </c:pt>
                <c:pt idx="276">
                  <c:v>44600</c:v>
                </c:pt>
                <c:pt idx="277">
                  <c:v>44601</c:v>
                </c:pt>
                <c:pt idx="278">
                  <c:v>44602</c:v>
                </c:pt>
                <c:pt idx="279">
                  <c:v>44603</c:v>
                </c:pt>
                <c:pt idx="280">
                  <c:v>44606</c:v>
                </c:pt>
                <c:pt idx="281">
                  <c:v>44607</c:v>
                </c:pt>
                <c:pt idx="282">
                  <c:v>44608</c:v>
                </c:pt>
                <c:pt idx="283">
                  <c:v>44609</c:v>
                </c:pt>
                <c:pt idx="284">
                  <c:v>44610</c:v>
                </c:pt>
                <c:pt idx="285">
                  <c:v>44613</c:v>
                </c:pt>
                <c:pt idx="286">
                  <c:v>44614</c:v>
                </c:pt>
                <c:pt idx="287">
                  <c:v>44615</c:v>
                </c:pt>
                <c:pt idx="288">
                  <c:v>44616</c:v>
                </c:pt>
                <c:pt idx="289">
                  <c:v>44617</c:v>
                </c:pt>
                <c:pt idx="290">
                  <c:v>44621</c:v>
                </c:pt>
                <c:pt idx="291">
                  <c:v>44622</c:v>
                </c:pt>
                <c:pt idx="292">
                  <c:v>44623</c:v>
                </c:pt>
                <c:pt idx="293">
                  <c:v>44624</c:v>
                </c:pt>
                <c:pt idx="294">
                  <c:v>44627</c:v>
                </c:pt>
                <c:pt idx="295">
                  <c:v>44628</c:v>
                </c:pt>
                <c:pt idx="296">
                  <c:v>44629</c:v>
                </c:pt>
                <c:pt idx="297">
                  <c:v>44630</c:v>
                </c:pt>
                <c:pt idx="298">
                  <c:v>44631</c:v>
                </c:pt>
                <c:pt idx="299">
                  <c:v>44634</c:v>
                </c:pt>
                <c:pt idx="300">
                  <c:v>44635</c:v>
                </c:pt>
                <c:pt idx="301">
                  <c:v>44636</c:v>
                </c:pt>
                <c:pt idx="302">
                  <c:v>44637</c:v>
                </c:pt>
                <c:pt idx="303">
                  <c:v>44638</c:v>
                </c:pt>
                <c:pt idx="304">
                  <c:v>44641</c:v>
                </c:pt>
                <c:pt idx="305">
                  <c:v>44642</c:v>
                </c:pt>
                <c:pt idx="306">
                  <c:v>44643</c:v>
                </c:pt>
                <c:pt idx="307">
                  <c:v>44644</c:v>
                </c:pt>
                <c:pt idx="308">
                  <c:v>44645</c:v>
                </c:pt>
                <c:pt idx="309">
                  <c:v>44648</c:v>
                </c:pt>
                <c:pt idx="310">
                  <c:v>44649</c:v>
                </c:pt>
                <c:pt idx="311">
                  <c:v>44650</c:v>
                </c:pt>
                <c:pt idx="312">
                  <c:v>44651</c:v>
                </c:pt>
                <c:pt idx="313">
                  <c:v>44652</c:v>
                </c:pt>
                <c:pt idx="314">
                  <c:v>44657</c:v>
                </c:pt>
                <c:pt idx="315">
                  <c:v>44658</c:v>
                </c:pt>
                <c:pt idx="316">
                  <c:v>44659</c:v>
                </c:pt>
                <c:pt idx="317">
                  <c:v>44662</c:v>
                </c:pt>
                <c:pt idx="318">
                  <c:v>44663</c:v>
                </c:pt>
                <c:pt idx="319">
                  <c:v>44664</c:v>
                </c:pt>
                <c:pt idx="320">
                  <c:v>44665</c:v>
                </c:pt>
                <c:pt idx="321">
                  <c:v>44666</c:v>
                </c:pt>
                <c:pt idx="322">
                  <c:v>44669</c:v>
                </c:pt>
                <c:pt idx="323">
                  <c:v>44670</c:v>
                </c:pt>
                <c:pt idx="324">
                  <c:v>44671</c:v>
                </c:pt>
                <c:pt idx="325">
                  <c:v>44672</c:v>
                </c:pt>
                <c:pt idx="326">
                  <c:v>44673</c:v>
                </c:pt>
                <c:pt idx="327">
                  <c:v>44676</c:v>
                </c:pt>
                <c:pt idx="328">
                  <c:v>44677</c:v>
                </c:pt>
                <c:pt idx="329">
                  <c:v>44678</c:v>
                </c:pt>
                <c:pt idx="330">
                  <c:v>44679</c:v>
                </c:pt>
                <c:pt idx="331">
                  <c:v>44680</c:v>
                </c:pt>
                <c:pt idx="332">
                  <c:v>44684</c:v>
                </c:pt>
                <c:pt idx="333">
                  <c:v>44685</c:v>
                </c:pt>
                <c:pt idx="334">
                  <c:v>44686</c:v>
                </c:pt>
                <c:pt idx="335">
                  <c:v>44687</c:v>
                </c:pt>
                <c:pt idx="336">
                  <c:v>44690</c:v>
                </c:pt>
                <c:pt idx="337">
                  <c:v>44691</c:v>
                </c:pt>
                <c:pt idx="338">
                  <c:v>44692</c:v>
                </c:pt>
                <c:pt idx="339">
                  <c:v>44693</c:v>
                </c:pt>
                <c:pt idx="340">
                  <c:v>44694</c:v>
                </c:pt>
                <c:pt idx="341">
                  <c:v>44697</c:v>
                </c:pt>
                <c:pt idx="342">
                  <c:v>44698</c:v>
                </c:pt>
                <c:pt idx="343">
                  <c:v>44699</c:v>
                </c:pt>
                <c:pt idx="344">
                  <c:v>44700</c:v>
                </c:pt>
                <c:pt idx="345">
                  <c:v>44701</c:v>
                </c:pt>
                <c:pt idx="346">
                  <c:v>44704</c:v>
                </c:pt>
                <c:pt idx="347">
                  <c:v>44705</c:v>
                </c:pt>
                <c:pt idx="348">
                  <c:v>44706</c:v>
                </c:pt>
                <c:pt idx="349">
                  <c:v>44707</c:v>
                </c:pt>
                <c:pt idx="350">
                  <c:v>44708</c:v>
                </c:pt>
                <c:pt idx="351">
                  <c:v>44711</c:v>
                </c:pt>
                <c:pt idx="352">
                  <c:v>44712</c:v>
                </c:pt>
                <c:pt idx="353">
                  <c:v>44713</c:v>
                </c:pt>
                <c:pt idx="354">
                  <c:v>44714</c:v>
                </c:pt>
                <c:pt idx="355">
                  <c:v>44718</c:v>
                </c:pt>
                <c:pt idx="356">
                  <c:v>44719</c:v>
                </c:pt>
                <c:pt idx="357">
                  <c:v>44720</c:v>
                </c:pt>
                <c:pt idx="358">
                  <c:v>44721</c:v>
                </c:pt>
                <c:pt idx="359">
                  <c:v>44722</c:v>
                </c:pt>
                <c:pt idx="360">
                  <c:v>44725</c:v>
                </c:pt>
                <c:pt idx="361">
                  <c:v>44726</c:v>
                </c:pt>
                <c:pt idx="362">
                  <c:v>44727</c:v>
                </c:pt>
                <c:pt idx="363">
                  <c:v>44728</c:v>
                </c:pt>
                <c:pt idx="364">
                  <c:v>44729</c:v>
                </c:pt>
                <c:pt idx="365">
                  <c:v>44732</c:v>
                </c:pt>
                <c:pt idx="366">
                  <c:v>44733</c:v>
                </c:pt>
                <c:pt idx="367">
                  <c:v>44734</c:v>
                </c:pt>
                <c:pt idx="368">
                  <c:v>44735</c:v>
                </c:pt>
                <c:pt idx="369">
                  <c:v>44736</c:v>
                </c:pt>
                <c:pt idx="370">
                  <c:v>44739</c:v>
                </c:pt>
                <c:pt idx="371">
                  <c:v>44740</c:v>
                </c:pt>
                <c:pt idx="372">
                  <c:v>44741</c:v>
                </c:pt>
                <c:pt idx="373">
                  <c:v>44742</c:v>
                </c:pt>
                <c:pt idx="374">
                  <c:v>44743</c:v>
                </c:pt>
                <c:pt idx="375">
                  <c:v>44746</c:v>
                </c:pt>
                <c:pt idx="376">
                  <c:v>44747</c:v>
                </c:pt>
                <c:pt idx="377">
                  <c:v>44748</c:v>
                </c:pt>
                <c:pt idx="378">
                  <c:v>44749</c:v>
                </c:pt>
                <c:pt idx="379">
                  <c:v>44750</c:v>
                </c:pt>
                <c:pt idx="380">
                  <c:v>44753</c:v>
                </c:pt>
                <c:pt idx="381">
                  <c:v>44754</c:v>
                </c:pt>
                <c:pt idx="382">
                  <c:v>44755</c:v>
                </c:pt>
                <c:pt idx="383">
                  <c:v>44756</c:v>
                </c:pt>
                <c:pt idx="384">
                  <c:v>44757</c:v>
                </c:pt>
                <c:pt idx="385">
                  <c:v>44760</c:v>
                </c:pt>
                <c:pt idx="386">
                  <c:v>44761</c:v>
                </c:pt>
                <c:pt idx="387">
                  <c:v>44762</c:v>
                </c:pt>
                <c:pt idx="388">
                  <c:v>44763</c:v>
                </c:pt>
                <c:pt idx="389">
                  <c:v>44764</c:v>
                </c:pt>
                <c:pt idx="390">
                  <c:v>44767</c:v>
                </c:pt>
                <c:pt idx="391">
                  <c:v>44768</c:v>
                </c:pt>
                <c:pt idx="392">
                  <c:v>44769</c:v>
                </c:pt>
                <c:pt idx="393">
                  <c:v>44770</c:v>
                </c:pt>
                <c:pt idx="394">
                  <c:v>44771</c:v>
                </c:pt>
                <c:pt idx="395">
                  <c:v>44774</c:v>
                </c:pt>
                <c:pt idx="396">
                  <c:v>44775</c:v>
                </c:pt>
                <c:pt idx="397">
                  <c:v>44776</c:v>
                </c:pt>
                <c:pt idx="398">
                  <c:v>44777</c:v>
                </c:pt>
                <c:pt idx="399">
                  <c:v>44778</c:v>
                </c:pt>
                <c:pt idx="400">
                  <c:v>44781</c:v>
                </c:pt>
                <c:pt idx="401">
                  <c:v>44782</c:v>
                </c:pt>
                <c:pt idx="402">
                  <c:v>44783</c:v>
                </c:pt>
                <c:pt idx="403">
                  <c:v>44784</c:v>
                </c:pt>
                <c:pt idx="404">
                  <c:v>44785</c:v>
                </c:pt>
                <c:pt idx="405">
                  <c:v>44788</c:v>
                </c:pt>
                <c:pt idx="406">
                  <c:v>44789</c:v>
                </c:pt>
                <c:pt idx="407">
                  <c:v>44790</c:v>
                </c:pt>
                <c:pt idx="408">
                  <c:v>44791</c:v>
                </c:pt>
                <c:pt idx="409">
                  <c:v>44792</c:v>
                </c:pt>
                <c:pt idx="410">
                  <c:v>44795</c:v>
                </c:pt>
                <c:pt idx="411">
                  <c:v>44796</c:v>
                </c:pt>
                <c:pt idx="412">
                  <c:v>44797</c:v>
                </c:pt>
                <c:pt idx="413">
                  <c:v>44798</c:v>
                </c:pt>
                <c:pt idx="414">
                  <c:v>44799</c:v>
                </c:pt>
                <c:pt idx="415">
                  <c:v>44802</c:v>
                </c:pt>
                <c:pt idx="416">
                  <c:v>44803</c:v>
                </c:pt>
                <c:pt idx="417">
                  <c:v>44804</c:v>
                </c:pt>
                <c:pt idx="418">
                  <c:v>44805</c:v>
                </c:pt>
                <c:pt idx="419">
                  <c:v>44806</c:v>
                </c:pt>
                <c:pt idx="420">
                  <c:v>44809</c:v>
                </c:pt>
                <c:pt idx="421">
                  <c:v>44810</c:v>
                </c:pt>
                <c:pt idx="422">
                  <c:v>44811</c:v>
                </c:pt>
                <c:pt idx="423">
                  <c:v>44812</c:v>
                </c:pt>
                <c:pt idx="424">
                  <c:v>44816</c:v>
                </c:pt>
                <c:pt idx="425">
                  <c:v>44817</c:v>
                </c:pt>
                <c:pt idx="426">
                  <c:v>44818</c:v>
                </c:pt>
                <c:pt idx="427">
                  <c:v>44819</c:v>
                </c:pt>
                <c:pt idx="428">
                  <c:v>44820</c:v>
                </c:pt>
                <c:pt idx="429">
                  <c:v>44823</c:v>
                </c:pt>
                <c:pt idx="430">
                  <c:v>44824</c:v>
                </c:pt>
                <c:pt idx="431">
                  <c:v>44825</c:v>
                </c:pt>
                <c:pt idx="432">
                  <c:v>44826</c:v>
                </c:pt>
                <c:pt idx="433">
                  <c:v>44827</c:v>
                </c:pt>
                <c:pt idx="434">
                  <c:v>44830</c:v>
                </c:pt>
                <c:pt idx="435">
                  <c:v>44831</c:v>
                </c:pt>
                <c:pt idx="436">
                  <c:v>44832</c:v>
                </c:pt>
                <c:pt idx="437">
                  <c:v>44833</c:v>
                </c:pt>
                <c:pt idx="438">
                  <c:v>44834</c:v>
                </c:pt>
                <c:pt idx="439">
                  <c:v>44837</c:v>
                </c:pt>
                <c:pt idx="440">
                  <c:v>44838</c:v>
                </c:pt>
                <c:pt idx="441">
                  <c:v>44839</c:v>
                </c:pt>
                <c:pt idx="442">
                  <c:v>44840</c:v>
                </c:pt>
                <c:pt idx="443">
                  <c:v>44841</c:v>
                </c:pt>
                <c:pt idx="444">
                  <c:v>44845</c:v>
                </c:pt>
                <c:pt idx="445">
                  <c:v>44846</c:v>
                </c:pt>
                <c:pt idx="446">
                  <c:v>44847</c:v>
                </c:pt>
                <c:pt idx="447">
                  <c:v>44848</c:v>
                </c:pt>
                <c:pt idx="448">
                  <c:v>44851</c:v>
                </c:pt>
                <c:pt idx="449">
                  <c:v>44852</c:v>
                </c:pt>
                <c:pt idx="450">
                  <c:v>44853</c:v>
                </c:pt>
                <c:pt idx="451">
                  <c:v>44854</c:v>
                </c:pt>
                <c:pt idx="452">
                  <c:v>44855</c:v>
                </c:pt>
                <c:pt idx="453">
                  <c:v>44858</c:v>
                </c:pt>
                <c:pt idx="454">
                  <c:v>44859</c:v>
                </c:pt>
                <c:pt idx="455">
                  <c:v>44860</c:v>
                </c:pt>
                <c:pt idx="456">
                  <c:v>44861</c:v>
                </c:pt>
                <c:pt idx="457">
                  <c:v>44862</c:v>
                </c:pt>
                <c:pt idx="458">
                  <c:v>44865</c:v>
                </c:pt>
                <c:pt idx="459">
                  <c:v>44866</c:v>
                </c:pt>
                <c:pt idx="460">
                  <c:v>44867</c:v>
                </c:pt>
                <c:pt idx="461">
                  <c:v>44868</c:v>
                </c:pt>
                <c:pt idx="462">
                  <c:v>44869</c:v>
                </c:pt>
                <c:pt idx="463">
                  <c:v>44872</c:v>
                </c:pt>
                <c:pt idx="464">
                  <c:v>44873</c:v>
                </c:pt>
                <c:pt idx="465">
                  <c:v>44874</c:v>
                </c:pt>
                <c:pt idx="466">
                  <c:v>44875</c:v>
                </c:pt>
                <c:pt idx="467">
                  <c:v>44876</c:v>
                </c:pt>
                <c:pt idx="468">
                  <c:v>44879</c:v>
                </c:pt>
                <c:pt idx="469">
                  <c:v>44880</c:v>
                </c:pt>
                <c:pt idx="470">
                  <c:v>44881</c:v>
                </c:pt>
                <c:pt idx="471">
                  <c:v>44882</c:v>
                </c:pt>
                <c:pt idx="472">
                  <c:v>44883</c:v>
                </c:pt>
                <c:pt idx="473">
                  <c:v>44886</c:v>
                </c:pt>
                <c:pt idx="474">
                  <c:v>44887</c:v>
                </c:pt>
                <c:pt idx="475">
                  <c:v>44888</c:v>
                </c:pt>
                <c:pt idx="476">
                  <c:v>44889</c:v>
                </c:pt>
                <c:pt idx="477">
                  <c:v>44890</c:v>
                </c:pt>
                <c:pt idx="478">
                  <c:v>44893</c:v>
                </c:pt>
                <c:pt idx="479">
                  <c:v>44894</c:v>
                </c:pt>
                <c:pt idx="480">
                  <c:v>44895</c:v>
                </c:pt>
                <c:pt idx="481">
                  <c:v>44896</c:v>
                </c:pt>
                <c:pt idx="482">
                  <c:v>44897</c:v>
                </c:pt>
                <c:pt idx="483">
                  <c:v>44900</c:v>
                </c:pt>
                <c:pt idx="484">
                  <c:v>44901</c:v>
                </c:pt>
                <c:pt idx="485">
                  <c:v>44902</c:v>
                </c:pt>
                <c:pt idx="486">
                  <c:v>44903</c:v>
                </c:pt>
              </c:numCache>
            </c:numRef>
          </c:cat>
          <c:val>
            <c:numRef>
              <c:f>效率前緣線!$I$2:$I$488</c:f>
              <c:numCache>
                <c:formatCode>0.00000%</c:formatCode>
                <c:ptCount val="487"/>
                <c:pt idx="0">
                  <c:v>-5.4645217200347792E-3</c:v>
                </c:pt>
                <c:pt idx="1">
                  <c:v>2.7028672387919419E-2</c:v>
                </c:pt>
                <c:pt idx="2">
                  <c:v>-1.6129327729343022E-2</c:v>
                </c:pt>
                <c:pt idx="3">
                  <c:v>1.746174633196278E-2</c:v>
                </c:pt>
                <c:pt idx="4">
                  <c:v>-8.0214067534164126E-3</c:v>
                </c:pt>
                <c:pt idx="5">
                  <c:v>-6.7340321813440683E-3</c:v>
                </c:pt>
                <c:pt idx="6">
                  <c:v>5.3908755165964755E-3</c:v>
                </c:pt>
                <c:pt idx="7">
                  <c:v>4.0240698704805938E-3</c:v>
                </c:pt>
                <c:pt idx="8">
                  <c:v>9.4457953506599607E-2</c:v>
                </c:pt>
                <c:pt idx="9">
                  <c:v>5.7970126556737417E-2</c:v>
                </c:pt>
                <c:pt idx="10">
                  <c:v>-3.0340693355990069E-2</c:v>
                </c:pt>
                <c:pt idx="11">
                  <c:v>1.5285353630693626E-2</c:v>
                </c:pt>
                <c:pt idx="12">
                  <c:v>9.0312119726814175E-2</c:v>
                </c:pt>
                <c:pt idx="13">
                  <c:v>8.1845244753051036E-2</c:v>
                </c:pt>
                <c:pt idx="14">
                  <c:v>-4.1108625302074334E-2</c:v>
                </c:pt>
                <c:pt idx="15">
                  <c:v>3.0659605634938531E-3</c:v>
                </c:pt>
                <c:pt idx="16">
                  <c:v>-2.0619287202735703E-2</c:v>
                </c:pt>
                <c:pt idx="17">
                  <c:v>-3.067402866709221E-2</c:v>
                </c:pt>
                <c:pt idx="18">
                  <c:v>5.3561993152807415E-3</c:v>
                </c:pt>
                <c:pt idx="19">
                  <c:v>-6.2830534671765137E-2</c:v>
                </c:pt>
                <c:pt idx="20">
                  <c:v>1.1312337572786907E-2</c:v>
                </c:pt>
                <c:pt idx="21">
                  <c:v>-3.3803299793749284E-3</c:v>
                </c:pt>
                <c:pt idx="22">
                  <c:v>-3.5615459094956982E-2</c:v>
                </c:pt>
                <c:pt idx="23">
                  <c:v>1.8540484953629865E-2</c:v>
                </c:pt>
                <c:pt idx="24">
                  <c:v>-1.1547472691463232E-2</c:v>
                </c:pt>
                <c:pt idx="25">
                  <c:v>-3.787430193817979E-2</c:v>
                </c:pt>
                <c:pt idx="26">
                  <c:v>-1.2136070987653454E-2</c:v>
                </c:pt>
                <c:pt idx="27">
                  <c:v>5.3488683679109944E-2</c:v>
                </c:pt>
                <c:pt idx="28">
                  <c:v>-2.9362061647095331E-2</c:v>
                </c:pt>
                <c:pt idx="29">
                  <c:v>-2.0470383910729979E-2</c:v>
                </c:pt>
                <c:pt idx="30">
                  <c:v>4.9832445557825192E-2</c:v>
                </c:pt>
                <c:pt idx="31">
                  <c:v>-4.3768145296107147E-2</c:v>
                </c:pt>
                <c:pt idx="32">
                  <c:v>-1.094226115359502E-2</c:v>
                </c:pt>
                <c:pt idx="33">
                  <c:v>-1.1063443722131085E-2</c:v>
                </c:pt>
                <c:pt idx="34">
                  <c:v>1.7157307499371503E-2</c:v>
                </c:pt>
                <c:pt idx="35">
                  <c:v>-4.8721410066481985E-3</c:v>
                </c:pt>
                <c:pt idx="36">
                  <c:v>-1.476048956944092E-2</c:v>
                </c:pt>
                <c:pt idx="37">
                  <c:v>-8.7118910357253769E-3</c:v>
                </c:pt>
                <c:pt idx="38">
                  <c:v>2.2250657834574167E-2</c:v>
                </c:pt>
                <c:pt idx="39">
                  <c:v>4.8779608918768395E-3</c:v>
                </c:pt>
                <c:pt idx="40">
                  <c:v>6.1340052144452123E-2</c:v>
                </c:pt>
                <c:pt idx="41">
                  <c:v>-1.8476252430822626E-2</c:v>
                </c:pt>
                <c:pt idx="42">
                  <c:v>1.5037807782382243E-2</c:v>
                </c:pt>
                <c:pt idx="43">
                  <c:v>-5.062875119595267E-2</c:v>
                </c:pt>
                <c:pt idx="44">
                  <c:v>2.8573277186520488E-2</c:v>
                </c:pt>
                <c:pt idx="45">
                  <c:v>-2.2552789694908551E-2</c:v>
                </c:pt>
                <c:pt idx="46">
                  <c:v>-1.0863136004733197E-2</c:v>
                </c:pt>
                <c:pt idx="47">
                  <c:v>1.5653468518432898E-2</c:v>
                </c:pt>
                <c:pt idx="48">
                  <c:v>-5.991629955464579E-3</c:v>
                </c:pt>
                <c:pt idx="49">
                  <c:v>-2.4066919536407131E-3</c:v>
                </c:pt>
                <c:pt idx="50">
                  <c:v>1.4354265945743728E-2</c:v>
                </c:pt>
                <c:pt idx="51">
                  <c:v>1.7657905186945665E-2</c:v>
                </c:pt>
                <c:pt idx="52">
                  <c:v>-1.1737224496781488E-2</c:v>
                </c:pt>
                <c:pt idx="53">
                  <c:v>1.1800355351618509E-3</c:v>
                </c:pt>
                <c:pt idx="54">
                  <c:v>2.3556665226487968E-3</c:v>
                </c:pt>
                <c:pt idx="55">
                  <c:v>-5.8997221271882708E-3</c:v>
                </c:pt>
                <c:pt idx="56">
                  <c:v>1.1764841579586431E-2</c:v>
                </c:pt>
                <c:pt idx="57">
                  <c:v>1.2783416530986353E-2</c:v>
                </c:pt>
                <c:pt idx="58">
                  <c:v>-1.1614532690490793E-2</c:v>
                </c:pt>
                <c:pt idx="59">
                  <c:v>-1.6490386040868492E-2</c:v>
                </c:pt>
                <c:pt idx="60">
                  <c:v>8.2792431320856778E-3</c:v>
                </c:pt>
                <c:pt idx="61">
                  <c:v>0</c:v>
                </c:pt>
                <c:pt idx="62">
                  <c:v>9.4346033851324271E-2</c:v>
                </c:pt>
                <c:pt idx="63">
                  <c:v>-3.3790768003072714E-2</c:v>
                </c:pt>
                <c:pt idx="64">
                  <c:v>-4.1884968784845295E-2</c:v>
                </c:pt>
                <c:pt idx="65">
                  <c:v>4.61364134847214E-3</c:v>
                </c:pt>
                <c:pt idx="66">
                  <c:v>-2.304217635912206E-3</c:v>
                </c:pt>
                <c:pt idx="67">
                  <c:v>1.6018672590264318E-2</c:v>
                </c:pt>
                <c:pt idx="68">
                  <c:v>9.0396547763884425E-3</c:v>
                </c:pt>
                <c:pt idx="69">
                  <c:v>-1.1312337572786921E-2</c:v>
                </c:pt>
                <c:pt idx="70">
                  <c:v>2.2726827963983442E-3</c:v>
                </c:pt>
                <c:pt idx="71">
                  <c:v>1.464819431017486E-2</c:v>
                </c:pt>
                <c:pt idx="72">
                  <c:v>3.5168415503028384E-2</c:v>
                </c:pt>
                <c:pt idx="73">
                  <c:v>1.0741242062163465E-2</c:v>
                </c:pt>
                <c:pt idx="74">
                  <c:v>8.5107322218707024E-3</c:v>
                </c:pt>
                <c:pt idx="75">
                  <c:v>-3.5583312025879929E-2</c:v>
                </c:pt>
                <c:pt idx="76">
                  <c:v>2.1930491005163295E-3</c:v>
                </c:pt>
                <c:pt idx="77">
                  <c:v>1.6295851483070365E-2</c:v>
                </c:pt>
                <c:pt idx="78">
                  <c:v>3.0771573766022343E-2</c:v>
                </c:pt>
                <c:pt idx="79">
                  <c:v>-2.8618763508368551E-2</c:v>
                </c:pt>
                <c:pt idx="80">
                  <c:v>-4.7339648933551748E-2</c:v>
                </c:pt>
                <c:pt idx="81">
                  <c:v>5.621150523209213E-3</c:v>
                </c:pt>
                <c:pt idx="82">
                  <c:v>3.3576305378963576E-3</c:v>
                </c:pt>
                <c:pt idx="83">
                  <c:v>1.8816227939825889E-2</c:v>
                </c:pt>
                <c:pt idx="84">
                  <c:v>-9.917348500908316E-3</c:v>
                </c:pt>
                <c:pt idx="85">
                  <c:v>5.5218249403827845E-3</c:v>
                </c:pt>
                <c:pt idx="86">
                  <c:v>-5.5475477387013632E-2</c:v>
                </c:pt>
                <c:pt idx="87">
                  <c:v>-5.8734697600657686E-2</c:v>
                </c:pt>
                <c:pt idx="88">
                  <c:v>-2.4721396404397892E-3</c:v>
                </c:pt>
                <c:pt idx="89">
                  <c:v>3.7059214284555688E-3</c:v>
                </c:pt>
                <c:pt idx="90">
                  <c:v>5.6336116653507767E-2</c:v>
                </c:pt>
                <c:pt idx="91">
                  <c:v>6.9686458441956204E-3</c:v>
                </c:pt>
                <c:pt idx="92">
                  <c:v>-6.2072501051610558E-2</c:v>
                </c:pt>
                <c:pt idx="93">
                  <c:v>-6.3553787707386442E-2</c:v>
                </c:pt>
                <c:pt idx="94">
                  <c:v>7.8432820377975533E-3</c:v>
                </c:pt>
                <c:pt idx="95">
                  <c:v>1.293679036126799E-2</c:v>
                </c:pt>
                <c:pt idx="96">
                  <c:v>-7.7475363582171011E-2</c:v>
                </c:pt>
                <c:pt idx="97">
                  <c:v>7.618908687749365E-2</c:v>
                </c:pt>
                <c:pt idx="98">
                  <c:v>8.9687469730169722E-3</c:v>
                </c:pt>
                <c:pt idx="99">
                  <c:v>-1.5424547649308321E-2</c:v>
                </c:pt>
                <c:pt idx="100">
                  <c:v>1.5424547649308283E-2</c:v>
                </c:pt>
                <c:pt idx="101">
                  <c:v>7.6238996004555203E-3</c:v>
                </c:pt>
                <c:pt idx="102">
                  <c:v>1.2649970221361951E-3</c:v>
                </c:pt>
                <c:pt idx="103">
                  <c:v>6.3012182355510543E-3</c:v>
                </c:pt>
                <c:pt idx="104">
                  <c:v>-2.5446666308732047E-2</c:v>
                </c:pt>
                <c:pt idx="105">
                  <c:v>2.2930992026029856E-2</c:v>
                </c:pt>
                <c:pt idx="106">
                  <c:v>-6.3171402416359176E-3</c:v>
                </c:pt>
                <c:pt idx="107">
                  <c:v>1.634221179678521E-2</c:v>
                </c:pt>
                <c:pt idx="108">
                  <c:v>0</c:v>
                </c:pt>
                <c:pt idx="109">
                  <c:v>0</c:v>
                </c:pt>
                <c:pt idx="110">
                  <c:v>1.2462057687594127E-3</c:v>
                </c:pt>
                <c:pt idx="111">
                  <c:v>-8.7556030412064018E-3</c:v>
                </c:pt>
                <c:pt idx="112">
                  <c:v>-3.7758886425458939E-3</c:v>
                </c:pt>
                <c:pt idx="113">
                  <c:v>-7.595074484727923E-3</c:v>
                </c:pt>
                <c:pt idx="114">
                  <c:v>1.5132773206082695E-2</c:v>
                </c:pt>
                <c:pt idx="115">
                  <c:v>-7.5376987213548836E-3</c:v>
                </c:pt>
                <c:pt idx="116">
                  <c:v>-6.3251314569095262E-3</c:v>
                </c:pt>
                <c:pt idx="117">
                  <c:v>1.636278148027067E-2</c:v>
                </c:pt>
                <c:pt idx="118">
                  <c:v>3.7383719550179912E-3</c:v>
                </c:pt>
                <c:pt idx="119">
                  <c:v>7.4349536118964677E-3</c:v>
                </c:pt>
                <c:pt idx="120">
                  <c:v>-2.500130220541727E-2</c:v>
                </c:pt>
                <c:pt idx="121">
                  <c:v>1.2578782206860185E-2</c:v>
                </c:pt>
                <c:pt idx="122">
                  <c:v>3.9220665076356964E-2</c:v>
                </c:pt>
                <c:pt idx="123">
                  <c:v>2.7269076192475785E-2</c:v>
                </c:pt>
                <c:pt idx="124">
                  <c:v>-5.8651194523981339E-3</c:v>
                </c:pt>
                <c:pt idx="125">
                  <c:v>0</c:v>
                </c:pt>
                <c:pt idx="126">
                  <c:v>-4.7170135188011157E-3</c:v>
                </c:pt>
                <c:pt idx="127">
                  <c:v>7.0671439153966731E-3</c:v>
                </c:pt>
                <c:pt idx="128">
                  <c:v>-1.0619474429518652E-2</c:v>
                </c:pt>
                <c:pt idx="129">
                  <c:v>1.9965383796114254E-2</c:v>
                </c:pt>
                <c:pt idx="130">
                  <c:v>-4.6620364702975436E-3</c:v>
                </c:pt>
                <c:pt idx="131">
                  <c:v>-2.3391355694825358E-3</c:v>
                </c:pt>
                <c:pt idx="132">
                  <c:v>-2.3447373268155433E-3</c:v>
                </c:pt>
                <c:pt idx="133">
                  <c:v>-1.4184588043598548E-2</c:v>
                </c:pt>
                <c:pt idx="134">
                  <c:v>-1.1911615322511499E-3</c:v>
                </c:pt>
                <c:pt idx="135">
                  <c:v>1.3025619179254079E-2</c:v>
                </c:pt>
                <c:pt idx="136">
                  <c:v>-1.1834457647002796E-2</c:v>
                </c:pt>
                <c:pt idx="137">
                  <c:v>-2.0445642557617473E-2</c:v>
                </c:pt>
                <c:pt idx="138">
                  <c:v>1.4475475571113625E-2</c:v>
                </c:pt>
                <c:pt idx="139">
                  <c:v>1.7804624633506686E-2</c:v>
                </c:pt>
                <c:pt idx="140">
                  <c:v>-2.7431702828265719E-2</c:v>
                </c:pt>
                <c:pt idx="141">
                  <c:v>-1.8304355755503383E-2</c:v>
                </c:pt>
                <c:pt idx="142">
                  <c:v>-1.4888563232665734E-2</c:v>
                </c:pt>
                <c:pt idx="143">
                  <c:v>1.7348662904637189E-2</c:v>
                </c:pt>
                <c:pt idx="144">
                  <c:v>7.3439496857342183E-3</c:v>
                </c:pt>
                <c:pt idx="145">
                  <c:v>-3.6652943579055055E-3</c:v>
                </c:pt>
                <c:pt idx="146">
                  <c:v>-1.1076937874348677E-2</c:v>
                </c:pt>
                <c:pt idx="147">
                  <c:v>-1.7478621589992346E-2</c:v>
                </c:pt>
                <c:pt idx="148">
                  <c:v>1.3758790982511123E-2</c:v>
                </c:pt>
                <c:pt idx="149">
                  <c:v>-8.7336298434425152E-3</c:v>
                </c:pt>
                <c:pt idx="150">
                  <c:v>9.9750701176112826E-3</c:v>
                </c:pt>
                <c:pt idx="151">
                  <c:v>-2.2585577073432971E-2</c:v>
                </c:pt>
                <c:pt idx="152">
                  <c:v>1.5113587048628181E-2</c:v>
                </c:pt>
                <c:pt idx="153">
                  <c:v>2.4968303232742631E-3</c:v>
                </c:pt>
                <c:pt idx="154">
                  <c:v>1.9753827511299921E-2</c:v>
                </c:pt>
                <c:pt idx="155">
                  <c:v>-1.3538766798848722E-2</c:v>
                </c:pt>
                <c:pt idx="156">
                  <c:v>-2.3825478084353428E-2</c:v>
                </c:pt>
                <c:pt idx="157">
                  <c:v>-6.3653935429290572E-3</c:v>
                </c:pt>
                <c:pt idx="158">
                  <c:v>-2.5576228448790975E-3</c:v>
                </c:pt>
                <c:pt idx="159">
                  <c:v>-1.4184609383761525E-2</c:v>
                </c:pt>
                <c:pt idx="160">
                  <c:v>-1.83491651232233E-2</c:v>
                </c:pt>
                <c:pt idx="161">
                  <c:v>0</c:v>
                </c:pt>
                <c:pt idx="162">
                  <c:v>-6.6357245915303143E-3</c:v>
                </c:pt>
                <c:pt idx="163">
                  <c:v>-2.2896569270504284E-2</c:v>
                </c:pt>
                <c:pt idx="164">
                  <c:v>-9.5826333495864727E-3</c:v>
                </c:pt>
                <c:pt idx="165">
                  <c:v>8.2193339440242118E-3</c:v>
                </c:pt>
                <c:pt idx="166">
                  <c:v>8.1521915548916548E-3</c:v>
                </c:pt>
                <c:pt idx="167">
                  <c:v>9.4276253823082357E-3</c:v>
                </c:pt>
                <c:pt idx="168">
                  <c:v>4.0134368253797762E-3</c:v>
                </c:pt>
                <c:pt idx="169">
                  <c:v>1.4579423060887888E-2</c:v>
                </c:pt>
                <c:pt idx="170">
                  <c:v>2.6280699128297847E-3</c:v>
                </c:pt>
                <c:pt idx="171">
                  <c:v>-6.5833025959177666E-3</c:v>
                </c:pt>
                <c:pt idx="172">
                  <c:v>3.9552326830878367E-3</c:v>
                </c:pt>
                <c:pt idx="173">
                  <c:v>-3.9552326830878965E-3</c:v>
                </c:pt>
                <c:pt idx="174">
                  <c:v>6.5833025959176781E-3</c:v>
                </c:pt>
                <c:pt idx="175">
                  <c:v>-1.5873296662850384E-2</c:v>
                </c:pt>
                <c:pt idx="176">
                  <c:v>0</c:v>
                </c:pt>
                <c:pt idx="177">
                  <c:v>-1.6129327729343022E-2</c:v>
                </c:pt>
                <c:pt idx="178">
                  <c:v>-1.3560408857620585E-3</c:v>
                </c:pt>
                <c:pt idx="179">
                  <c:v>8.1082606383075552E-3</c:v>
                </c:pt>
                <c:pt idx="180">
                  <c:v>2.3937233026917946E-2</c:v>
                </c:pt>
                <c:pt idx="181">
                  <c:v>5.2425022460593478E-3</c:v>
                </c:pt>
                <c:pt idx="182">
                  <c:v>5.220788386619634E-2</c:v>
                </c:pt>
                <c:pt idx="183">
                  <c:v>2.0872531587009663E-2</c:v>
                </c:pt>
                <c:pt idx="184">
                  <c:v>6.5828671158563556E-2</c:v>
                </c:pt>
                <c:pt idx="185">
                  <c:v>-5.7045218994749127E-3</c:v>
                </c:pt>
                <c:pt idx="186">
                  <c:v>2.2856695665105574E-3</c:v>
                </c:pt>
                <c:pt idx="187">
                  <c:v>4.5558393669111298E-3</c:v>
                </c:pt>
                <c:pt idx="188">
                  <c:v>-2.0666683212272489E-2</c:v>
                </c:pt>
                <c:pt idx="189">
                  <c:v>-6.9848714827239235E-3</c:v>
                </c:pt>
                <c:pt idx="190">
                  <c:v>-1.8868460939896574E-2</c:v>
                </c:pt>
                <c:pt idx="191">
                  <c:v>1.6529325370414075E-2</c:v>
                </c:pt>
                <c:pt idx="192">
                  <c:v>-5.9088939789209934E-2</c:v>
                </c:pt>
                <c:pt idx="193">
                  <c:v>8.6580134820295612E-3</c:v>
                </c:pt>
                <c:pt idx="194">
                  <c:v>-7.4165732078607539E-3</c:v>
                </c:pt>
                <c:pt idx="195">
                  <c:v>4.488328775870707E-2</c:v>
                </c:pt>
                <c:pt idx="196">
                  <c:v>2.112747574748762E-2</c:v>
                </c:pt>
                <c:pt idx="197">
                  <c:v>2.6362604063150819E-2</c:v>
                </c:pt>
                <c:pt idx="198">
                  <c:v>-3.4525868054304264E-2</c:v>
                </c:pt>
                <c:pt idx="199">
                  <c:v>2.2004384450842702E-2</c:v>
                </c:pt>
                <c:pt idx="200">
                  <c:v>-1.6166656391473851E-2</c:v>
                </c:pt>
                <c:pt idx="201">
                  <c:v>2.9818699740787404E-2</c:v>
                </c:pt>
                <c:pt idx="202">
                  <c:v>-4.862063955649041E-2</c:v>
                </c:pt>
                <c:pt idx="203">
                  <c:v>-5.948857236660326E-3</c:v>
                </c:pt>
                <c:pt idx="204">
                  <c:v>-1.2004945520341528E-2</c:v>
                </c:pt>
                <c:pt idx="205">
                  <c:v>4.0242021565542421E-2</c:v>
                </c:pt>
                <c:pt idx="206">
                  <c:v>-2.1102705967340454E-2</c:v>
                </c:pt>
                <c:pt idx="207">
                  <c:v>1.1778698915134068E-2</c:v>
                </c:pt>
                <c:pt idx="208">
                  <c:v>-7.0505342460600298E-3</c:v>
                </c:pt>
                <c:pt idx="209">
                  <c:v>-3.5440556045394141E-3</c:v>
                </c:pt>
                <c:pt idx="210">
                  <c:v>-8.3184791423950109E-3</c:v>
                </c:pt>
                <c:pt idx="211">
                  <c:v>-1.9277801820400529E-2</c:v>
                </c:pt>
                <c:pt idx="212">
                  <c:v>6.064300261718206E-3</c:v>
                </c:pt>
                <c:pt idx="213">
                  <c:v>3.6210541345472851E-3</c:v>
                </c:pt>
                <c:pt idx="214">
                  <c:v>-2.4124980962062785E-3</c:v>
                </c:pt>
                <c:pt idx="215">
                  <c:v>2.4124980962062733E-3</c:v>
                </c:pt>
                <c:pt idx="216">
                  <c:v>8.398321909105267E-3</c:v>
                </c:pt>
                <c:pt idx="217">
                  <c:v>-8.3983219091053919E-3</c:v>
                </c:pt>
                <c:pt idx="218">
                  <c:v>1.4354265945743728E-2</c:v>
                </c:pt>
                <c:pt idx="219">
                  <c:v>-1.3150195948328138E-2</c:v>
                </c:pt>
                <c:pt idx="220">
                  <c:v>-1.8215440333756432E-2</c:v>
                </c:pt>
                <c:pt idx="221">
                  <c:v>2.5409692245446171E-2</c:v>
                </c:pt>
                <c:pt idx="222">
                  <c:v>1.1941255150297882E-3</c:v>
                </c:pt>
                <c:pt idx="223">
                  <c:v>3.4020782429660452E-2</c:v>
                </c:pt>
                <c:pt idx="224">
                  <c:v>1.1528300988591813E-3</c:v>
                </c:pt>
                <c:pt idx="225">
                  <c:v>-6.936536483318682E-3</c:v>
                </c:pt>
                <c:pt idx="226">
                  <c:v>4.6296612077669184E-3</c:v>
                </c:pt>
                <c:pt idx="227">
                  <c:v>1.7172717766956891E-2</c:v>
                </c:pt>
                <c:pt idx="228">
                  <c:v>-2.0642865801334689E-2</c:v>
                </c:pt>
                <c:pt idx="229">
                  <c:v>-8.1443846561130538E-3</c:v>
                </c:pt>
                <c:pt idx="230">
                  <c:v>-9.3896698155425343E-3</c:v>
                </c:pt>
                <c:pt idx="231">
                  <c:v>-1.9048290217428942E-2</c:v>
                </c:pt>
                <c:pt idx="232">
                  <c:v>-1.2092046349906068E-2</c:v>
                </c:pt>
                <c:pt idx="233">
                  <c:v>-2.4360061360794564E-3</c:v>
                </c:pt>
                <c:pt idx="234">
                  <c:v>1.3325430529760504E-2</c:v>
                </c:pt>
                <c:pt idx="235">
                  <c:v>-6.0350214801565411E-3</c:v>
                </c:pt>
                <c:pt idx="236">
                  <c:v>3.6254299528443038E-3</c:v>
                </c:pt>
                <c:pt idx="237">
                  <c:v>2.4095915273121935E-3</c:v>
                </c:pt>
                <c:pt idx="238">
                  <c:v>8.3883774267196586E-3</c:v>
                </c:pt>
                <c:pt idx="239">
                  <c:v>-4.7847218752169471E-3</c:v>
                </c:pt>
                <c:pt idx="240">
                  <c:v>0</c:v>
                </c:pt>
                <c:pt idx="241">
                  <c:v>-8.4287796834653997E-3</c:v>
                </c:pt>
                <c:pt idx="242">
                  <c:v>4.8251241319628452E-3</c:v>
                </c:pt>
                <c:pt idx="243">
                  <c:v>-1.0889424393681008E-2</c:v>
                </c:pt>
                <c:pt idx="244">
                  <c:v>1.2159028853635347E-3</c:v>
                </c:pt>
                <c:pt idx="245">
                  <c:v>2.4271370549390895E-3</c:v>
                </c:pt>
                <c:pt idx="246">
                  <c:v>1.4440636365067983E-2</c:v>
                </c:pt>
                <c:pt idx="247">
                  <c:v>0</c:v>
                </c:pt>
                <c:pt idx="248">
                  <c:v>-1.195433538492639E-3</c:v>
                </c:pt>
                <c:pt idx="249">
                  <c:v>-4.7961964169720029E-3</c:v>
                </c:pt>
                <c:pt idx="250">
                  <c:v>8.3783375608239216E-3</c:v>
                </c:pt>
                <c:pt idx="251">
                  <c:v>8.3086056604528054E-3</c:v>
                </c:pt>
                <c:pt idx="252">
                  <c:v>-7.1174441282017848E-3</c:v>
                </c:pt>
                <c:pt idx="253">
                  <c:v>-3.5778691376102925E-3</c:v>
                </c:pt>
                <c:pt idx="254">
                  <c:v>4.7676134919860105E-3</c:v>
                </c:pt>
                <c:pt idx="255">
                  <c:v>-3.5734879769561512E-3</c:v>
                </c:pt>
                <c:pt idx="256">
                  <c:v>2.2419723708554235E-2</c:v>
                </c:pt>
                <c:pt idx="257">
                  <c:v>9.2916350085464235E-3</c:v>
                </c:pt>
                <c:pt idx="258">
                  <c:v>6.9124469585106164E-3</c:v>
                </c:pt>
                <c:pt idx="259">
                  <c:v>1.147424147028937E-3</c:v>
                </c:pt>
                <c:pt idx="260">
                  <c:v>0</c:v>
                </c:pt>
                <c:pt idx="261">
                  <c:v>-6.9044925696722832E-3</c:v>
                </c:pt>
                <c:pt idx="262">
                  <c:v>-1.2783416530986493E-2</c:v>
                </c:pt>
                <c:pt idx="263">
                  <c:v>-3.5149890558024265E-3</c:v>
                </c:pt>
                <c:pt idx="264">
                  <c:v>1.9756668399393714E-2</c:v>
                </c:pt>
                <c:pt idx="265">
                  <c:v>2.298805610038574E-3</c:v>
                </c:pt>
                <c:pt idx="266">
                  <c:v>-1.0386729630410312E-2</c:v>
                </c:pt>
                <c:pt idx="267">
                  <c:v>-8.1537553232195331E-3</c:v>
                </c:pt>
                <c:pt idx="268">
                  <c:v>-2.2472879775503843E-2</c:v>
                </c:pt>
                <c:pt idx="269">
                  <c:v>4.7733026761029411E-3</c:v>
                </c:pt>
                <c:pt idx="270">
                  <c:v>-1.5597245181262898E-2</c:v>
                </c:pt>
                <c:pt idx="271">
                  <c:v>0</c:v>
                </c:pt>
                <c:pt idx="272">
                  <c:v>-1.3390316201793638E-2</c:v>
                </c:pt>
                <c:pt idx="273">
                  <c:v>0</c:v>
                </c:pt>
                <c:pt idx="274">
                  <c:v>2.301739439655268E-2</c:v>
                </c:pt>
                <c:pt idx="275">
                  <c:v>7.1599113408793626E-3</c:v>
                </c:pt>
                <c:pt idx="276">
                  <c:v>-1.1897443543756E-3</c:v>
                </c:pt>
                <c:pt idx="277">
                  <c:v>-3.5778691376102925E-3</c:v>
                </c:pt>
                <c:pt idx="278">
                  <c:v>-1.195433538492639E-3</c:v>
                </c:pt>
                <c:pt idx="279">
                  <c:v>-1.4458034979940254E-2</c:v>
                </c:pt>
                <c:pt idx="280">
                  <c:v>8.4592166067431716E-3</c:v>
                </c:pt>
                <c:pt idx="281">
                  <c:v>3.603655551502678E-3</c:v>
                </c:pt>
                <c:pt idx="282">
                  <c:v>1.3103201017612113E-2</c:v>
                </c:pt>
                <c:pt idx="283">
                  <c:v>3.5440556045395308E-3</c:v>
                </c:pt>
                <c:pt idx="284">
                  <c:v>8.2207859750470149E-3</c:v>
                </c:pt>
                <c:pt idx="285">
                  <c:v>-2.3669744085904734E-2</c:v>
                </c:pt>
                <c:pt idx="286">
                  <c:v>2.3922978488934428E-3</c:v>
                </c:pt>
                <c:pt idx="287">
                  <c:v>-2.7863632127184373E-2</c:v>
                </c:pt>
                <c:pt idx="288">
                  <c:v>3.6786553278286673E-3</c:v>
                </c:pt>
                <c:pt idx="289">
                  <c:v>1.2165600755703034E-2</c:v>
                </c:pt>
                <c:pt idx="290">
                  <c:v>-2.4212603214154678E-3</c:v>
                </c:pt>
                <c:pt idx="291">
                  <c:v>0</c:v>
                </c:pt>
                <c:pt idx="292">
                  <c:v>-8.521000832179583E-3</c:v>
                </c:pt>
                <c:pt idx="293">
                  <c:v>-2.9778899066449128E-2</c:v>
                </c:pt>
                <c:pt idx="294">
                  <c:v>-2.035691084378019E-2</c:v>
                </c:pt>
                <c:pt idx="295">
                  <c:v>1.0230191391641583E-2</c:v>
                </c:pt>
                <c:pt idx="296">
                  <c:v>2.5126950708818537E-2</c:v>
                </c:pt>
                <c:pt idx="297">
                  <c:v>-3.1508593461241179E-2</c:v>
                </c:pt>
                <c:pt idx="298">
                  <c:v>1.2795651629235922E-3</c:v>
                </c:pt>
                <c:pt idx="299">
                  <c:v>-6.4143905068199938E-3</c:v>
                </c:pt>
                <c:pt idx="300">
                  <c:v>3.8536207960427394E-3</c:v>
                </c:pt>
                <c:pt idx="301">
                  <c:v>1.526742162573661E-2</c:v>
                </c:pt>
                <c:pt idx="302">
                  <c:v>5.0378194093805475E-3</c:v>
                </c:pt>
                <c:pt idx="303">
                  <c:v>3.7618100788090114E-3</c:v>
                </c:pt>
                <c:pt idx="304">
                  <c:v>8.7227468951688262E-3</c:v>
                </c:pt>
                <c:pt idx="305">
                  <c:v>9.8766728798323055E-3</c:v>
                </c:pt>
                <c:pt idx="306">
                  <c:v>-3.692361118064408E-3</c:v>
                </c:pt>
                <c:pt idx="307">
                  <c:v>-3.7059214284554725E-3</c:v>
                </c:pt>
                <c:pt idx="308">
                  <c:v>-7.4535500348431542E-3</c:v>
                </c:pt>
                <c:pt idx="309">
                  <c:v>9.9256896752828554E-3</c:v>
                </c:pt>
                <c:pt idx="310">
                  <c:v>3.6969110818168647E-3</c:v>
                </c:pt>
                <c:pt idx="311">
                  <c:v>1.229231824263064E-3</c:v>
                </c:pt>
                <c:pt idx="312">
                  <c:v>-8.6367718689119213E-3</c:v>
                </c:pt>
                <c:pt idx="313">
                  <c:v>4.9444107508475593E-3</c:v>
                </c:pt>
                <c:pt idx="314">
                  <c:v>-1.6159381879379389E-2</c:v>
                </c:pt>
                <c:pt idx="315">
                  <c:v>0</c:v>
                </c:pt>
                <c:pt idx="316">
                  <c:v>-2.025395818070623E-2</c:v>
                </c:pt>
                <c:pt idx="317">
                  <c:v>0</c:v>
                </c:pt>
                <c:pt idx="318">
                  <c:v>2.150628140314893E-2</c:v>
                </c:pt>
                <c:pt idx="319">
                  <c:v>1.3673276868920925E-2</c:v>
                </c:pt>
                <c:pt idx="320">
                  <c:v>1.2337817880157635E-3</c:v>
                </c:pt>
                <c:pt idx="321">
                  <c:v>-1.3656301786572841E-2</c:v>
                </c:pt>
                <c:pt idx="322">
                  <c:v>8.7118910357252503E-3</c:v>
                </c:pt>
                <c:pt idx="323">
                  <c:v>1.4760489569440814E-2</c:v>
                </c:pt>
                <c:pt idx="324">
                  <c:v>3.6562381212847826E-3</c:v>
                </c:pt>
                <c:pt idx="325">
                  <c:v>2.4302077869378254E-3</c:v>
                </c:pt>
                <c:pt idx="326">
                  <c:v>-2.7061996190114512E-2</c:v>
                </c:pt>
                <c:pt idx="327">
                  <c:v>1.2462057687594127E-3</c:v>
                </c:pt>
                <c:pt idx="328">
                  <c:v>-1.3793422450586871E-2</c:v>
                </c:pt>
                <c:pt idx="329">
                  <c:v>0</c:v>
                </c:pt>
                <c:pt idx="330">
                  <c:v>0</c:v>
                </c:pt>
                <c:pt idx="331">
                  <c:v>1.26193076683452E-3</c:v>
                </c:pt>
                <c:pt idx="332">
                  <c:v>1.1285285914992832E-2</c:v>
                </c:pt>
                <c:pt idx="333">
                  <c:v>-1.2476358916315832E-3</c:v>
                </c:pt>
                <c:pt idx="334">
                  <c:v>-1.256297961636642E-2</c:v>
                </c:pt>
                <c:pt idx="335">
                  <c:v>-2.1726043053683457E-2</c:v>
                </c:pt>
                <c:pt idx="336">
                  <c:v>-1.2927990956570286E-3</c:v>
                </c:pt>
                <c:pt idx="337">
                  <c:v>0</c:v>
                </c:pt>
                <c:pt idx="338">
                  <c:v>-1.4332597140656465E-2</c:v>
                </c:pt>
                <c:pt idx="339">
                  <c:v>5.1162054797994912E-2</c:v>
                </c:pt>
                <c:pt idx="340">
                  <c:v>4.6293333846157865E-2</c:v>
                </c:pt>
                <c:pt idx="341">
                  <c:v>-1.1911615322511499E-3</c:v>
                </c:pt>
                <c:pt idx="342">
                  <c:v>2.380905886626648E-3</c:v>
                </c:pt>
                <c:pt idx="343">
                  <c:v>3.5608821009043444E-3</c:v>
                </c:pt>
                <c:pt idx="344">
                  <c:v>-5.9417879875311554E-3</c:v>
                </c:pt>
                <c:pt idx="345">
                  <c:v>3.5692364312791235E-3</c:v>
                </c:pt>
                <c:pt idx="346">
                  <c:v>1.1870387150517817E-3</c:v>
                </c:pt>
                <c:pt idx="347">
                  <c:v>2.34477319819297E-2</c:v>
                </c:pt>
                <c:pt idx="348">
                  <c:v>0</c:v>
                </c:pt>
                <c:pt idx="349">
                  <c:v>3.4701480343776853E-3</c:v>
                </c:pt>
                <c:pt idx="350">
                  <c:v>9.1955130710836726E-3</c:v>
                </c:pt>
                <c:pt idx="351">
                  <c:v>1.7016859472261718E-2</c:v>
                </c:pt>
                <c:pt idx="352">
                  <c:v>2.9919084828976598E-2</c:v>
                </c:pt>
                <c:pt idx="353">
                  <c:v>-1.4293745126295989E-2</c:v>
                </c:pt>
                <c:pt idx="354">
                  <c:v>-1.0016800168894339E-2</c:v>
                </c:pt>
                <c:pt idx="355">
                  <c:v>-7.8608603311287172E-3</c:v>
                </c:pt>
                <c:pt idx="356">
                  <c:v>0</c:v>
                </c:pt>
                <c:pt idx="357">
                  <c:v>1.8984445302320217E-2</c:v>
                </c:pt>
                <c:pt idx="358">
                  <c:v>4.4150401380857506E-3</c:v>
                </c:pt>
                <c:pt idx="359">
                  <c:v>0</c:v>
                </c:pt>
                <c:pt idx="360">
                  <c:v>-1.3304032000654123E-2</c:v>
                </c:pt>
                <c:pt idx="361">
                  <c:v>1.3304032000654232E-2</c:v>
                </c:pt>
                <c:pt idx="362">
                  <c:v>8.7719201859130409E-3</c:v>
                </c:pt>
                <c:pt idx="363">
                  <c:v>6.5288373325760162E-3</c:v>
                </c:pt>
                <c:pt idx="364">
                  <c:v>-1.7505896204721063E-2</c:v>
                </c:pt>
                <c:pt idx="365">
                  <c:v>9.3703453190668917E-2</c:v>
                </c:pt>
                <c:pt idx="366">
                  <c:v>-1.3151469537325336E-2</c:v>
                </c:pt>
                <c:pt idx="367">
                  <c:v>2.811434221403766E-2</c:v>
                </c:pt>
                <c:pt idx="368">
                  <c:v>-9.950330853168092E-3</c:v>
                </c:pt>
                <c:pt idx="369">
                  <c:v>3.9920411898560831E-3</c:v>
                </c:pt>
                <c:pt idx="370">
                  <c:v>-3.7548866083746149E-2</c:v>
                </c:pt>
                <c:pt idx="371">
                  <c:v>-1.7736469493660392E-2</c:v>
                </c:pt>
                <c:pt idx="372">
                  <c:v>-6.3357972626453818E-3</c:v>
                </c:pt>
                <c:pt idx="373">
                  <c:v>-6.115439929472704E-2</c:v>
                </c:pt>
                <c:pt idx="374">
                  <c:v>0</c:v>
                </c:pt>
                <c:pt idx="375">
                  <c:v>2.2496746889714564E-3</c:v>
                </c:pt>
                <c:pt idx="376">
                  <c:v>-4.5985113241823382E-2</c:v>
                </c:pt>
                <c:pt idx="377">
                  <c:v>2.7844049054468318E-2</c:v>
                </c:pt>
                <c:pt idx="378">
                  <c:v>2.2625399006048139E-2</c:v>
                </c:pt>
                <c:pt idx="379">
                  <c:v>3.0839382627766428E-2</c:v>
                </c:pt>
                <c:pt idx="380">
                  <c:v>1.7204811477502153E-2</c:v>
                </c:pt>
                <c:pt idx="381">
                  <c:v>4.3802580014470675E-2</c:v>
                </c:pt>
                <c:pt idx="382">
                  <c:v>0</c:v>
                </c:pt>
                <c:pt idx="383">
                  <c:v>-2.0619287202735703E-2</c:v>
                </c:pt>
                <c:pt idx="384">
                  <c:v>1.0362787035546658E-2</c:v>
                </c:pt>
                <c:pt idx="385">
                  <c:v>-9.321683338790774E-3</c:v>
                </c:pt>
                <c:pt idx="386">
                  <c:v>-1.1512403564051225E-2</c:v>
                </c:pt>
                <c:pt idx="387">
                  <c:v>-1.1646484087069333E-2</c:v>
                </c:pt>
                <c:pt idx="388">
                  <c:v>-2.1529356389044789E-2</c:v>
                </c:pt>
                <c:pt idx="389">
                  <c:v>-3.2698012784036219E-3</c:v>
                </c:pt>
                <c:pt idx="390">
                  <c:v>-5.4734675340076099E-3</c:v>
                </c:pt>
                <c:pt idx="391">
                  <c:v>1.4169217980644281E-2</c:v>
                </c:pt>
                <c:pt idx="392">
                  <c:v>-1.6366977107026746E-2</c:v>
                </c:pt>
                <c:pt idx="393">
                  <c:v>6.5789490958425801E-3</c:v>
                </c:pt>
                <c:pt idx="394">
                  <c:v>-4.3811899694600077E-3</c:v>
                </c:pt>
                <c:pt idx="395">
                  <c:v>-9.9283995893365579E-3</c:v>
                </c:pt>
                <c:pt idx="396">
                  <c:v>-2.3556872482021006E-2</c:v>
                </c:pt>
                <c:pt idx="397">
                  <c:v>-1.8328096302824348E-2</c:v>
                </c:pt>
                <c:pt idx="398">
                  <c:v>1.2636561173461602E-2</c:v>
                </c:pt>
                <c:pt idx="399">
                  <c:v>-5.5145888844593878E-2</c:v>
                </c:pt>
                <c:pt idx="400">
                  <c:v>1.7932339031892154E-2</c:v>
                </c:pt>
                <c:pt idx="401">
                  <c:v>-5.9417879875311554E-3</c:v>
                </c:pt>
                <c:pt idx="402">
                  <c:v>-3.5821411438518359E-3</c:v>
                </c:pt>
                <c:pt idx="403">
                  <c:v>1.4252093800456925E-2</c:v>
                </c:pt>
                <c:pt idx="404">
                  <c:v>3.531422109897854E-3</c:v>
                </c:pt>
                <c:pt idx="405">
                  <c:v>-3.5314221098978874E-3</c:v>
                </c:pt>
                <c:pt idx="406">
                  <c:v>-1.0669952656605102E-2</c:v>
                </c:pt>
                <c:pt idx="407">
                  <c:v>-1.0785029514464552E-2</c:v>
                </c:pt>
                <c:pt idx="408">
                  <c:v>-4.8309514827409453E-3</c:v>
                </c:pt>
                <c:pt idx="409">
                  <c:v>-9.7323638054012968E-3</c:v>
                </c:pt>
                <c:pt idx="410">
                  <c:v>-1.223339602107996E-3</c:v>
                </c:pt>
                <c:pt idx="411">
                  <c:v>-3.6786553278287831E-3</c:v>
                </c:pt>
                <c:pt idx="412">
                  <c:v>-2.1105761970556549E-2</c:v>
                </c:pt>
                <c:pt idx="413">
                  <c:v>2.8449711656290882E-2</c:v>
                </c:pt>
                <c:pt idx="414">
                  <c:v>-2.0949576498337816E-2</c:v>
                </c:pt>
                <c:pt idx="415">
                  <c:v>1.1145527140631998E-2</c:v>
                </c:pt>
                <c:pt idx="416">
                  <c:v>1.5883095434088019E-2</c:v>
                </c:pt>
                <c:pt idx="417">
                  <c:v>4.6189405617522432E-2</c:v>
                </c:pt>
                <c:pt idx="418">
                  <c:v>1.4934154809944297E-2</c:v>
                </c:pt>
                <c:pt idx="419">
                  <c:v>-1.031518601884936E-2</c:v>
                </c:pt>
                <c:pt idx="420">
                  <c:v>-3.1600124551563497E-2</c:v>
                </c:pt>
                <c:pt idx="421">
                  <c:v>-4.7676134919860174E-3</c:v>
                </c:pt>
                <c:pt idx="422">
                  <c:v>1.1876624726802478E-2</c:v>
                </c:pt>
                <c:pt idx="423">
                  <c:v>-1.1813114609904253E-3</c:v>
                </c:pt>
                <c:pt idx="424">
                  <c:v>-3.5523305141218777E-3</c:v>
                </c:pt>
                <c:pt idx="425">
                  <c:v>1.1855128412001201E-3</c:v>
                </c:pt>
                <c:pt idx="426">
                  <c:v>-3.5608821009044276E-3</c:v>
                </c:pt>
                <c:pt idx="427">
                  <c:v>-2.3809058866267113E-3</c:v>
                </c:pt>
                <c:pt idx="428">
                  <c:v>0</c:v>
                </c:pt>
                <c:pt idx="429">
                  <c:v>3.1674155162638509E-2</c:v>
                </c:pt>
                <c:pt idx="430">
                  <c:v>-1.6298405586788904E-2</c:v>
                </c:pt>
                <c:pt idx="431">
                  <c:v>1.9756668399393714E-2</c:v>
                </c:pt>
                <c:pt idx="432">
                  <c:v>-1.3905276357018579E-2</c:v>
                </c:pt>
                <c:pt idx="433">
                  <c:v>-2.3613849223583953E-2</c:v>
                </c:pt>
                <c:pt idx="434">
                  <c:v>1.8935571685246729E-2</c:v>
                </c:pt>
                <c:pt idx="435">
                  <c:v>-3.458904020367972E-2</c:v>
                </c:pt>
                <c:pt idx="436">
                  <c:v>8.4592166067431716E-3</c:v>
                </c:pt>
                <c:pt idx="437">
                  <c:v>-1.2106685696167187E-2</c:v>
                </c:pt>
                <c:pt idx="438">
                  <c:v>-7.3349718510292757E-3</c:v>
                </c:pt>
                <c:pt idx="439">
                  <c:v>1.0982440940453454E-2</c:v>
                </c:pt>
                <c:pt idx="440">
                  <c:v>0</c:v>
                </c:pt>
                <c:pt idx="441">
                  <c:v>1.2128321533649731E-3</c:v>
                </c:pt>
                <c:pt idx="442">
                  <c:v>3.9220759773326744E-2</c:v>
                </c:pt>
                <c:pt idx="443">
                  <c:v>-5.0189815653705006E-2</c:v>
                </c:pt>
                <c:pt idx="444">
                  <c:v>6.108754637589313E-3</c:v>
                </c:pt>
                <c:pt idx="445">
                  <c:v>0</c:v>
                </c:pt>
                <c:pt idx="446">
                  <c:v>4.1747267685363895E-2</c:v>
                </c:pt>
                <c:pt idx="447">
                  <c:v>1.5072795503095749E-2</c:v>
                </c:pt>
                <c:pt idx="448">
                  <c:v>-1.5072795503095718E-2</c:v>
                </c:pt>
                <c:pt idx="449">
                  <c:v>4.6620364702975991E-3</c:v>
                </c:pt>
                <c:pt idx="450">
                  <c:v>-3.9127742591456981E-2</c:v>
                </c:pt>
                <c:pt idx="451">
                  <c:v>8.5700588754683074E-2</c:v>
                </c:pt>
                <c:pt idx="452">
                  <c:v>2.0868434632306629E-2</c:v>
                </c:pt>
                <c:pt idx="453">
                  <c:v>-3.7656742011368691E-2</c:v>
                </c:pt>
                <c:pt idx="454">
                  <c:v>2.2548600054969649E-3</c:v>
                </c:pt>
                <c:pt idx="455">
                  <c:v>4.7287467757575606E-2</c:v>
                </c:pt>
                <c:pt idx="456">
                  <c:v>-1.7335190519268368E-2</c:v>
                </c:pt>
                <c:pt idx="457">
                  <c:v>-3.2841190608400286E-3</c:v>
                </c:pt>
                <c:pt idx="458">
                  <c:v>0</c:v>
                </c:pt>
                <c:pt idx="459">
                  <c:v>-8.8105636986112179E-3</c:v>
                </c:pt>
                <c:pt idx="460">
                  <c:v>-1.6732124504977863E-2</c:v>
                </c:pt>
                <c:pt idx="461">
                  <c:v>1.3407977399687156E-2</c:v>
                </c:pt>
                <c:pt idx="462">
                  <c:v>1.5418829864741988E-2</c:v>
                </c:pt>
                <c:pt idx="463">
                  <c:v>-8.7816592618190047E-3</c:v>
                </c:pt>
                <c:pt idx="464">
                  <c:v>-1.220201536020071E-2</c:v>
                </c:pt>
                <c:pt idx="465">
                  <c:v>-8.9686026162874993E-3</c:v>
                </c:pt>
                <c:pt idx="466">
                  <c:v>1.342297528709667E-2</c:v>
                </c:pt>
                <c:pt idx="467">
                  <c:v>9.5310179804324935E-2</c:v>
                </c:pt>
                <c:pt idx="468">
                  <c:v>3.1811788496070172E-2</c:v>
                </c:pt>
                <c:pt idx="469">
                  <c:v>-3.921495221507542E-3</c:v>
                </c:pt>
                <c:pt idx="470">
                  <c:v>-1.3847916231205142E-2</c:v>
                </c:pt>
                <c:pt idx="471">
                  <c:v>-2.0121402794536614E-2</c:v>
                </c:pt>
                <c:pt idx="472">
                  <c:v>9.4940505060392866E-2</c:v>
                </c:pt>
                <c:pt idx="473">
                  <c:v>1.4679236061498301E-2</c:v>
                </c:pt>
                <c:pt idx="474">
                  <c:v>3.9290696690337489E-2</c:v>
                </c:pt>
                <c:pt idx="475">
                  <c:v>1.0453109209382052E-2</c:v>
                </c:pt>
                <c:pt idx="476">
                  <c:v>4.9037669226891623E-2</c:v>
                </c:pt>
                <c:pt idx="477">
                  <c:v>6.701078958255631E-2</c:v>
                </c:pt>
                <c:pt idx="478">
                  <c:v>-1.7121071377819607E-2</c:v>
                </c:pt>
                <c:pt idx="479">
                  <c:v>2.3274844643631606E-2</c:v>
                </c:pt>
                <c:pt idx="480">
                  <c:v>4.0576641099394822E-2</c:v>
                </c:pt>
                <c:pt idx="481">
                  <c:v>-1.7831156075665353E-2</c:v>
                </c:pt>
                <c:pt idx="482">
                  <c:v>2.9940890854829264E-3</c:v>
                </c:pt>
                <c:pt idx="483">
                  <c:v>-3.0351342502863757E-2</c:v>
                </c:pt>
                <c:pt idx="484">
                  <c:v>-2.3383761537763705E-2</c:v>
                </c:pt>
                <c:pt idx="485">
                  <c:v>-6.3291665973884328E-3</c:v>
                </c:pt>
                <c:pt idx="486">
                  <c:v>-1.1173316649489713E-2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71-DD4A-B714-FA6FF40D7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08874"/>
        <c:axId val="570757095"/>
      </c:lineChart>
      <c:dateAx>
        <c:axId val="3430887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zh-TW" altLang="en-US"/>
              </a:p>
            </c:rich>
          </c:tx>
          <c:overlay val="0"/>
        </c:title>
        <c:numFmt formatCode="m/d/yy" sourceLinked="1"/>
        <c:majorTickMark val="out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zh-TW"/>
          </a:p>
        </c:txPr>
        <c:crossAx val="570757095"/>
        <c:crosses val="autoZero"/>
        <c:auto val="1"/>
        <c:lblOffset val="100"/>
        <c:baseTimeUnit val="days"/>
      </c:dateAx>
      <c:valAx>
        <c:axId val="57075709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zh-TW" altLang="en-US"/>
              </a:p>
            </c:rich>
          </c:tx>
          <c:overlay val="0"/>
        </c:title>
        <c:numFmt formatCode="0.000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zh-TW"/>
          </a:p>
        </c:txPr>
        <c:crossAx val="34308874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1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兆豐金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效率前緣線!$F$2:$F$488</c:f>
              <c:numCache>
                <c:formatCode>0.00000%</c:formatCode>
                <c:ptCount val="487"/>
                <c:pt idx="0">
                  <c:v>-1.2326812480658521E-2</c:v>
                </c:pt>
                <c:pt idx="1">
                  <c:v>3.0536723860081702E-2</c:v>
                </c:pt>
                <c:pt idx="2">
                  <c:v>-3.0120504699916095E-3</c:v>
                </c:pt>
                <c:pt idx="3">
                  <c:v>-3.0211503341762112E-3</c:v>
                </c:pt>
                <c:pt idx="4">
                  <c:v>1.0534333684959542E-2</c:v>
                </c:pt>
                <c:pt idx="5">
                  <c:v>-3.0397477184371045E-2</c:v>
                </c:pt>
                <c:pt idx="6">
                  <c:v>6.1538655743782859E-3</c:v>
                </c:pt>
                <c:pt idx="7">
                  <c:v>0</c:v>
                </c:pt>
                <c:pt idx="8">
                  <c:v>0</c:v>
                </c:pt>
                <c:pt idx="9">
                  <c:v>-7.6982674257523439E-3</c:v>
                </c:pt>
                <c:pt idx="10">
                  <c:v>-1.4008011156110722E-2</c:v>
                </c:pt>
                <c:pt idx="11">
                  <c:v>1.0912033450982501E-2</c:v>
                </c:pt>
                <c:pt idx="12">
                  <c:v>-9.345862418237658E-3</c:v>
                </c:pt>
                <c:pt idx="13">
                  <c:v>4.7373258007476972E-2</c:v>
                </c:pt>
                <c:pt idx="14">
                  <c:v>-1.0502722199149288E-2</c:v>
                </c:pt>
                <c:pt idx="15">
                  <c:v>-7.6780062038719996E-2</c:v>
                </c:pt>
                <c:pt idx="16">
                  <c:v>-1.3114942077828018E-2</c:v>
                </c:pt>
                <c:pt idx="17">
                  <c:v>3.2948958968524846E-3</c:v>
                </c:pt>
                <c:pt idx="18">
                  <c:v>1.6433857437300632E-3</c:v>
                </c:pt>
                <c:pt idx="19">
                  <c:v>-1.8227513759265266E-2</c:v>
                </c:pt>
                <c:pt idx="20">
                  <c:v>1.6708441648177223E-3</c:v>
                </c:pt>
                <c:pt idx="21">
                  <c:v>-1.175496323144362E-2</c:v>
                </c:pt>
                <c:pt idx="22">
                  <c:v>-3.4367643504207769E-2</c:v>
                </c:pt>
                <c:pt idx="23">
                  <c:v>-1.9418085857101627E-2</c:v>
                </c:pt>
                <c:pt idx="24">
                  <c:v>2.6386755173195029E-2</c:v>
                </c:pt>
                <c:pt idx="25">
                  <c:v>-3.1748698314580298E-2</c:v>
                </c:pt>
                <c:pt idx="26">
                  <c:v>1.2466768765130067E-2</c:v>
                </c:pt>
                <c:pt idx="27">
                  <c:v>3.9901216752185907E-2</c:v>
                </c:pt>
                <c:pt idx="28">
                  <c:v>2.0202707317519469E-2</c:v>
                </c:pt>
                <c:pt idx="29">
                  <c:v>-6.688988150796652E-3</c:v>
                </c:pt>
                <c:pt idx="30">
                  <c:v>-1.6792615197200253E-3</c:v>
                </c:pt>
                <c:pt idx="31">
                  <c:v>1.6667052485211643E-2</c:v>
                </c:pt>
                <c:pt idx="32">
                  <c:v>-2.8501510132214584E-2</c:v>
                </c:pt>
                <c:pt idx="33">
                  <c:v>-1.7021280705304183E-3</c:v>
                </c:pt>
                <c:pt idx="34">
                  <c:v>2.3570114707111151E-2</c:v>
                </c:pt>
                <c:pt idx="35">
                  <c:v>2.4652028998312175E-2</c:v>
                </c:pt>
                <c:pt idx="36">
                  <c:v>-9.7880063661628207E-3</c:v>
                </c:pt>
                <c:pt idx="37">
                  <c:v>0</c:v>
                </c:pt>
                <c:pt idx="38">
                  <c:v>3.2260862218221477E-2</c:v>
                </c:pt>
                <c:pt idx="39">
                  <c:v>3.125254350410453E-2</c:v>
                </c:pt>
                <c:pt idx="40">
                  <c:v>4.6589943259829576E-2</c:v>
                </c:pt>
                <c:pt idx="41">
                  <c:v>3.0371097876298769E-2</c:v>
                </c:pt>
                <c:pt idx="42">
                  <c:v>1.1331566009550018E-2</c:v>
                </c:pt>
                <c:pt idx="43">
                  <c:v>-8.4866138773186939E-3</c:v>
                </c:pt>
                <c:pt idx="44">
                  <c:v>-3.1748698314580298E-2</c:v>
                </c:pt>
                <c:pt idx="45">
                  <c:v>-3.4306123340954849E-2</c:v>
                </c:pt>
                <c:pt idx="46">
                  <c:v>1.5060525625721214E-2</c:v>
                </c:pt>
                <c:pt idx="47">
                  <c:v>2.8004777805115146E-2</c:v>
                </c:pt>
                <c:pt idx="48">
                  <c:v>-1.9076147060813873E-2</c:v>
                </c:pt>
                <c:pt idx="49">
                  <c:v>-4.4543503493803087E-3</c:v>
                </c:pt>
                <c:pt idx="50">
                  <c:v>1.9160497739075789E-2</c:v>
                </c:pt>
                <c:pt idx="51">
                  <c:v>2.8778964550043327E-2</c:v>
                </c:pt>
                <c:pt idx="52">
                  <c:v>-2.5863510589919352E-2</c:v>
                </c:pt>
                <c:pt idx="53">
                  <c:v>1.3015368112070227E-2</c:v>
                </c:pt>
                <c:pt idx="54">
                  <c:v>-4.3196611445163961E-3</c:v>
                </c:pt>
                <c:pt idx="55">
                  <c:v>-1.7467693040390832E-2</c:v>
                </c:pt>
                <c:pt idx="56">
                  <c:v>-1.9274132612866677E-2</c:v>
                </c:pt>
                <c:pt idx="57">
                  <c:v>0</c:v>
                </c:pt>
                <c:pt idx="58">
                  <c:v>2.5130664725579517E-2</c:v>
                </c:pt>
                <c:pt idx="59">
                  <c:v>-2.064970129054354E-2</c:v>
                </c:pt>
                <c:pt idx="60">
                  <c:v>-1.1994146785819278E-2</c:v>
                </c:pt>
                <c:pt idx="61">
                  <c:v>-4.5351551653912622E-3</c:v>
                </c:pt>
                <c:pt idx="62">
                  <c:v>-1.8349138668196541E-2</c:v>
                </c:pt>
                <c:pt idx="63">
                  <c:v>1.5314234973042575E-2</c:v>
                </c:pt>
                <c:pt idx="64">
                  <c:v>-7.6278020488861273E-3</c:v>
                </c:pt>
                <c:pt idx="65">
                  <c:v>-6.1444125723410974E-3</c:v>
                </c:pt>
                <c:pt idx="66">
                  <c:v>4.6118452225630668E-3</c:v>
                </c:pt>
                <c:pt idx="67">
                  <c:v>-1.5456258236691802E-2</c:v>
                </c:pt>
                <c:pt idx="68">
                  <c:v>-1.0963304797269471E-2</c:v>
                </c:pt>
                <c:pt idx="69">
                  <c:v>-5.6695343676545294E-2</c:v>
                </c:pt>
                <c:pt idx="70">
                  <c:v>3.278982282299097E-2</c:v>
                </c:pt>
                <c:pt idx="71">
                  <c:v>-2.6145280104322245E-2</c:v>
                </c:pt>
                <c:pt idx="72">
                  <c:v>-6.6445427186686131E-3</c:v>
                </c:pt>
                <c:pt idx="73">
                  <c:v>9.950330853168092E-3</c:v>
                </c:pt>
                <c:pt idx="74">
                  <c:v>-3.3057881344995439E-3</c:v>
                </c:pt>
                <c:pt idx="75">
                  <c:v>9.8847592325419249E-3</c:v>
                </c:pt>
                <c:pt idx="76">
                  <c:v>2.9081209300841817E-2</c:v>
                </c:pt>
                <c:pt idx="77">
                  <c:v>-1.6051709010507901E-2</c:v>
                </c:pt>
                <c:pt idx="78">
                  <c:v>6.4516352814885953E-3</c:v>
                </c:pt>
                <c:pt idx="79">
                  <c:v>-2.1121825029282434E-2</c:v>
                </c:pt>
                <c:pt idx="80">
                  <c:v>1.6406894574600179E-3</c:v>
                </c:pt>
                <c:pt idx="81">
                  <c:v>1.6260520871780326E-2</c:v>
                </c:pt>
                <c:pt idx="82">
                  <c:v>2.3905520853554386E-2</c:v>
                </c:pt>
                <c:pt idx="83">
                  <c:v>-2.2293916959212911E-2</c:v>
                </c:pt>
                <c:pt idx="84">
                  <c:v>1.6090108057006858E-3</c:v>
                </c:pt>
                <c:pt idx="85">
                  <c:v>0</c:v>
                </c:pt>
                <c:pt idx="86">
                  <c:v>-3.1022896011994028E-2</c:v>
                </c:pt>
                <c:pt idx="87">
                  <c:v>0</c:v>
                </c:pt>
                <c:pt idx="88">
                  <c:v>-1.6597514183643968E-3</c:v>
                </c:pt>
                <c:pt idx="89">
                  <c:v>-6.6666913581893451E-3</c:v>
                </c:pt>
                <c:pt idx="90">
                  <c:v>5.0041805845759497E-3</c:v>
                </c:pt>
                <c:pt idx="91">
                  <c:v>-3.5566830994742525E-2</c:v>
                </c:pt>
                <c:pt idx="92">
                  <c:v>-3.8669141159154048E-2</c:v>
                </c:pt>
                <c:pt idx="93">
                  <c:v>7.1428875123802039E-3</c:v>
                </c:pt>
                <c:pt idx="94">
                  <c:v>3.1526253646773951E-2</c:v>
                </c:pt>
                <c:pt idx="95">
                  <c:v>-1.7391742711869222E-2</c:v>
                </c:pt>
                <c:pt idx="96">
                  <c:v>0</c:v>
                </c:pt>
                <c:pt idx="97">
                  <c:v>5.249355886143745E-3</c:v>
                </c:pt>
                <c:pt idx="98">
                  <c:v>8.6881519576378231E-3</c:v>
                </c:pt>
                <c:pt idx="99">
                  <c:v>-1.3937507843781624E-2</c:v>
                </c:pt>
                <c:pt idx="100">
                  <c:v>2.4264621999631298E-2</c:v>
                </c:pt>
                <c:pt idx="101">
                  <c:v>5.1238369998694664E-3</c:v>
                </c:pt>
                <c:pt idx="102">
                  <c:v>1.7021280705303626E-3</c:v>
                </c:pt>
                <c:pt idx="103">
                  <c:v>-6.8259650703998706E-3</c:v>
                </c:pt>
                <c:pt idx="104">
                  <c:v>-6.8728792877620643E-3</c:v>
                </c:pt>
                <c:pt idx="105">
                  <c:v>3.4423441909726986E-3</c:v>
                </c:pt>
                <c:pt idx="106">
                  <c:v>4.0409538337876701E-2</c:v>
                </c:pt>
                <c:pt idx="107">
                  <c:v>1.1484949866897031E-2</c:v>
                </c:pt>
                <c:pt idx="108">
                  <c:v>1.62999221093097E-3</c:v>
                </c:pt>
                <c:pt idx="109">
                  <c:v>-1.6299922109310643E-3</c:v>
                </c:pt>
                <c:pt idx="110">
                  <c:v>-8.190053970044367E-3</c:v>
                </c:pt>
                <c:pt idx="111">
                  <c:v>1.3072081567352701E-2</c:v>
                </c:pt>
                <c:pt idx="112">
                  <c:v>-2.4652028998312193E-2</c:v>
                </c:pt>
                <c:pt idx="113">
                  <c:v>-1.8472397635442429E-2</c:v>
                </c:pt>
                <c:pt idx="114">
                  <c:v>3.9872391247377355E-2</c:v>
                </c:pt>
                <c:pt idx="115">
                  <c:v>-3.2626456348163824E-3</c:v>
                </c:pt>
                <c:pt idx="116">
                  <c:v>-1.3158084577511088E-2</c:v>
                </c:pt>
                <c:pt idx="117">
                  <c:v>1.642073021232749E-2</c:v>
                </c:pt>
                <c:pt idx="118">
                  <c:v>-1.6420730212327522E-2</c:v>
                </c:pt>
                <c:pt idx="119">
                  <c:v>0</c:v>
                </c:pt>
                <c:pt idx="120">
                  <c:v>-2.3451661035049819E-2</c:v>
                </c:pt>
                <c:pt idx="121">
                  <c:v>-6.8027473227525231E-3</c:v>
                </c:pt>
                <c:pt idx="122">
                  <c:v>2.0270964373619201E-2</c:v>
                </c:pt>
                <c:pt idx="123">
                  <c:v>-1.0084119066626047E-2</c:v>
                </c:pt>
                <c:pt idx="124">
                  <c:v>4.1362389021382222E-2</c:v>
                </c:pt>
                <c:pt idx="125">
                  <c:v>-1.1410066738030899E-2</c:v>
                </c:pt>
                <c:pt idx="126">
                  <c:v>2.589141393274149E-2</c:v>
                </c:pt>
                <c:pt idx="127">
                  <c:v>-9.6308930609613E-3</c:v>
                </c:pt>
                <c:pt idx="128">
                  <c:v>1.6116038943416128E-3</c:v>
                </c:pt>
                <c:pt idx="129">
                  <c:v>0</c:v>
                </c:pt>
                <c:pt idx="130">
                  <c:v>8.0192891666197967E-3</c:v>
                </c:pt>
                <c:pt idx="131">
                  <c:v>-9.6308930609613E-3</c:v>
                </c:pt>
                <c:pt idx="132">
                  <c:v>-1.1354542102925785E-2</c:v>
                </c:pt>
                <c:pt idx="133">
                  <c:v>2.7354883449366933E-2</c:v>
                </c:pt>
                <c:pt idx="134">
                  <c:v>-5.2129065434946678E-2</c:v>
                </c:pt>
                <c:pt idx="135">
                  <c:v>-1.3468217050866593E-2</c:v>
                </c:pt>
                <c:pt idx="136">
                  <c:v>5.0718620979603489E-3</c:v>
                </c:pt>
                <c:pt idx="137">
                  <c:v>1.8379798937089395E-2</c:v>
                </c:pt>
                <c:pt idx="138">
                  <c:v>6.6006840313520927E-3</c:v>
                </c:pt>
                <c:pt idx="139">
                  <c:v>9.820046180975513E-3</c:v>
                </c:pt>
                <c:pt idx="140">
                  <c:v>-9.820046180975461E-3</c:v>
                </c:pt>
                <c:pt idx="141">
                  <c:v>-1.9934214900817253E-2</c:v>
                </c:pt>
                <c:pt idx="142">
                  <c:v>-1.6792615197200253E-3</c:v>
                </c:pt>
                <c:pt idx="143">
                  <c:v>2.3256862164267183E-2</c:v>
                </c:pt>
                <c:pt idx="144">
                  <c:v>-8.2440697750820659E-3</c:v>
                </c:pt>
                <c:pt idx="145">
                  <c:v>-9.9834439841832625E-3</c:v>
                </c:pt>
                <c:pt idx="146">
                  <c:v>-6.7114345879868038E-3</c:v>
                </c:pt>
                <c:pt idx="147">
                  <c:v>5.037794029957081E-3</c:v>
                </c:pt>
                <c:pt idx="148">
                  <c:v>-5.0377940299571808E-3</c:v>
                </c:pt>
                <c:pt idx="149">
                  <c:v>-1.3559529785632362E-2</c:v>
                </c:pt>
                <c:pt idx="150">
                  <c:v>-3.418806748785609E-3</c:v>
                </c:pt>
                <c:pt idx="151">
                  <c:v>-8.5985052552317934E-3</c:v>
                </c:pt>
                <c:pt idx="152">
                  <c:v>-1.3913267916985002E-2</c:v>
                </c:pt>
                <c:pt idx="153">
                  <c:v>8.7184510398810294E-3</c:v>
                </c:pt>
                <c:pt idx="154">
                  <c:v>-1.3986241974739839E-2</c:v>
                </c:pt>
                <c:pt idx="155">
                  <c:v>-7.067167223092443E-3</c:v>
                </c:pt>
                <c:pt idx="156">
                  <c:v>-2.8778964550043404E-2</c:v>
                </c:pt>
                <c:pt idx="157">
                  <c:v>-1.1009285508369368E-2</c:v>
                </c:pt>
                <c:pt idx="158">
                  <c:v>-1.4870162479451393E-2</c:v>
                </c:pt>
                <c:pt idx="159">
                  <c:v>9.3197319488022273E-3</c:v>
                </c:pt>
                <c:pt idx="160">
                  <c:v>-7.4488240129906248E-3</c:v>
                </c:pt>
                <c:pt idx="161">
                  <c:v>0</c:v>
                </c:pt>
                <c:pt idx="162">
                  <c:v>4.029849303127752E-2</c:v>
                </c:pt>
                <c:pt idx="163">
                  <c:v>-1.6289952979268458E-2</c:v>
                </c:pt>
                <c:pt idx="164">
                  <c:v>1.8231545615151783E-3</c:v>
                </c:pt>
                <c:pt idx="165">
                  <c:v>9.0662452377532603E-3</c:v>
                </c:pt>
                <c:pt idx="166">
                  <c:v>-9.0662452377531944E-3</c:v>
                </c:pt>
                <c:pt idx="167">
                  <c:v>-5.4794657646255957E-3</c:v>
                </c:pt>
                <c:pt idx="168">
                  <c:v>-2.0352228848898535E-2</c:v>
                </c:pt>
                <c:pt idx="169">
                  <c:v>-1.6965534158296668E-2</c:v>
                </c:pt>
                <c:pt idx="170">
                  <c:v>-9.5511709843429677E-3</c:v>
                </c:pt>
                <c:pt idx="171">
                  <c:v>2.8384119317434984E-2</c:v>
                </c:pt>
                <c:pt idx="172">
                  <c:v>1.1131840368844199E-2</c:v>
                </c:pt>
                <c:pt idx="173">
                  <c:v>-1.6744577273801665E-2</c:v>
                </c:pt>
                <c:pt idx="174">
                  <c:v>2.2264370497399506E-2</c:v>
                </c:pt>
                <c:pt idx="175">
                  <c:v>-7.366515816762554E-3</c:v>
                </c:pt>
                <c:pt idx="176">
                  <c:v>-1.4897854680636946E-2</c:v>
                </c:pt>
                <c:pt idx="177">
                  <c:v>-2.8546181906361497E-2</c:v>
                </c:pt>
                <c:pt idx="178">
                  <c:v>1.9286409064056863E-3</c:v>
                </c:pt>
                <c:pt idx="179">
                  <c:v>-1.5534292962184233E-2</c:v>
                </c:pt>
                <c:pt idx="180">
                  <c:v>9.737175277858244E-3</c:v>
                </c:pt>
                <c:pt idx="181">
                  <c:v>-1.9570096194097223E-2</c:v>
                </c:pt>
                <c:pt idx="182">
                  <c:v>-3.9604012160969048E-3</c:v>
                </c:pt>
                <c:pt idx="183">
                  <c:v>-2.409755157906053E-2</c:v>
                </c:pt>
                <c:pt idx="184">
                  <c:v>-1.4329825554824968E-2</c:v>
                </c:pt>
                <c:pt idx="185">
                  <c:v>-4.8583999855744402E-2</c:v>
                </c:pt>
                <c:pt idx="186">
                  <c:v>2.5642430613337652E-2</c:v>
                </c:pt>
                <c:pt idx="187">
                  <c:v>-2.9980832211935784E-2</c:v>
                </c:pt>
                <c:pt idx="188">
                  <c:v>-1.5334364000106687E-2</c:v>
                </c:pt>
                <c:pt idx="189">
                  <c:v>-2.2322355437898383E-2</c:v>
                </c:pt>
                <c:pt idx="190">
                  <c:v>-2.052523594473081E-2</c:v>
                </c:pt>
                <c:pt idx="191">
                  <c:v>9.1743762760412295E-3</c:v>
                </c:pt>
                <c:pt idx="192">
                  <c:v>-2.5434897147821604E-2</c:v>
                </c:pt>
                <c:pt idx="193">
                  <c:v>0</c:v>
                </c:pt>
                <c:pt idx="194">
                  <c:v>-3.0918039403310206E-2</c:v>
                </c:pt>
                <c:pt idx="195">
                  <c:v>9.6154586994419734E-3</c:v>
                </c:pt>
                <c:pt idx="196">
                  <c:v>1.8957913744614207E-2</c:v>
                </c:pt>
                <c:pt idx="197">
                  <c:v>-6.0477918962801192E-2</c:v>
                </c:pt>
                <c:pt idx="198">
                  <c:v>2.2195732391784347E-2</c:v>
                </c:pt>
                <c:pt idx="199">
                  <c:v>0</c:v>
                </c:pt>
                <c:pt idx="200">
                  <c:v>-3.9806250400419706E-2</c:v>
                </c:pt>
                <c:pt idx="201">
                  <c:v>2.0101179321087303E-2</c:v>
                </c:pt>
                <c:pt idx="202">
                  <c:v>-1.0000083334583311E-2</c:v>
                </c:pt>
                <c:pt idx="203">
                  <c:v>2.9705154413915694E-2</c:v>
                </c:pt>
                <c:pt idx="204">
                  <c:v>7.290433262679274E-3</c:v>
                </c:pt>
                <c:pt idx="205">
                  <c:v>-9.7324369182310005E-3</c:v>
                </c:pt>
                <c:pt idx="206">
                  <c:v>-9.8280889362626512E-3</c:v>
                </c:pt>
                <c:pt idx="207">
                  <c:v>-4.9505051598562029E-3</c:v>
                </c:pt>
                <c:pt idx="208">
                  <c:v>6.9489026297427245E-2</c:v>
                </c:pt>
                <c:pt idx="209">
                  <c:v>-3.7740327982847086E-2</c:v>
                </c:pt>
                <c:pt idx="210">
                  <c:v>-4.8192864359488828E-3</c:v>
                </c:pt>
                <c:pt idx="211">
                  <c:v>0</c:v>
                </c:pt>
                <c:pt idx="212">
                  <c:v>1.9139340210697506E-2</c:v>
                </c:pt>
                <c:pt idx="213">
                  <c:v>-2.8848154337658277E-2</c:v>
                </c:pt>
                <c:pt idx="214">
                  <c:v>9.7088141269609032E-3</c:v>
                </c:pt>
                <c:pt idx="215">
                  <c:v>-7.2727593290798087E-3</c:v>
                </c:pt>
                <c:pt idx="216">
                  <c:v>-2.463178718966539E-2</c:v>
                </c:pt>
                <c:pt idx="217">
                  <c:v>2.2195732391784347E-2</c:v>
                </c:pt>
                <c:pt idx="218">
                  <c:v>4.8661896511729063E-3</c:v>
                </c:pt>
                <c:pt idx="219">
                  <c:v>4.8426244757879908E-3</c:v>
                </c:pt>
                <c:pt idx="220">
                  <c:v>4.8192864359489218E-3</c:v>
                </c:pt>
                <c:pt idx="221">
                  <c:v>1.4320053774748471E-2</c:v>
                </c:pt>
                <c:pt idx="222">
                  <c:v>-2.3724803536303565E-3</c:v>
                </c:pt>
                <c:pt idx="223">
                  <c:v>-2.3781224049674358E-3</c:v>
                </c:pt>
                <c:pt idx="224">
                  <c:v>-2.3837913552762504E-3</c:v>
                </c:pt>
                <c:pt idx="225">
                  <c:v>-1.6847570572611357E-2</c:v>
                </c:pt>
                <c:pt idx="226">
                  <c:v>1.9231361927887592E-2</c:v>
                </c:pt>
                <c:pt idx="227">
                  <c:v>0</c:v>
                </c:pt>
                <c:pt idx="228">
                  <c:v>-3.1441525834819004E-2</c:v>
                </c:pt>
                <c:pt idx="229">
                  <c:v>1.2210163906931337E-2</c:v>
                </c:pt>
                <c:pt idx="230">
                  <c:v>-4.8661896511728994E-3</c:v>
                </c:pt>
                <c:pt idx="231">
                  <c:v>-1.2270092591814359E-2</c:v>
                </c:pt>
                <c:pt idx="232">
                  <c:v>-1.4925650216675706E-2</c:v>
                </c:pt>
                <c:pt idx="233">
                  <c:v>-2.5094116054258072E-3</c:v>
                </c:pt>
                <c:pt idx="234">
                  <c:v>5.0125418235441935E-3</c:v>
                </c:pt>
                <c:pt idx="235">
                  <c:v>7.4720148387010564E-3</c:v>
                </c:pt>
                <c:pt idx="236">
                  <c:v>-9.9751450568195087E-3</c:v>
                </c:pt>
                <c:pt idx="237">
                  <c:v>1.7391742711869239E-2</c:v>
                </c:pt>
                <c:pt idx="238">
                  <c:v>1.709443335930004E-2</c:v>
                </c:pt>
                <c:pt idx="239">
                  <c:v>-2.4242436115063915E-3</c:v>
                </c:pt>
                <c:pt idx="240">
                  <c:v>-1.4670189747793742E-2</c:v>
                </c:pt>
                <c:pt idx="241">
                  <c:v>1.2240054894502006E-2</c:v>
                </c:pt>
                <c:pt idx="242">
                  <c:v>-3.2141209211796862E-2</c:v>
                </c:pt>
                <c:pt idx="243">
                  <c:v>2.7263150758363996E-2</c:v>
                </c:pt>
                <c:pt idx="244">
                  <c:v>-4.9019706002067795E-3</c:v>
                </c:pt>
                <c:pt idx="245">
                  <c:v>0</c:v>
                </c:pt>
                <c:pt idx="246">
                  <c:v>9.3745409170973779E-2</c:v>
                </c:pt>
                <c:pt idx="247">
                  <c:v>1.5538603427779166E-2</c:v>
                </c:pt>
                <c:pt idx="248">
                  <c:v>5.9846916009252356E-2</c:v>
                </c:pt>
                <c:pt idx="249">
                  <c:v>2.6613648518089904E-2</c:v>
                </c:pt>
                <c:pt idx="250">
                  <c:v>-6.0790460763822263E-3</c:v>
                </c:pt>
                <c:pt idx="251">
                  <c:v>-6.1162270174360944E-3</c:v>
                </c:pt>
                <c:pt idx="252">
                  <c:v>2.042901629800331E-3</c:v>
                </c:pt>
                <c:pt idx="253">
                  <c:v>-1.8538120998911112E-2</c:v>
                </c:pt>
                <c:pt idx="254">
                  <c:v>0</c:v>
                </c:pt>
                <c:pt idx="255">
                  <c:v>2.464190393692893E-2</c:v>
                </c:pt>
                <c:pt idx="256">
                  <c:v>1.4098924379501675E-2</c:v>
                </c:pt>
                <c:pt idx="257">
                  <c:v>7.5107472486805479E-2</c:v>
                </c:pt>
                <c:pt idx="258">
                  <c:v>-3.2047983026358431E-2</c:v>
                </c:pt>
                <c:pt idx="259">
                  <c:v>-9.6247133742095575E-3</c:v>
                </c:pt>
                <c:pt idx="260">
                  <c:v>-3.9452848411800377E-2</c:v>
                </c:pt>
                <c:pt idx="261">
                  <c:v>-4.0322635279384511E-3</c:v>
                </c:pt>
                <c:pt idx="262">
                  <c:v>-2.022245380767809E-3</c:v>
                </c:pt>
                <c:pt idx="263">
                  <c:v>-3.9220713153281267E-2</c:v>
                </c:pt>
                <c:pt idx="264">
                  <c:v>0</c:v>
                </c:pt>
                <c:pt idx="265">
                  <c:v>-0.10419160845284446</c:v>
                </c:pt>
                <c:pt idx="266">
                  <c:v>-2.8437935320533514E-2</c:v>
                </c:pt>
                <c:pt idx="267">
                  <c:v>1.1947573421118202E-2</c:v>
                </c:pt>
                <c:pt idx="268">
                  <c:v>-2.3781224049674358E-3</c:v>
                </c:pt>
                <c:pt idx="269">
                  <c:v>-9.5694510161506725E-3</c:v>
                </c:pt>
                <c:pt idx="270">
                  <c:v>0</c:v>
                </c:pt>
                <c:pt idx="271">
                  <c:v>-2.4067400305649764E-3</c:v>
                </c:pt>
                <c:pt idx="272">
                  <c:v>-7.2551708811719098E-3</c:v>
                </c:pt>
                <c:pt idx="273">
                  <c:v>-1.4670189747793742E-2</c:v>
                </c:pt>
                <c:pt idx="274">
                  <c:v>0</c:v>
                </c:pt>
                <c:pt idx="275">
                  <c:v>2.1925360628965683E-2</c:v>
                </c:pt>
                <c:pt idx="276">
                  <c:v>4.8077015681030778E-3</c:v>
                </c:pt>
                <c:pt idx="277">
                  <c:v>-2.4009615375381503E-3</c:v>
                </c:pt>
                <c:pt idx="278">
                  <c:v>1.4320053774748471E-2</c:v>
                </c:pt>
                <c:pt idx="279">
                  <c:v>-1.4320053774748558E-2</c:v>
                </c:pt>
                <c:pt idx="280">
                  <c:v>4.7961722634930135E-3</c:v>
                </c:pt>
                <c:pt idx="281">
                  <c:v>1.4252022707201413E-2</c:v>
                </c:pt>
                <c:pt idx="282">
                  <c:v>7.050557996666762E-3</c:v>
                </c:pt>
                <c:pt idx="283">
                  <c:v>1.164157501548577E-2</c:v>
                </c:pt>
                <c:pt idx="284">
                  <c:v>-1.1641575015485755E-2</c:v>
                </c:pt>
                <c:pt idx="285">
                  <c:v>-2.3697791429823131E-2</c:v>
                </c:pt>
                <c:pt idx="286">
                  <c:v>4.7846981233362531E-3</c:v>
                </c:pt>
                <c:pt idx="287">
                  <c:v>-2.9057734479542782E-2</c:v>
                </c:pt>
                <c:pt idx="288">
                  <c:v>-7.3983074814449245E-3</c:v>
                </c:pt>
                <c:pt idx="289">
                  <c:v>1.4742281737203431E-2</c:v>
                </c:pt>
                <c:pt idx="290">
                  <c:v>-2.4420036555517443E-3</c:v>
                </c:pt>
                <c:pt idx="291">
                  <c:v>-2.4479816386400017E-3</c:v>
                </c:pt>
                <c:pt idx="292">
                  <c:v>-7.3801072976225337E-3</c:v>
                </c:pt>
                <c:pt idx="293">
                  <c:v>-2.2472855852058628E-2</c:v>
                </c:pt>
                <c:pt idx="294">
                  <c:v>2.5220694327099391E-3</c:v>
                </c:pt>
                <c:pt idx="295">
                  <c:v>-2.522069432709835E-3</c:v>
                </c:pt>
                <c:pt idx="296">
                  <c:v>1.2547216052088556E-2</c:v>
                </c:pt>
                <c:pt idx="297">
                  <c:v>-1.0025146619378818E-2</c:v>
                </c:pt>
                <c:pt idx="298">
                  <c:v>1.5000281259492598E-2</c:v>
                </c:pt>
                <c:pt idx="299">
                  <c:v>-2.5126950077421759E-2</c:v>
                </c:pt>
                <c:pt idx="300">
                  <c:v>-7.6628727455691371E-3</c:v>
                </c:pt>
                <c:pt idx="301">
                  <c:v>1.0204170174241668E-2</c:v>
                </c:pt>
                <c:pt idx="302">
                  <c:v>2.7536157808605351E-2</c:v>
                </c:pt>
                <c:pt idx="303">
                  <c:v>-1.2422519998557209E-2</c:v>
                </c:pt>
                <c:pt idx="304">
                  <c:v>-7.5282664207915245E-3</c:v>
                </c:pt>
                <c:pt idx="305">
                  <c:v>7.5282664207915878E-3</c:v>
                </c:pt>
                <c:pt idx="306">
                  <c:v>-1.2578782206860073E-2</c:v>
                </c:pt>
                <c:pt idx="307">
                  <c:v>-5.0761530318606607E-3</c:v>
                </c:pt>
                <c:pt idx="308">
                  <c:v>-3.3638359148829802E-2</c:v>
                </c:pt>
                <c:pt idx="309">
                  <c:v>-1.8592833076615859E-2</c:v>
                </c:pt>
                <c:pt idx="310">
                  <c:v>2.1220955482885436E-2</c:v>
                </c:pt>
                <c:pt idx="311">
                  <c:v>-1.0554187678690256E-2</c:v>
                </c:pt>
                <c:pt idx="312">
                  <c:v>-1.3351333174864225E-2</c:v>
                </c:pt>
                <c:pt idx="313">
                  <c:v>-4.6776064797730721E-2</c:v>
                </c:pt>
                <c:pt idx="314">
                  <c:v>-5.2034859123054118E-2</c:v>
                </c:pt>
                <c:pt idx="315">
                  <c:v>-1.4947961435873139E-2</c:v>
                </c:pt>
                <c:pt idx="316">
                  <c:v>-3.0583423372080278E-2</c:v>
                </c:pt>
                <c:pt idx="317">
                  <c:v>1.8462062839735352E-2</c:v>
                </c:pt>
                <c:pt idx="318">
                  <c:v>-6.1162270174360944E-3</c:v>
                </c:pt>
                <c:pt idx="319">
                  <c:v>9.1603693986641952E-3</c:v>
                </c:pt>
                <c:pt idx="320">
                  <c:v>-1.2232568435634408E-2</c:v>
                </c:pt>
                <c:pt idx="321">
                  <c:v>3.0721990369700588E-3</c:v>
                </c:pt>
                <c:pt idx="322">
                  <c:v>6.1162270174360536E-3</c:v>
                </c:pt>
                <c:pt idx="323">
                  <c:v>2.1116923440922614E-2</c:v>
                </c:pt>
                <c:pt idx="324">
                  <c:v>1.4815085785140682E-2</c:v>
                </c:pt>
                <c:pt idx="325">
                  <c:v>-2.9455102297568031E-3</c:v>
                </c:pt>
                <c:pt idx="326">
                  <c:v>-5.9171770280885072E-3</c:v>
                </c:pt>
                <c:pt idx="327">
                  <c:v>-1.7964554975298773E-2</c:v>
                </c:pt>
                <c:pt idx="328">
                  <c:v>-1.2158204479809519E-2</c:v>
                </c:pt>
                <c:pt idx="329">
                  <c:v>3.3085724585765482E-2</c:v>
                </c:pt>
                <c:pt idx="330">
                  <c:v>0</c:v>
                </c:pt>
                <c:pt idx="331">
                  <c:v>-1.4903405502574919E-2</c:v>
                </c:pt>
                <c:pt idx="332">
                  <c:v>-3.0075210639553284E-3</c:v>
                </c:pt>
                <c:pt idx="333">
                  <c:v>-9.0772181511166519E-3</c:v>
                </c:pt>
                <c:pt idx="334">
                  <c:v>-2.7736754971599636E-2</c:v>
                </c:pt>
                <c:pt idx="335">
                  <c:v>-2.2117805253618991E-2</c:v>
                </c:pt>
                <c:pt idx="336">
                  <c:v>3.4540325252176075E-2</c:v>
                </c:pt>
                <c:pt idx="337">
                  <c:v>-3.0911925696728579E-3</c:v>
                </c:pt>
                <c:pt idx="338">
                  <c:v>-9.3313274288843052E-3</c:v>
                </c:pt>
                <c:pt idx="339">
                  <c:v>9.3313274288842219E-3</c:v>
                </c:pt>
                <c:pt idx="340">
                  <c:v>-1.5600940442479661E-2</c:v>
                </c:pt>
                <c:pt idx="341">
                  <c:v>1.560094044247981E-2</c:v>
                </c:pt>
                <c:pt idx="342">
                  <c:v>3.0911925696728796E-3</c:v>
                </c:pt>
                <c:pt idx="343">
                  <c:v>-2.1841741915048753E-2</c:v>
                </c:pt>
                <c:pt idx="344">
                  <c:v>9.4192219164915582E-3</c:v>
                </c:pt>
                <c:pt idx="345">
                  <c:v>0</c:v>
                </c:pt>
                <c:pt idx="346">
                  <c:v>-9.4192219164916397E-3</c:v>
                </c:pt>
                <c:pt idx="347">
                  <c:v>2.4923408452456934E-2</c:v>
                </c:pt>
                <c:pt idx="348">
                  <c:v>-3.0816665374081122E-3</c:v>
                </c:pt>
                <c:pt idx="349">
                  <c:v>2.1374859584733612E-2</c:v>
                </c:pt>
                <c:pt idx="350">
                  <c:v>1.4992784586141318E-2</c:v>
                </c:pt>
                <c:pt idx="351">
                  <c:v>-5.970166986503796E-3</c:v>
                </c:pt>
                <c:pt idx="352">
                  <c:v>-9.0226175996375307E-3</c:v>
                </c:pt>
                <c:pt idx="353">
                  <c:v>9.0226175996375516E-3</c:v>
                </c:pt>
                <c:pt idx="354">
                  <c:v>8.0503218849070635E-2</c:v>
                </c:pt>
                <c:pt idx="355">
                  <c:v>-2.2347298691996659E-2</c:v>
                </c:pt>
                <c:pt idx="356">
                  <c:v>8.4388686458646035E-3</c:v>
                </c:pt>
                <c:pt idx="357">
                  <c:v>2.7626066274931096E-2</c:v>
                </c:pt>
                <c:pt idx="358">
                  <c:v>-1.3717636228799195E-2</c:v>
                </c:pt>
                <c:pt idx="359">
                  <c:v>-3.0857988359905223E-2</c:v>
                </c:pt>
                <c:pt idx="360">
                  <c:v>-1.434744840814154E-2</c:v>
                </c:pt>
                <c:pt idx="361">
                  <c:v>-1.4556297774207487E-2</c:v>
                </c:pt>
                <c:pt idx="362">
                  <c:v>-1.4771317320312543E-2</c:v>
                </c:pt>
                <c:pt idx="363">
                  <c:v>-2.9806281381377893E-3</c:v>
                </c:pt>
                <c:pt idx="364">
                  <c:v>-3.3387016032737055E-2</c:v>
                </c:pt>
                <c:pt idx="365">
                  <c:v>2.4391453124159263E-2</c:v>
                </c:pt>
                <c:pt idx="366">
                  <c:v>-3.6813973122716316E-2</c:v>
                </c:pt>
                <c:pt idx="367">
                  <c:v>9.3313274288842219E-3</c:v>
                </c:pt>
                <c:pt idx="368">
                  <c:v>2.7482645693832099E-2</c:v>
                </c:pt>
                <c:pt idx="369">
                  <c:v>2.6747508367028144E-2</c:v>
                </c:pt>
                <c:pt idx="370">
                  <c:v>2.9282597790883597E-3</c:v>
                </c:pt>
                <c:pt idx="371">
                  <c:v>-5.8651194523981339E-3</c:v>
                </c:pt>
                <c:pt idx="372">
                  <c:v>1.4598799421152631E-2</c:v>
                </c:pt>
                <c:pt idx="373">
                  <c:v>-2.049852154834093E-2</c:v>
                </c:pt>
                <c:pt idx="374">
                  <c:v>2.6278884463840434E-2</c:v>
                </c:pt>
                <c:pt idx="375">
                  <c:v>1.1461443519006598E-2</c:v>
                </c:pt>
                <c:pt idx="376">
                  <c:v>-2.5975486403260677E-2</c:v>
                </c:pt>
                <c:pt idx="377">
                  <c:v>9.4778406327289302E-2</c:v>
                </c:pt>
                <c:pt idx="378">
                  <c:v>-5.3333459753626168E-3</c:v>
                </c:pt>
                <c:pt idx="379">
                  <c:v>5.3333459753626029E-3</c:v>
                </c:pt>
                <c:pt idx="380">
                  <c:v>-2.4227295335324237E-2</c:v>
                </c:pt>
                <c:pt idx="381">
                  <c:v>1.3532006218576373E-2</c:v>
                </c:pt>
                <c:pt idx="382">
                  <c:v>2.3905520853554386E-2</c:v>
                </c:pt>
                <c:pt idx="383">
                  <c:v>4.3652630157736808E-2</c:v>
                </c:pt>
                <c:pt idx="384">
                  <c:v>0</c:v>
                </c:pt>
                <c:pt idx="385">
                  <c:v>-5.0377940299571808E-3</c:v>
                </c:pt>
                <c:pt idx="386">
                  <c:v>-3.077165866675366E-2</c:v>
                </c:pt>
                <c:pt idx="387">
                  <c:v>2.061928720273561E-2</c:v>
                </c:pt>
                <c:pt idx="388">
                  <c:v>-1.8018505502678365E-2</c:v>
                </c:pt>
                <c:pt idx="389">
                  <c:v>-2.6007817000573675E-3</c:v>
                </c:pt>
                <c:pt idx="390">
                  <c:v>-2.6075634070808302E-3</c:v>
                </c:pt>
                <c:pt idx="391">
                  <c:v>1.8111749943046103E-2</c:v>
                </c:pt>
                <c:pt idx="392">
                  <c:v>1.778954156349824E-2</c:v>
                </c:pt>
                <c:pt idx="393">
                  <c:v>5.1545151837566E-2</c:v>
                </c:pt>
                <c:pt idx="394">
                  <c:v>-7.2029122940579973E-3</c:v>
                </c:pt>
                <c:pt idx="395">
                  <c:v>-2.1925360628965659E-2</c:v>
                </c:pt>
                <c:pt idx="396">
                  <c:v>1.709443335930004E-2</c:v>
                </c:pt>
                <c:pt idx="397">
                  <c:v>-1.2180418556871072E-2</c:v>
                </c:pt>
                <c:pt idx="398">
                  <c:v>2.8987536873252187E-2</c:v>
                </c:pt>
                <c:pt idx="399">
                  <c:v>-9.5694510161506725E-3</c:v>
                </c:pt>
                <c:pt idx="400">
                  <c:v>1.6686918785014736E-2</c:v>
                </c:pt>
                <c:pt idx="401">
                  <c:v>-1.1890746521521674E-2</c:v>
                </c:pt>
                <c:pt idx="402">
                  <c:v>-4.7961722634930551E-3</c:v>
                </c:pt>
                <c:pt idx="403">
                  <c:v>-4.8192864359488828E-3</c:v>
                </c:pt>
                <c:pt idx="404">
                  <c:v>0</c:v>
                </c:pt>
                <c:pt idx="405">
                  <c:v>1.6766859857067107E-2</c:v>
                </c:pt>
                <c:pt idx="406">
                  <c:v>-1.4354313451683167E-2</c:v>
                </c:pt>
                <c:pt idx="407">
                  <c:v>-1.9465334788103351E-2</c:v>
                </c:pt>
                <c:pt idx="408">
                  <c:v>1.2210163906931337E-2</c:v>
                </c:pt>
                <c:pt idx="409">
                  <c:v>-4.467244005159255E-2</c:v>
                </c:pt>
                <c:pt idx="410">
                  <c:v>-3.0930300691358614E-2</c:v>
                </c:pt>
                <c:pt idx="411">
                  <c:v>-5.2493558861436782E-3</c:v>
                </c:pt>
                <c:pt idx="412">
                  <c:v>2.3408090898014804E-2</c:v>
                </c:pt>
                <c:pt idx="413">
                  <c:v>2.0356937068744103E-2</c:v>
                </c:pt>
                <c:pt idx="414">
                  <c:v>-4.6400075604764043E-2</c:v>
                </c:pt>
                <c:pt idx="415">
                  <c:v>2.6043138536019875E-2</c:v>
                </c:pt>
                <c:pt idx="416">
                  <c:v>5.1282163669195292E-3</c:v>
                </c:pt>
                <c:pt idx="417">
                  <c:v>-1.0282866955583919E-2</c:v>
                </c:pt>
                <c:pt idx="418">
                  <c:v>7.7220460939103185E-3</c:v>
                </c:pt>
                <c:pt idx="419">
                  <c:v>-1.2903404835907841E-2</c:v>
                </c:pt>
                <c:pt idx="420">
                  <c:v>2.5940351770465278E-3</c:v>
                </c:pt>
                <c:pt idx="421">
                  <c:v>3.8124057841738244E-2</c:v>
                </c:pt>
                <c:pt idx="422">
                  <c:v>-1.7610518008635393E-2</c:v>
                </c:pt>
                <c:pt idx="423">
                  <c:v>1.5113637810048106E-2</c:v>
                </c:pt>
                <c:pt idx="424">
                  <c:v>-1.0050335853501451E-2</c:v>
                </c:pt>
                <c:pt idx="425">
                  <c:v>-2.0408871631207123E-2</c:v>
                </c:pt>
                <c:pt idx="426">
                  <c:v>-2.5806465934916254E-3</c:v>
                </c:pt>
                <c:pt idx="427">
                  <c:v>-2.0888487947355421E-2</c:v>
                </c:pt>
                <c:pt idx="428">
                  <c:v>-7.947061692531834E-3</c:v>
                </c:pt>
                <c:pt idx="429">
                  <c:v>1.8445845790751432E-2</c:v>
                </c:pt>
                <c:pt idx="430">
                  <c:v>-1.3140793561058255E-2</c:v>
                </c:pt>
                <c:pt idx="431">
                  <c:v>5.2770571008438193E-3</c:v>
                </c:pt>
                <c:pt idx="432">
                  <c:v>-7.9260652724207157E-3</c:v>
                </c:pt>
                <c:pt idx="433">
                  <c:v>-2.1448543407483627E-2</c:v>
                </c:pt>
                <c:pt idx="434">
                  <c:v>1.879249934936732E-2</c:v>
                </c:pt>
                <c:pt idx="435">
                  <c:v>-9.4778406327289413E-2</c:v>
                </c:pt>
                <c:pt idx="436">
                  <c:v>0</c:v>
                </c:pt>
                <c:pt idx="437">
                  <c:v>-2.0680205237538746E-2</c:v>
                </c:pt>
                <c:pt idx="438">
                  <c:v>-2.4170360927813068E-2</c:v>
                </c:pt>
                <c:pt idx="439">
                  <c:v>4.4850566165351713E-2</c:v>
                </c:pt>
                <c:pt idx="440">
                  <c:v>2.0261185139821929E-2</c:v>
                </c:pt>
                <c:pt idx="441">
                  <c:v>5.0289925852143008E-2</c:v>
                </c:pt>
                <c:pt idx="442">
                  <c:v>5.4347959859569949E-3</c:v>
                </c:pt>
                <c:pt idx="443">
                  <c:v>-8.4796536660076929E-2</c:v>
                </c:pt>
                <c:pt idx="444">
                  <c:v>3.193304710300901E-2</c:v>
                </c:pt>
                <c:pt idx="445">
                  <c:v>-2.8612322810322348E-3</c:v>
                </c:pt>
                <c:pt idx="446">
                  <c:v>3.1032109247728461E-2</c:v>
                </c:pt>
                <c:pt idx="447">
                  <c:v>0</c:v>
                </c:pt>
                <c:pt idx="448">
                  <c:v>-1.9635974516858962E-2</c:v>
                </c:pt>
                <c:pt idx="449">
                  <c:v>8.4626739187337284E-3</c:v>
                </c:pt>
                <c:pt idx="450">
                  <c:v>1.3947227480850552E-2</c:v>
                </c:pt>
                <c:pt idx="451">
                  <c:v>-4.5333541301521188E-2</c:v>
                </c:pt>
                <c:pt idx="452">
                  <c:v>2.8943580263645565E-3</c:v>
                </c:pt>
                <c:pt idx="453">
                  <c:v>1.4347448408141575E-2</c:v>
                </c:pt>
                <c:pt idx="454">
                  <c:v>3.0857988359905282E-2</c:v>
                </c:pt>
                <c:pt idx="455">
                  <c:v>5.5096558109696998E-3</c:v>
                </c:pt>
                <c:pt idx="456">
                  <c:v>-5.5096558109695845E-3</c:v>
                </c:pt>
                <c:pt idx="457">
                  <c:v>2.1858793812499017E-2</c:v>
                </c:pt>
                <c:pt idx="458">
                  <c:v>-2.7063615977429142E-3</c:v>
                </c:pt>
                <c:pt idx="459">
                  <c:v>1.879249934936732E-2</c:v>
                </c:pt>
                <c:pt idx="460">
                  <c:v>7.9470616925319398E-3</c:v>
                </c:pt>
                <c:pt idx="461">
                  <c:v>5.2631700442746909E-3</c:v>
                </c:pt>
                <c:pt idx="462">
                  <c:v>1.0443959161083314E-2</c:v>
                </c:pt>
                <c:pt idx="463">
                  <c:v>2.5940351770465278E-3</c:v>
                </c:pt>
                <c:pt idx="464">
                  <c:v>1.2870190520534956E-2</c:v>
                </c:pt>
                <c:pt idx="465">
                  <c:v>5.102051883895552E-3</c:v>
                </c:pt>
                <c:pt idx="466">
                  <c:v>3.2543547732471423E-2</c:v>
                </c:pt>
                <c:pt idx="467">
                  <c:v>9.8040000966208348E-3</c:v>
                </c:pt>
                <c:pt idx="468">
                  <c:v>3.593200922606337E-2</c:v>
                </c:pt>
                <c:pt idx="469">
                  <c:v>2.350177344953673E-3</c:v>
                </c:pt>
                <c:pt idx="470">
                  <c:v>8.3287707816863676E-2</c:v>
                </c:pt>
                <c:pt idx="471">
                  <c:v>-1.5234244571847973E-2</c:v>
                </c:pt>
                <c:pt idx="472">
                  <c:v>-4.3956114730381093E-3</c:v>
                </c:pt>
                <c:pt idx="473">
                  <c:v>2.2002209096023376E-3</c:v>
                </c:pt>
                <c:pt idx="474">
                  <c:v>2.195390563435656E-3</c:v>
                </c:pt>
                <c:pt idx="475">
                  <c:v>1.9544596072970131E-2</c:v>
                </c:pt>
                <c:pt idx="476">
                  <c:v>-2.8355225755125123E-2</c:v>
                </c:pt>
                <c:pt idx="477">
                  <c:v>6.6152391187191831E-3</c:v>
                </c:pt>
                <c:pt idx="478">
                  <c:v>-2.2002209096024235E-3</c:v>
                </c:pt>
                <c:pt idx="479">
                  <c:v>1.0953012019197145E-2</c:v>
                </c:pt>
                <c:pt idx="480">
                  <c:v>-2.1810259463602259E-3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-1.3187004281953801E-2</c:v>
                </c:pt>
                <c:pt idx="485">
                  <c:v>-6.6592920899768487E-3</c:v>
                </c:pt>
                <c:pt idx="486">
                  <c:v>-2.4803977365808173E-2</c:v>
                </c:pt>
              </c:numCache>
            </c:numRef>
          </c:xVal>
          <c:yVal>
            <c:numRef>
              <c:f>效率前緣線!$G$2:$G$488</c:f>
              <c:numCache>
                <c:formatCode>0.00000%</c:formatCode>
                <c:ptCount val="487"/>
                <c:pt idx="0">
                  <c:v>-8.5690174915681577E-3</c:v>
                </c:pt>
                <c:pt idx="1">
                  <c:v>1.1976176765098939E-2</c:v>
                </c:pt>
                <c:pt idx="2">
                  <c:v>3.3955899466011595E-3</c:v>
                </c:pt>
                <c:pt idx="3">
                  <c:v>0</c:v>
                </c:pt>
                <c:pt idx="4">
                  <c:v>5.0718462192048197E-3</c:v>
                </c:pt>
                <c:pt idx="5">
                  <c:v>0</c:v>
                </c:pt>
                <c:pt idx="6">
                  <c:v>-6.7681825369348041E-3</c:v>
                </c:pt>
                <c:pt idx="7">
                  <c:v>0</c:v>
                </c:pt>
                <c:pt idx="8">
                  <c:v>-3.4013647128791533E-3</c:v>
                </c:pt>
                <c:pt idx="9">
                  <c:v>6.7911993507601279E-3</c:v>
                </c:pt>
                <c:pt idx="10">
                  <c:v>0</c:v>
                </c:pt>
                <c:pt idx="11">
                  <c:v>1.177472244932585E-2</c:v>
                </c:pt>
                <c:pt idx="12">
                  <c:v>-3.3500878055755163E-3</c:v>
                </c:pt>
                <c:pt idx="13">
                  <c:v>3.3500878055756087E-3</c:v>
                </c:pt>
                <c:pt idx="14">
                  <c:v>-1.6736581865855233E-3</c:v>
                </c:pt>
                <c:pt idx="15">
                  <c:v>-1.3490898900621214E-2</c:v>
                </c:pt>
                <c:pt idx="16">
                  <c:v>1.0135190072552955E-2</c:v>
                </c:pt>
                <c:pt idx="17">
                  <c:v>8.3682350276587554E-3</c:v>
                </c:pt>
                <c:pt idx="18">
                  <c:v>1.6653651052521343E-3</c:v>
                </c:pt>
                <c:pt idx="19">
                  <c:v>-1.0033600132910932E-2</c:v>
                </c:pt>
                <c:pt idx="20">
                  <c:v>1.679279209078242E-3</c:v>
                </c:pt>
                <c:pt idx="21">
                  <c:v>-1.6792792090782548E-3</c:v>
                </c:pt>
                <c:pt idx="22">
                  <c:v>-1.5241602974955021E-2</c:v>
                </c:pt>
                <c:pt idx="23">
                  <c:v>-5.1325870851656125E-3</c:v>
                </c:pt>
                <c:pt idx="24">
                  <c:v>-1.716721460501464E-3</c:v>
                </c:pt>
                <c:pt idx="25">
                  <c:v>-1.3841054848297498E-2</c:v>
                </c:pt>
                <c:pt idx="26">
                  <c:v>0</c:v>
                </c:pt>
                <c:pt idx="27">
                  <c:v>-3.4904058138943228E-3</c:v>
                </c:pt>
                <c:pt idx="28">
                  <c:v>8.7032595379559034E-3</c:v>
                </c:pt>
                <c:pt idx="29">
                  <c:v>-5.212853724061578E-3</c:v>
                </c:pt>
                <c:pt idx="30">
                  <c:v>0</c:v>
                </c:pt>
                <c:pt idx="31">
                  <c:v>-5.2401700260782174E-3</c:v>
                </c:pt>
                <c:pt idx="32">
                  <c:v>-1.4109657656463905E-2</c:v>
                </c:pt>
                <c:pt idx="33">
                  <c:v>1.7606165529722096E-2</c:v>
                </c:pt>
                <c:pt idx="34">
                  <c:v>1.7436621528200186E-3</c:v>
                </c:pt>
                <c:pt idx="35">
                  <c:v>3.4782652443803054E-3</c:v>
                </c:pt>
                <c:pt idx="36">
                  <c:v>0</c:v>
                </c:pt>
                <c:pt idx="37">
                  <c:v>0</c:v>
                </c:pt>
                <c:pt idx="38">
                  <c:v>2.0619257423114979E-2</c:v>
                </c:pt>
                <c:pt idx="39">
                  <c:v>-5.1150845757182506E-3</c:v>
                </c:pt>
                <c:pt idx="40">
                  <c:v>-3.4246617829782385E-3</c:v>
                </c:pt>
                <c:pt idx="41">
                  <c:v>-1.716721460501464E-3</c:v>
                </c:pt>
                <c:pt idx="42">
                  <c:v>1.5345556085949967E-2</c:v>
                </c:pt>
                <c:pt idx="43">
                  <c:v>-8.496247540282973E-3</c:v>
                </c:pt>
                <c:pt idx="44">
                  <c:v>1.1874595439336923E-2</c:v>
                </c:pt>
                <c:pt idx="45">
                  <c:v>-1.5293403146559041E-2</c:v>
                </c:pt>
                <c:pt idx="46">
                  <c:v>1.5293403146559002E-2</c:v>
                </c:pt>
                <c:pt idx="47">
                  <c:v>3.3670075356180282E-3</c:v>
                </c:pt>
                <c:pt idx="48">
                  <c:v>-5.05475483150763E-3</c:v>
                </c:pt>
                <c:pt idx="49">
                  <c:v>3.3726854113902143E-3</c:v>
                </c:pt>
                <c:pt idx="50">
                  <c:v>6.7114364347712948E-3</c:v>
                </c:pt>
                <c:pt idx="51">
                  <c:v>2.3141568332062004E-2</c:v>
                </c:pt>
                <c:pt idx="52">
                  <c:v>0</c:v>
                </c:pt>
                <c:pt idx="53">
                  <c:v>4.8899697713160606E-3</c:v>
                </c:pt>
                <c:pt idx="54">
                  <c:v>-3.257332685967171E-3</c:v>
                </c:pt>
                <c:pt idx="55">
                  <c:v>1.1354528402457213E-2</c:v>
                </c:pt>
                <c:pt idx="56">
                  <c:v>1.1227049199226355E-2</c:v>
                </c:pt>
                <c:pt idx="57">
                  <c:v>3.1847169511785671E-3</c:v>
                </c:pt>
                <c:pt idx="58">
                  <c:v>-1.5910743517112916E-3</c:v>
                </c:pt>
                <c:pt idx="59">
                  <c:v>-1.1209070972764168E-2</c:v>
                </c:pt>
                <c:pt idx="60">
                  <c:v>6.4205365874633177E-3</c:v>
                </c:pt>
                <c:pt idx="61">
                  <c:v>3.1948917858333845E-3</c:v>
                </c:pt>
                <c:pt idx="62">
                  <c:v>1.5936425994673904E-3</c:v>
                </c:pt>
                <c:pt idx="63">
                  <c:v>6.3492293314846449E-3</c:v>
                </c:pt>
                <c:pt idx="64">
                  <c:v>0</c:v>
                </c:pt>
                <c:pt idx="65">
                  <c:v>6.3091385925952226E-3</c:v>
                </c:pt>
                <c:pt idx="66">
                  <c:v>0</c:v>
                </c:pt>
                <c:pt idx="67">
                  <c:v>3.139720914054418E-3</c:v>
                </c:pt>
                <c:pt idx="68">
                  <c:v>0</c:v>
                </c:pt>
                <c:pt idx="69">
                  <c:v>3.1299579751311452E-3</c:v>
                </c:pt>
                <c:pt idx="70">
                  <c:v>-7.8432276517246789E-3</c:v>
                </c:pt>
                <c:pt idx="71">
                  <c:v>-6.319138090999564E-3</c:v>
                </c:pt>
                <c:pt idx="72">
                  <c:v>3.1645604754715361E-3</c:v>
                </c:pt>
                <c:pt idx="73">
                  <c:v>6.2992351565679221E-3</c:v>
                </c:pt>
                <c:pt idx="74">
                  <c:v>1.5686121355536393E-3</c:v>
                </c:pt>
                <c:pt idx="75">
                  <c:v>0</c:v>
                </c:pt>
                <c:pt idx="76">
                  <c:v>4.6911589386795863E-3</c:v>
                </c:pt>
                <c:pt idx="77">
                  <c:v>1.2403326702646579E-2</c:v>
                </c:pt>
                <c:pt idx="78">
                  <c:v>3.0769262322917958E-3</c:v>
                </c:pt>
                <c:pt idx="79">
                  <c:v>-7.7101243870754173E-3</c:v>
                </c:pt>
                <c:pt idx="80">
                  <c:v>1.5467118498839168E-3</c:v>
                </c:pt>
                <c:pt idx="81">
                  <c:v>-3.0959786384758725E-3</c:v>
                </c:pt>
                <c:pt idx="82">
                  <c:v>1.0794295535123961E-2</c:v>
                </c:pt>
                <c:pt idx="83">
                  <c:v>0</c:v>
                </c:pt>
                <c:pt idx="84">
                  <c:v>0</c:v>
                </c:pt>
                <c:pt idx="85">
                  <c:v>1.5325834317593708E-3</c:v>
                </c:pt>
                <c:pt idx="86">
                  <c:v>-6.1444140235075127E-3</c:v>
                </c:pt>
                <c:pt idx="87">
                  <c:v>-1.0844399631450631E-2</c:v>
                </c:pt>
                <c:pt idx="88">
                  <c:v>-1.5589270711958848E-3</c:v>
                </c:pt>
                <c:pt idx="89">
                  <c:v>9.3168403977468735E-3</c:v>
                </c:pt>
                <c:pt idx="90">
                  <c:v>7.6983168966481396E-3</c:v>
                </c:pt>
                <c:pt idx="91">
                  <c:v>1.2195276142712118E-2</c:v>
                </c:pt>
                <c:pt idx="92">
                  <c:v>-1.6807106734460394E-2</c:v>
                </c:pt>
                <c:pt idx="93">
                  <c:v>-3.4486217078927787E-2</c:v>
                </c:pt>
                <c:pt idx="94">
                  <c:v>1.5936425994673904E-3</c:v>
                </c:pt>
                <c:pt idx="95">
                  <c:v>9.5087581060595682E-3</c:v>
                </c:pt>
                <c:pt idx="96">
                  <c:v>-1.910883435417687E-2</c:v>
                </c:pt>
                <c:pt idx="97">
                  <c:v>2.8528123061382651E-2</c:v>
                </c:pt>
                <c:pt idx="98">
                  <c:v>3.1201280347443743E-3</c:v>
                </c:pt>
                <c:pt idx="99">
                  <c:v>0</c:v>
                </c:pt>
                <c:pt idx="100">
                  <c:v>1.2384030412278859E-2</c:v>
                </c:pt>
                <c:pt idx="101">
                  <c:v>3.0721998109201174E-3</c:v>
                </c:pt>
                <c:pt idx="102">
                  <c:v>3.0627902997620851E-3</c:v>
                </c:pt>
                <c:pt idx="103">
                  <c:v>1.5279002097545401E-3</c:v>
                </c:pt>
                <c:pt idx="104">
                  <c:v>1.3646901586054879E-2</c:v>
                </c:pt>
                <c:pt idx="105">
                  <c:v>-3.0165942856130302E-3</c:v>
                </c:pt>
                <c:pt idx="106">
                  <c:v>0</c:v>
                </c:pt>
                <c:pt idx="107">
                  <c:v>-3.0257216672464919E-3</c:v>
                </c:pt>
                <c:pt idx="108">
                  <c:v>4.5350789896035464E-3</c:v>
                </c:pt>
                <c:pt idx="109">
                  <c:v>-4.5350789896035993E-3</c:v>
                </c:pt>
                <c:pt idx="110">
                  <c:v>0</c:v>
                </c:pt>
                <c:pt idx="111">
                  <c:v>3.025721667246354E-3</c:v>
                </c:pt>
                <c:pt idx="112">
                  <c:v>0</c:v>
                </c:pt>
                <c:pt idx="113">
                  <c:v>-4.542100331624447E-3</c:v>
                </c:pt>
                <c:pt idx="114">
                  <c:v>4.5421003316243507E-3</c:v>
                </c:pt>
                <c:pt idx="115">
                  <c:v>-6.0606261176735024E-3</c:v>
                </c:pt>
                <c:pt idx="116">
                  <c:v>-4.5696811827682154E-3</c:v>
                </c:pt>
                <c:pt idx="117">
                  <c:v>7.6045856331952971E-3</c:v>
                </c:pt>
                <c:pt idx="118">
                  <c:v>-3.0349044504270951E-3</c:v>
                </c:pt>
                <c:pt idx="119">
                  <c:v>-4.5696811827682154E-3</c:v>
                </c:pt>
                <c:pt idx="120">
                  <c:v>-7.6628903204369082E-3</c:v>
                </c:pt>
                <c:pt idx="121">
                  <c:v>0</c:v>
                </c:pt>
                <c:pt idx="122">
                  <c:v>7.6628903204368475E-3</c:v>
                </c:pt>
                <c:pt idx="123">
                  <c:v>-4.5906905095167384E-3</c:v>
                </c:pt>
                <c:pt idx="124">
                  <c:v>9.1603716922849954E-3</c:v>
                </c:pt>
                <c:pt idx="125">
                  <c:v>-4.5696811827682154E-3</c:v>
                </c:pt>
                <c:pt idx="126">
                  <c:v>-6.1255948689733913E-3</c:v>
                </c:pt>
                <c:pt idx="127">
                  <c:v>9.1743160280200828E-3</c:v>
                </c:pt>
                <c:pt idx="128">
                  <c:v>-6.1068282368041595E-3</c:v>
                </c:pt>
                <c:pt idx="129">
                  <c:v>-3.0674877912159073E-3</c:v>
                </c:pt>
                <c:pt idx="130">
                  <c:v>6.1255948689733272E-3</c:v>
                </c:pt>
                <c:pt idx="131">
                  <c:v>3.048721159046672E-3</c:v>
                </c:pt>
                <c:pt idx="132">
                  <c:v>-1.5231831173850377E-3</c:v>
                </c:pt>
                <c:pt idx="133">
                  <c:v>0</c:v>
                </c:pt>
                <c:pt idx="134">
                  <c:v>3.0441431411065449E-3</c:v>
                </c:pt>
                <c:pt idx="135">
                  <c:v>-3.0441431411065791E-3</c:v>
                </c:pt>
                <c:pt idx="136">
                  <c:v>4.562668927155681E-3</c:v>
                </c:pt>
                <c:pt idx="137">
                  <c:v>0</c:v>
                </c:pt>
                <c:pt idx="138">
                  <c:v>-3.039485809770696E-3</c:v>
                </c:pt>
                <c:pt idx="139">
                  <c:v>4.5558644741485656E-3</c:v>
                </c:pt>
                <c:pt idx="140">
                  <c:v>3.025721667246354E-3</c:v>
                </c:pt>
                <c:pt idx="141">
                  <c:v>-9.1047692587800811E-3</c:v>
                </c:pt>
                <c:pt idx="142">
                  <c:v>3.0441431411065449E-3</c:v>
                </c:pt>
                <c:pt idx="143">
                  <c:v>4.5488321235225603E-3</c:v>
                </c:pt>
                <c:pt idx="144">
                  <c:v>1.5117939941511279E-3</c:v>
                </c:pt>
                <c:pt idx="145">
                  <c:v>-3.0257216672464919E-3</c:v>
                </c:pt>
                <c:pt idx="146">
                  <c:v>1.5139276730954468E-3</c:v>
                </c:pt>
                <c:pt idx="147">
                  <c:v>-1.5139276730953997E-3</c:v>
                </c:pt>
                <c:pt idx="148">
                  <c:v>3.025721667246354E-3</c:v>
                </c:pt>
                <c:pt idx="149">
                  <c:v>0</c:v>
                </c:pt>
                <c:pt idx="150">
                  <c:v>-3.0257216672464919E-3</c:v>
                </c:pt>
                <c:pt idx="151">
                  <c:v>3.025721667246354E-3</c:v>
                </c:pt>
                <c:pt idx="152">
                  <c:v>1.5093573223572121E-3</c:v>
                </c:pt>
                <c:pt idx="153">
                  <c:v>0</c:v>
                </c:pt>
                <c:pt idx="154">
                  <c:v>1.5072369632557385E-3</c:v>
                </c:pt>
                <c:pt idx="155">
                  <c:v>0</c:v>
                </c:pt>
                <c:pt idx="156">
                  <c:v>-4.5283882797639641E-3</c:v>
                </c:pt>
                <c:pt idx="157">
                  <c:v>0</c:v>
                </c:pt>
                <c:pt idx="158">
                  <c:v>-7.3758819774930873E-2</c:v>
                </c:pt>
                <c:pt idx="159">
                  <c:v>1.1336139915150398E-2</c:v>
                </c:pt>
                <c:pt idx="160">
                  <c:v>0</c:v>
                </c:pt>
                <c:pt idx="161">
                  <c:v>0</c:v>
                </c:pt>
                <c:pt idx="162">
                  <c:v>1.2800145324475397E-2</c:v>
                </c:pt>
                <c:pt idx="163">
                  <c:v>-4.7808705541452978E-3</c:v>
                </c:pt>
                <c:pt idx="164">
                  <c:v>4.7808705541453221E-3</c:v>
                </c:pt>
                <c:pt idx="165">
                  <c:v>-1.280014532447532E-2</c:v>
                </c:pt>
                <c:pt idx="166">
                  <c:v>9.6154283732967499E-3</c:v>
                </c:pt>
                <c:pt idx="167">
                  <c:v>3.1847169511785671E-3</c:v>
                </c:pt>
                <c:pt idx="168">
                  <c:v>0</c:v>
                </c:pt>
                <c:pt idx="169">
                  <c:v>1.7336972461554027E-2</c:v>
                </c:pt>
                <c:pt idx="170">
                  <c:v>1.3964527666195123E-2</c:v>
                </c:pt>
                <c:pt idx="171">
                  <c:v>1.0728059142926839E-2</c:v>
                </c:pt>
                <c:pt idx="172">
                  <c:v>-7.6511329106350549E-3</c:v>
                </c:pt>
                <c:pt idx="173">
                  <c:v>-1.3921325863742369E-2</c:v>
                </c:pt>
                <c:pt idx="174">
                  <c:v>1.3921325863742237E-2</c:v>
                </c:pt>
                <c:pt idx="175">
                  <c:v>-1.5372954514634852E-3</c:v>
                </c:pt>
                <c:pt idx="176">
                  <c:v>-1.5396307808281423E-3</c:v>
                </c:pt>
                <c:pt idx="177">
                  <c:v>1.5396307808281733E-3</c:v>
                </c:pt>
                <c:pt idx="178">
                  <c:v>-6.1728289356119976E-3</c:v>
                </c:pt>
                <c:pt idx="179">
                  <c:v>4.6331981547837776E-3</c:v>
                </c:pt>
                <c:pt idx="180">
                  <c:v>-4.6331981547837568E-3</c:v>
                </c:pt>
                <c:pt idx="181">
                  <c:v>6.172828935612028E-3</c:v>
                </c:pt>
                <c:pt idx="182">
                  <c:v>-4.6261170857279906E-3</c:v>
                </c:pt>
                <c:pt idx="183">
                  <c:v>0</c:v>
                </c:pt>
                <c:pt idx="184">
                  <c:v>-6.2015721357829802E-3</c:v>
                </c:pt>
                <c:pt idx="185">
                  <c:v>-1.5563411907679339E-3</c:v>
                </c:pt>
                <c:pt idx="186">
                  <c:v>9.3023630961433911E-3</c:v>
                </c:pt>
                <c:pt idx="187">
                  <c:v>0</c:v>
                </c:pt>
                <c:pt idx="188">
                  <c:v>-1.5444497695924742E-3</c:v>
                </c:pt>
                <c:pt idx="189">
                  <c:v>1.5444497695923786E-3</c:v>
                </c:pt>
                <c:pt idx="190">
                  <c:v>-1.0861290167339208E-2</c:v>
                </c:pt>
                <c:pt idx="191">
                  <c:v>0</c:v>
                </c:pt>
                <c:pt idx="192">
                  <c:v>0</c:v>
                </c:pt>
                <c:pt idx="193">
                  <c:v>1.5589270711959117E-3</c:v>
                </c:pt>
                <c:pt idx="194">
                  <c:v>-1.5589270711958848E-3</c:v>
                </c:pt>
                <c:pt idx="195">
                  <c:v>6.2208617592709329E-3</c:v>
                </c:pt>
                <c:pt idx="196">
                  <c:v>4.6404284080684413E-3</c:v>
                </c:pt>
                <c:pt idx="197">
                  <c:v>-4.6404284080683329E-3</c:v>
                </c:pt>
                <c:pt idx="198">
                  <c:v>6.1824649433757355E-3</c:v>
                </c:pt>
                <c:pt idx="199">
                  <c:v>1.5396307808281733E-3</c:v>
                </c:pt>
                <c:pt idx="200">
                  <c:v>-6.1728289356119976E-3</c:v>
                </c:pt>
                <c:pt idx="201">
                  <c:v>6.172828935612028E-3</c:v>
                </c:pt>
                <c:pt idx="202">
                  <c:v>1.3751097289254209E-2</c:v>
                </c:pt>
                <c:pt idx="203">
                  <c:v>-6.0882069688173801E-3</c:v>
                </c:pt>
                <c:pt idx="204">
                  <c:v>4.5696811827681408E-3</c:v>
                </c:pt>
                <c:pt idx="205">
                  <c:v>1.5185257860491385E-3</c:v>
                </c:pt>
                <c:pt idx="206">
                  <c:v>3.0303063374734008E-3</c:v>
                </c:pt>
                <c:pt idx="207">
                  <c:v>1.5117939941511279E-3</c:v>
                </c:pt>
                <c:pt idx="208">
                  <c:v>1.0518552747480656E-2</c:v>
                </c:pt>
                <c:pt idx="209">
                  <c:v>-2.994014809839924E-3</c:v>
                </c:pt>
                <c:pt idx="210">
                  <c:v>1.4980511985308298E-3</c:v>
                </c:pt>
                <c:pt idx="211">
                  <c:v>0</c:v>
                </c:pt>
                <c:pt idx="212">
                  <c:v>-2.9985038256790425E-3</c:v>
                </c:pt>
                <c:pt idx="213">
                  <c:v>0</c:v>
                </c:pt>
                <c:pt idx="214">
                  <c:v>2.9985038256790794E-3</c:v>
                </c:pt>
                <c:pt idx="215">
                  <c:v>1.4959636113091104E-3</c:v>
                </c:pt>
                <c:pt idx="216">
                  <c:v>7.4459762230844988E-3</c:v>
                </c:pt>
                <c:pt idx="217">
                  <c:v>-2.9717712038564506E-3</c:v>
                </c:pt>
                <c:pt idx="218">
                  <c:v>2.9717712038564823E-3</c:v>
                </c:pt>
                <c:pt idx="219">
                  <c:v>8.8626896731884754E-3</c:v>
                </c:pt>
                <c:pt idx="220">
                  <c:v>-5.8997237326531655E-3</c:v>
                </c:pt>
                <c:pt idx="221">
                  <c:v>2.9542127025317319E-3</c:v>
                </c:pt>
                <c:pt idx="222">
                  <c:v>1.4738853062592867E-3</c:v>
                </c:pt>
                <c:pt idx="223">
                  <c:v>7.3367167921861987E-3</c:v>
                </c:pt>
                <c:pt idx="224">
                  <c:v>0</c:v>
                </c:pt>
                <c:pt idx="225">
                  <c:v>1.4514047202807598E-2</c:v>
                </c:pt>
                <c:pt idx="226">
                  <c:v>-1.4419173708525258E-3</c:v>
                </c:pt>
                <c:pt idx="227">
                  <c:v>-1.4535113285921844E-2</c:v>
                </c:pt>
                <c:pt idx="228">
                  <c:v>-1.4652772040295175E-3</c:v>
                </c:pt>
                <c:pt idx="229">
                  <c:v>7.3047111662719166E-3</c:v>
                </c:pt>
                <c:pt idx="230">
                  <c:v>4.3572320666322474E-3</c:v>
                </c:pt>
                <c:pt idx="231">
                  <c:v>-1.7544284673353252E-2</c:v>
                </c:pt>
                <c:pt idx="232">
                  <c:v>0</c:v>
                </c:pt>
                <c:pt idx="233">
                  <c:v>8.8106020984454244E-3</c:v>
                </c:pt>
                <c:pt idx="234">
                  <c:v>-1.4629834539667142E-3</c:v>
                </c:pt>
                <c:pt idx="235">
                  <c:v>2.9239793486900484E-3</c:v>
                </c:pt>
                <c:pt idx="236">
                  <c:v>-2.92397934869009E-3</c:v>
                </c:pt>
                <c:pt idx="237">
                  <c:v>1.3091024913913786E-2</c:v>
                </c:pt>
                <c:pt idx="238">
                  <c:v>1.4347423425843237E-2</c:v>
                </c:pt>
                <c:pt idx="239">
                  <c:v>2.8449530448026979E-3</c:v>
                </c:pt>
                <c:pt idx="240">
                  <c:v>2.8369983899105629E-3</c:v>
                </c:pt>
                <c:pt idx="241">
                  <c:v>9.8661130371901322E-3</c:v>
                </c:pt>
                <c:pt idx="242">
                  <c:v>-4.2163793499566775E-3</c:v>
                </c:pt>
                <c:pt idx="243">
                  <c:v>-2.8208769125812041E-3</c:v>
                </c:pt>
                <c:pt idx="244">
                  <c:v>-5.6658551645627333E-3</c:v>
                </c:pt>
                <c:pt idx="245">
                  <c:v>1.1299674021490746E-2</c:v>
                </c:pt>
                <c:pt idx="246">
                  <c:v>8.3916307689369009E-3</c:v>
                </c:pt>
                <c:pt idx="247">
                  <c:v>2.7816435963553656E-3</c:v>
                </c:pt>
                <c:pt idx="248">
                  <c:v>-6.9687139159379042E-3</c:v>
                </c:pt>
                <c:pt idx="249">
                  <c:v>-2.8011230437442578E-3</c:v>
                </c:pt>
                <c:pt idx="250">
                  <c:v>-4.2163793499566775E-3</c:v>
                </c:pt>
                <c:pt idx="251">
                  <c:v>0</c:v>
                </c:pt>
                <c:pt idx="252">
                  <c:v>2.8129419443468826E-3</c:v>
                </c:pt>
                <c:pt idx="253">
                  <c:v>0</c:v>
                </c:pt>
                <c:pt idx="254">
                  <c:v>0</c:v>
                </c:pt>
                <c:pt idx="255">
                  <c:v>-1.4055539737760914E-3</c:v>
                </c:pt>
                <c:pt idx="256">
                  <c:v>-5.6417654563712429E-3</c:v>
                </c:pt>
                <c:pt idx="257">
                  <c:v>5.6417654563712324E-3</c:v>
                </c:pt>
                <c:pt idx="258">
                  <c:v>0</c:v>
                </c:pt>
                <c:pt idx="259">
                  <c:v>1.2578828339068268E-2</c:v>
                </c:pt>
                <c:pt idx="260">
                  <c:v>5.5401816340559951E-3</c:v>
                </c:pt>
                <c:pt idx="261">
                  <c:v>-1.3822414254578582E-3</c:v>
                </c:pt>
                <c:pt idx="262">
                  <c:v>2.3241012432969981E-2</c:v>
                </c:pt>
                <c:pt idx="263">
                  <c:v>0</c:v>
                </c:pt>
                <c:pt idx="264">
                  <c:v>2.2713086378617069E-2</c:v>
                </c:pt>
                <c:pt idx="265">
                  <c:v>-1.0624245008987973E-2</c:v>
                </c:pt>
                <c:pt idx="266">
                  <c:v>-1.0738471098582688E-2</c:v>
                </c:pt>
                <c:pt idx="267">
                  <c:v>5.3835947916669761E-3</c:v>
                </c:pt>
                <c:pt idx="268">
                  <c:v>-6.7339650627132692E-3</c:v>
                </c:pt>
                <c:pt idx="269">
                  <c:v>-1.3523071976792489E-3</c:v>
                </c:pt>
                <c:pt idx="270">
                  <c:v>-2.7100295492914106E-3</c:v>
                </c:pt>
                <c:pt idx="271">
                  <c:v>1.3559744735520852E-3</c:v>
                </c:pt>
                <c:pt idx="272">
                  <c:v>0</c:v>
                </c:pt>
                <c:pt idx="273">
                  <c:v>1.3540550757393909E-3</c:v>
                </c:pt>
                <c:pt idx="274">
                  <c:v>2.8020533867322599E-2</c:v>
                </c:pt>
                <c:pt idx="275">
                  <c:v>2.4692632327213842E-2</c:v>
                </c:pt>
                <c:pt idx="276">
                  <c:v>-3.8585662803139278E-3</c:v>
                </c:pt>
                <c:pt idx="277">
                  <c:v>-2.5806473443773553E-3</c:v>
                </c:pt>
                <c:pt idx="278">
                  <c:v>2.5806473443774633E-3</c:v>
                </c:pt>
                <c:pt idx="279">
                  <c:v>-9.0614866777684513E-3</c:v>
                </c:pt>
                <c:pt idx="280">
                  <c:v>-9.1444562548910792E-3</c:v>
                </c:pt>
                <c:pt idx="281">
                  <c:v>2.6212073516764761E-3</c:v>
                </c:pt>
                <c:pt idx="282">
                  <c:v>5.2219455184282565E-3</c:v>
                </c:pt>
                <c:pt idx="283">
                  <c:v>-7.8431528701048674E-3</c:v>
                </c:pt>
                <c:pt idx="284">
                  <c:v>-2.6281231142403845E-3</c:v>
                </c:pt>
                <c:pt idx="285">
                  <c:v>-1.0582112200077768E-2</c:v>
                </c:pt>
                <c:pt idx="286">
                  <c:v>1.1897077543196216E-2</c:v>
                </c:pt>
                <c:pt idx="287">
                  <c:v>-9.2410327619859931E-3</c:v>
                </c:pt>
                <c:pt idx="288">
                  <c:v>-2.6560447812101029E-3</c:v>
                </c:pt>
                <c:pt idx="289">
                  <c:v>1.5831442665994754E-2</c:v>
                </c:pt>
                <c:pt idx="290">
                  <c:v>-2.6212073516765698E-3</c:v>
                </c:pt>
                <c:pt idx="291">
                  <c:v>0</c:v>
                </c:pt>
                <c:pt idx="292">
                  <c:v>-2.6281231142403845E-3</c:v>
                </c:pt>
                <c:pt idx="293">
                  <c:v>-9.25313992690871E-3</c:v>
                </c:pt>
                <c:pt idx="294">
                  <c:v>-8.0000443071025495E-3</c:v>
                </c:pt>
                <c:pt idx="295">
                  <c:v>1.3377246007825513E-3</c:v>
                </c:pt>
                <c:pt idx="296">
                  <c:v>2.247290213845211E-2</c:v>
                </c:pt>
                <c:pt idx="297">
                  <c:v>-7.874058231520641E-3</c:v>
                </c:pt>
                <c:pt idx="298">
                  <c:v>1.4388674173348562E-2</c:v>
                </c:pt>
                <c:pt idx="299">
                  <c:v>2.594035935743858E-3</c:v>
                </c:pt>
                <c:pt idx="300">
                  <c:v>2.3048479939799825E-2</c:v>
                </c:pt>
                <c:pt idx="301">
                  <c:v>1.3827940475637623E-2</c:v>
                </c:pt>
                <c:pt idx="302">
                  <c:v>9.9379473075766611E-3</c:v>
                </c:pt>
                <c:pt idx="303">
                  <c:v>3.7014620492798211E-3</c:v>
                </c:pt>
                <c:pt idx="304">
                  <c:v>1.3455801617569357E-2</c:v>
                </c:pt>
                <c:pt idx="305">
                  <c:v>2.8744575406699377E-2</c:v>
                </c:pt>
                <c:pt idx="306">
                  <c:v>-2.3640678390915767E-3</c:v>
                </c:pt>
                <c:pt idx="307">
                  <c:v>-1.1841694679385741E-3</c:v>
                </c:pt>
                <c:pt idx="308">
                  <c:v>4.7281182817003201E-3</c:v>
                </c:pt>
                <c:pt idx="309">
                  <c:v>-9.4787223125844759E-3</c:v>
                </c:pt>
                <c:pt idx="310">
                  <c:v>5.9347734988227131E-3</c:v>
                </c:pt>
                <c:pt idx="311">
                  <c:v>1.5267415890874055E-2</c:v>
                </c:pt>
                <c:pt idx="312">
                  <c:v>4.65117250618707E-3</c:v>
                </c:pt>
                <c:pt idx="313">
                  <c:v>2.1802373061673822E-2</c:v>
                </c:pt>
                <c:pt idx="314">
                  <c:v>1.1344652379516752E-3</c:v>
                </c:pt>
                <c:pt idx="315">
                  <c:v>5.6528698339390684E-3</c:v>
                </c:pt>
                <c:pt idx="316">
                  <c:v>6.7416005079846096E-3</c:v>
                </c:pt>
                <c:pt idx="317">
                  <c:v>-4.4893466537266153E-3</c:v>
                </c:pt>
                <c:pt idx="318">
                  <c:v>1.1185802164003068E-2</c:v>
                </c:pt>
                <c:pt idx="319">
                  <c:v>-4.202776415182554E-2</c:v>
                </c:pt>
                <c:pt idx="320">
                  <c:v>-5.8173178499432441E-3</c:v>
                </c:pt>
                <c:pt idx="321">
                  <c:v>-2.2419836041914651E-2</c:v>
                </c:pt>
                <c:pt idx="322">
                  <c:v>-9.5924022851078348E-3</c:v>
                </c:pt>
                <c:pt idx="323">
                  <c:v>6.006087064323656E-3</c:v>
                </c:pt>
                <c:pt idx="324">
                  <c:v>-1.8127425909921131E-2</c:v>
                </c:pt>
                <c:pt idx="325">
                  <c:v>1.3325494910024566E-2</c:v>
                </c:pt>
                <c:pt idx="326">
                  <c:v>0</c:v>
                </c:pt>
                <c:pt idx="327">
                  <c:v>9.5808891773094731E-3</c:v>
                </c:pt>
                <c:pt idx="328">
                  <c:v>-8.3783045580781926E-3</c:v>
                </c:pt>
                <c:pt idx="329">
                  <c:v>-1.4528079529255796E-2</c:v>
                </c:pt>
                <c:pt idx="330">
                  <c:v>1.452807952925589E-2</c:v>
                </c:pt>
                <c:pt idx="331">
                  <c:v>-1.8193363483244056E-2</c:v>
                </c:pt>
                <c:pt idx="332">
                  <c:v>0</c:v>
                </c:pt>
                <c:pt idx="333">
                  <c:v>-2.4784397589377994E-2</c:v>
                </c:pt>
                <c:pt idx="334">
                  <c:v>-1.2626407756233186E-2</c:v>
                </c:pt>
                <c:pt idx="335">
                  <c:v>-3.4909837415164964E-2</c:v>
                </c:pt>
                <c:pt idx="336">
                  <c:v>5.249330465916963E-3</c:v>
                </c:pt>
                <c:pt idx="337">
                  <c:v>3.9190801739713149E-3</c:v>
                </c:pt>
                <c:pt idx="338">
                  <c:v>-3.5836637309531669E-2</c:v>
                </c:pt>
                <c:pt idx="339">
                  <c:v>-1.3523071976792489E-3</c:v>
                </c:pt>
                <c:pt idx="340">
                  <c:v>-1.3540550757392901E-3</c:v>
                </c:pt>
                <c:pt idx="341">
                  <c:v>-1.2270137859305063E-2</c:v>
                </c:pt>
                <c:pt idx="342">
                  <c:v>2.8399496455855072E-2</c:v>
                </c:pt>
                <c:pt idx="343">
                  <c:v>-2.42926712848913E-2</c:v>
                </c:pt>
                <c:pt idx="344">
                  <c:v>1.356873260295796E-2</c:v>
                </c:pt>
                <c:pt idx="345">
                  <c:v>2.6917923341315589E-3</c:v>
                </c:pt>
                <c:pt idx="346">
                  <c:v>0</c:v>
                </c:pt>
                <c:pt idx="347">
                  <c:v>1.0695264494235815E-2</c:v>
                </c:pt>
                <c:pt idx="348">
                  <c:v>-8.0106984587305901E-3</c:v>
                </c:pt>
                <c:pt idx="349">
                  <c:v>1.7276194932510976E-2</c:v>
                </c:pt>
                <c:pt idx="350">
                  <c:v>1.3089195095428744E-2</c:v>
                </c:pt>
                <c:pt idx="351">
                  <c:v>7.7720351503585373E-3</c:v>
                </c:pt>
                <c:pt idx="352">
                  <c:v>-1.4295284053573163E-2</c:v>
                </c:pt>
                <c:pt idx="353">
                  <c:v>-7.884378815628753E-3</c:v>
                </c:pt>
                <c:pt idx="354">
                  <c:v>-2.6420101783110111E-3</c:v>
                </c:pt>
                <c:pt idx="355">
                  <c:v>-2.6490088908448345E-3</c:v>
                </c:pt>
                <c:pt idx="356">
                  <c:v>0</c:v>
                </c:pt>
                <c:pt idx="357">
                  <c:v>-1.4696368701660911E-2</c:v>
                </c:pt>
                <c:pt idx="358">
                  <c:v>-1.3467329079164857E-3</c:v>
                </c:pt>
                <c:pt idx="359">
                  <c:v>-1.6304713112378598E-2</c:v>
                </c:pt>
                <c:pt idx="360">
                  <c:v>1.0899293197761888E-2</c:v>
                </c:pt>
                <c:pt idx="361">
                  <c:v>-1.915240873409349E-2</c:v>
                </c:pt>
                <c:pt idx="362">
                  <c:v>-1.3822414254578582E-3</c:v>
                </c:pt>
                <c:pt idx="363">
                  <c:v>-2.3793890205470604E-2</c:v>
                </c:pt>
                <c:pt idx="364">
                  <c:v>-2.0029374860556646E-2</c:v>
                </c:pt>
                <c:pt idx="365">
                  <c:v>2.8492050492137024E-2</c:v>
                </c:pt>
                <c:pt idx="366">
                  <c:v>-5.6338188569281062E-3</c:v>
                </c:pt>
                <c:pt idx="367">
                  <c:v>-1.413500573219177E-3</c:v>
                </c:pt>
                <c:pt idx="368">
                  <c:v>2.2378534004037571E-2</c:v>
                </c:pt>
                <c:pt idx="369">
                  <c:v>1.3822414254578449E-3</c:v>
                </c:pt>
                <c:pt idx="370">
                  <c:v>4.1350155873594039E-3</c:v>
                </c:pt>
                <c:pt idx="371">
                  <c:v>-1.804344880603111E-2</c:v>
                </c:pt>
                <c:pt idx="372">
                  <c:v>-1.1267698412256767E-2</c:v>
                </c:pt>
                <c:pt idx="373">
                  <c:v>-1.4174785863024374E-3</c:v>
                </c:pt>
                <c:pt idx="374">
                  <c:v>1.408471466723682E-2</c:v>
                </c:pt>
                <c:pt idx="375">
                  <c:v>-5.6101144231303236E-3</c:v>
                </c:pt>
                <c:pt idx="376">
                  <c:v>-9.8941200477146943E-3</c:v>
                </c:pt>
                <c:pt idx="377">
                  <c:v>-1.4213919011624822E-3</c:v>
                </c:pt>
                <c:pt idx="378">
                  <c:v>-2.8490054832538622E-3</c:v>
                </c:pt>
                <c:pt idx="379">
                  <c:v>-2.1630309569058672E-2</c:v>
                </c:pt>
                <c:pt idx="380">
                  <c:v>-2.5093467941715037E-2</c:v>
                </c:pt>
                <c:pt idx="381">
                  <c:v>4.1001299810174009E-2</c:v>
                </c:pt>
                <c:pt idx="382">
                  <c:v>-8.6455891636208829E-3</c:v>
                </c:pt>
                <c:pt idx="383">
                  <c:v>-1.8992555780401529E-2</c:v>
                </c:pt>
                <c:pt idx="384">
                  <c:v>7.3476186444785133E-3</c:v>
                </c:pt>
                <c:pt idx="385">
                  <c:v>0</c:v>
                </c:pt>
                <c:pt idx="386">
                  <c:v>0</c:v>
                </c:pt>
                <c:pt idx="387">
                  <c:v>8.7463836499208272E-3</c:v>
                </c:pt>
                <c:pt idx="388">
                  <c:v>1.2977790955195618E-2</c:v>
                </c:pt>
                <c:pt idx="389">
                  <c:v>-1.2977790955195686E-2</c:v>
                </c:pt>
                <c:pt idx="390">
                  <c:v>4.3446412639930095E-3</c:v>
                </c:pt>
                <c:pt idx="391">
                  <c:v>1.5770984569483615E-2</c:v>
                </c:pt>
                <c:pt idx="392">
                  <c:v>1.2721065922653338E-2</c:v>
                </c:pt>
                <c:pt idx="393">
                  <c:v>-5.6338188569281062E-3</c:v>
                </c:pt>
                <c:pt idx="394">
                  <c:v>4.2282648831520435E-3</c:v>
                </c:pt>
                <c:pt idx="395">
                  <c:v>4.2105767544525505E-3</c:v>
                </c:pt>
                <c:pt idx="396">
                  <c:v>-2.8050227806765385E-3</c:v>
                </c:pt>
                <c:pt idx="397">
                  <c:v>1.4034374056099092E-3</c:v>
                </c:pt>
                <c:pt idx="398">
                  <c:v>5.5944217091272053E-3</c:v>
                </c:pt>
                <c:pt idx="399">
                  <c:v>4.1754152505549718E-3</c:v>
                </c:pt>
                <c:pt idx="400">
                  <c:v>2.469259036814949E-2</c:v>
                </c:pt>
                <c:pt idx="401">
                  <c:v>8.0972122487483825E-3</c:v>
                </c:pt>
                <c:pt idx="402">
                  <c:v>-1.3668285231164992E-2</c:v>
                </c:pt>
                <c:pt idx="403">
                  <c:v>-2.7971486768957835E-3</c:v>
                </c:pt>
                <c:pt idx="404">
                  <c:v>-2.8051351185896111E-3</c:v>
                </c:pt>
                <c:pt idx="405">
                  <c:v>5.602283795485323E-3</c:v>
                </c:pt>
                <c:pt idx="406">
                  <c:v>-1.3975963336766962E-3</c:v>
                </c:pt>
                <c:pt idx="407">
                  <c:v>8.3565668516900112E-3</c:v>
                </c:pt>
                <c:pt idx="408">
                  <c:v>-6.9589705180133667E-3</c:v>
                </c:pt>
                <c:pt idx="409">
                  <c:v>1.3956457839289121E-3</c:v>
                </c:pt>
                <c:pt idx="410">
                  <c:v>-1.8297400244480292E-2</c:v>
                </c:pt>
                <c:pt idx="411">
                  <c:v>-2.8450375213803854E-3</c:v>
                </c:pt>
                <c:pt idx="412">
                  <c:v>1.2739054628092758E-2</c:v>
                </c:pt>
                <c:pt idx="413">
                  <c:v>8.4033831377678583E-3</c:v>
                </c:pt>
                <c:pt idx="414">
                  <c:v>-9.8108147762520845E-3</c:v>
                </c:pt>
                <c:pt idx="415">
                  <c:v>-1.4094152944892544E-3</c:v>
                </c:pt>
                <c:pt idx="416">
                  <c:v>1.2614070017657252E-2</c:v>
                </c:pt>
                <c:pt idx="417">
                  <c:v>-2.111267604886144E-2</c:v>
                </c:pt>
                <c:pt idx="418">
                  <c:v>-4.2766136662629019E-3</c:v>
                </c:pt>
                <c:pt idx="419">
                  <c:v>8.5348741212250018E-3</c:v>
                </c:pt>
                <c:pt idx="420">
                  <c:v>1.4154001548550349E-3</c:v>
                </c:pt>
                <c:pt idx="421">
                  <c:v>-1.1379838473371687E-2</c:v>
                </c:pt>
                <c:pt idx="422">
                  <c:v>1.4295641972915938E-3</c:v>
                </c:pt>
                <c:pt idx="423">
                  <c:v>1.559206663044068E-2</c:v>
                </c:pt>
                <c:pt idx="424">
                  <c:v>-1.4164543169926032E-2</c:v>
                </c:pt>
                <c:pt idx="425">
                  <c:v>-8.5960129391270627E-3</c:v>
                </c:pt>
                <c:pt idx="426">
                  <c:v>-5.7720507406827035E-3</c:v>
                </c:pt>
                <c:pt idx="427">
                  <c:v>-1.4481972328043108E-3</c:v>
                </c:pt>
                <c:pt idx="428">
                  <c:v>-1.4502975500706673E-3</c:v>
                </c:pt>
                <c:pt idx="429">
                  <c:v>0</c:v>
                </c:pt>
                <c:pt idx="430">
                  <c:v>-5.8224617790090735E-3</c:v>
                </c:pt>
                <c:pt idx="431">
                  <c:v>-1.7673449182135245E-2</c:v>
                </c:pt>
                <c:pt idx="432">
                  <c:v>7.4019578573538214E-3</c:v>
                </c:pt>
                <c:pt idx="433">
                  <c:v>-1.6357360991837051E-2</c:v>
                </c:pt>
                <c:pt idx="434">
                  <c:v>-2.7357238424876366E-2</c:v>
                </c:pt>
                <c:pt idx="435">
                  <c:v>-1.5528261844291619E-2</c:v>
                </c:pt>
                <c:pt idx="436">
                  <c:v>-4.7059537828580559E-3</c:v>
                </c:pt>
                <c:pt idx="437">
                  <c:v>-2.0652013106127673E-2</c:v>
                </c:pt>
                <c:pt idx="438">
                  <c:v>-1.6181582851241737E-2</c:v>
                </c:pt>
                <c:pt idx="439">
                  <c:v>1.6300247842204948E-3</c:v>
                </c:pt>
                <c:pt idx="440">
                  <c:v>4.8740631849560536E-3</c:v>
                </c:pt>
                <c:pt idx="441">
                  <c:v>1.6077516727532843E-2</c:v>
                </c:pt>
                <c:pt idx="442">
                  <c:v>-1.1227062593783553E-2</c:v>
                </c:pt>
                <c:pt idx="443">
                  <c:v>-3.1124576781800462E-2</c:v>
                </c:pt>
                <c:pt idx="444">
                  <c:v>6.6335567735046107E-3</c:v>
                </c:pt>
                <c:pt idx="445">
                  <c:v>-1.6667052485211647E-2</c:v>
                </c:pt>
                <c:pt idx="446">
                  <c:v>-1.1834457647002909E-2</c:v>
                </c:pt>
                <c:pt idx="447">
                  <c:v>-5.1151006667703768E-3</c:v>
                </c:pt>
                <c:pt idx="448">
                  <c:v>1.5267505800821477E-2</c:v>
                </c:pt>
                <c:pt idx="449">
                  <c:v>-2.3851249492213043E-2</c:v>
                </c:pt>
                <c:pt idx="450">
                  <c:v>6.8729135343368339E-3</c:v>
                </c:pt>
                <c:pt idx="451">
                  <c:v>1.6978335957876307E-2</c:v>
                </c:pt>
                <c:pt idx="452">
                  <c:v>-3.3727181486723564E-3</c:v>
                </c:pt>
                <c:pt idx="453">
                  <c:v>1.175499662042475E-2</c:v>
                </c:pt>
                <c:pt idx="454">
                  <c:v>6.6555652227548731E-3</c:v>
                </c:pt>
                <c:pt idx="455">
                  <c:v>-1.5037843694507336E-2</c:v>
                </c:pt>
                <c:pt idx="456">
                  <c:v>3.3612804756240726E-3</c:v>
                </c:pt>
                <c:pt idx="457">
                  <c:v>3.3501204423294286E-3</c:v>
                </c:pt>
                <c:pt idx="458">
                  <c:v>-5.0293484050019733E-3</c:v>
                </c:pt>
                <c:pt idx="459">
                  <c:v>-1.3536585717533264E-2</c:v>
                </c:pt>
                <c:pt idx="460">
                  <c:v>-8.5543720966586318E-3</c:v>
                </c:pt>
                <c:pt idx="461">
                  <c:v>1.5345535833712157E-2</c:v>
                </c:pt>
                <c:pt idx="462">
                  <c:v>2.1758247482247146E-2</c:v>
                </c:pt>
                <c:pt idx="463">
                  <c:v>6.6006509187697907E-3</c:v>
                </c:pt>
                <c:pt idx="464">
                  <c:v>3.2840752011900187E-3</c:v>
                </c:pt>
                <c:pt idx="465">
                  <c:v>-1.6529301951210582E-2</c:v>
                </c:pt>
                <c:pt idx="466">
                  <c:v>2.7939368689241434E-2</c:v>
                </c:pt>
                <c:pt idx="467">
                  <c:v>1.4481315245828458E-2</c:v>
                </c:pt>
                <c:pt idx="468">
                  <c:v>-4.803820363763112E-3</c:v>
                </c:pt>
                <c:pt idx="469">
                  <c:v>-9.6774948820652577E-3</c:v>
                </c:pt>
                <c:pt idx="470">
                  <c:v>0</c:v>
                </c:pt>
                <c:pt idx="471">
                  <c:v>-2.1294792857990644E-2</c:v>
                </c:pt>
                <c:pt idx="472">
                  <c:v>1.1522695390973352E-2</c:v>
                </c:pt>
                <c:pt idx="473">
                  <c:v>1.1391531019320108E-2</c:v>
                </c:pt>
                <c:pt idx="474">
                  <c:v>6.4516352814888165E-3</c:v>
                </c:pt>
                <c:pt idx="475">
                  <c:v>1.7530329404996679E-2</c:v>
                </c:pt>
                <c:pt idx="476">
                  <c:v>-9.5238815112553658E-3</c:v>
                </c:pt>
                <c:pt idx="477">
                  <c:v>-1.2841235638147441E-2</c:v>
                </c:pt>
                <c:pt idx="478">
                  <c:v>1.7614514390805025E-2</c:v>
                </c:pt>
                <c:pt idx="479">
                  <c:v>1.5748356968139112E-2</c:v>
                </c:pt>
                <c:pt idx="480">
                  <c:v>-1.4162345508225973E-2</c:v>
                </c:pt>
                <c:pt idx="481">
                  <c:v>-1.4365738106312025E-2</c:v>
                </c:pt>
                <c:pt idx="482">
                  <c:v>-1.6090430118203645E-3</c:v>
                </c:pt>
                <c:pt idx="483">
                  <c:v>-3.2257447325857299E-3</c:v>
                </c:pt>
                <c:pt idx="484">
                  <c:v>0</c:v>
                </c:pt>
                <c:pt idx="485">
                  <c:v>4.8347877444060924E-3</c:v>
                </c:pt>
                <c:pt idx="486">
                  <c:v>1.6064260482735728E-3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4F5-0C4F-80C6-FBA5721D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64108"/>
        <c:axId val="739898310"/>
      </c:scatterChart>
      <c:valAx>
        <c:axId val="8466410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zh-TW" altLang="en-US"/>
              </a:p>
            </c:rich>
          </c:tx>
          <c:overlay val="0"/>
        </c:title>
        <c:numFmt formatCode="0.000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zh-TW"/>
          </a:p>
        </c:txPr>
        <c:crossAx val="739898310"/>
        <c:crosses val="autoZero"/>
        <c:crossBetween val="midCat"/>
      </c:valAx>
      <c:valAx>
        <c:axId val="73989831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zh-TW" altLang="en-US"/>
              </a:p>
            </c:rich>
          </c:tx>
          <c:overlay val="0"/>
        </c:title>
        <c:numFmt formatCode="0.000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zh-TW"/>
          </a:p>
        </c:txPr>
        <c:crossAx val="84664108"/>
        <c:crosses val="autoZero"/>
        <c:crossBetween val="midCat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1"/>
  <c:style val="2"/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投資組合報酬率</c:v>
          </c:tx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xVal>
            <c:numRef>
              <c:f>效率前緣線!$AC$4:$AC$23</c:f>
              <c:numCache>
                <c:formatCode>General</c:formatCode>
                <c:ptCount val="20"/>
                <c:pt idx="0">
                  <c:v>2.3429174344059306E-2</c:v>
                </c:pt>
                <c:pt idx="1">
                  <c:v>2.1101384177687414E-2</c:v>
                </c:pt>
                <c:pt idx="2">
                  <c:v>1.8905446726508731E-2</c:v>
                </c:pt>
                <c:pt idx="3">
                  <c:v>1.6804089887530561E-2</c:v>
                </c:pt>
                <c:pt idx="4">
                  <c:v>1.4847287550105618E-2</c:v>
                </c:pt>
                <c:pt idx="5">
                  <c:v>1.3070105201007817E-2</c:v>
                </c:pt>
                <c:pt idx="6">
                  <c:v>1.1441155828203748E-2</c:v>
                </c:pt>
                <c:pt idx="7">
                  <c:v>1.0048144343871293E-2</c:v>
                </c:pt>
                <c:pt idx="8">
                  <c:v>9.0419158841028146E-3</c:v>
                </c:pt>
                <c:pt idx="9">
                  <c:v>8.5146763921831684E-3</c:v>
                </c:pt>
                <c:pt idx="10">
                  <c:v>8.4175872970614005E-3</c:v>
                </c:pt>
                <c:pt idx="11">
                  <c:v>8.607276210957247E-3</c:v>
                </c:pt>
                <c:pt idx="12">
                  <c:v>9.3004348250506196E-3</c:v>
                </c:pt>
                <c:pt idx="13">
                  <c:v>1.0463099701940802E-2</c:v>
                </c:pt>
                <c:pt idx="14">
                  <c:v>1.1942943044812337E-2</c:v>
                </c:pt>
                <c:pt idx="15">
                  <c:v>1.3683454471086733E-2</c:v>
                </c:pt>
                <c:pt idx="16">
                  <c:v>1.5691432476242169E-2</c:v>
                </c:pt>
                <c:pt idx="17">
                  <c:v>1.7890333647084634E-2</c:v>
                </c:pt>
                <c:pt idx="18">
                  <c:v>2.0217959363024923E-2</c:v>
                </c:pt>
                <c:pt idx="19">
                  <c:v>2.2635546447826595E-2</c:v>
                </c:pt>
              </c:numCache>
            </c:numRef>
          </c:xVal>
          <c:yVal>
            <c:numRef>
              <c:f>效率前緣線!$AD$4:$AD$23</c:f>
              <c:numCache>
                <c:formatCode>General</c:formatCode>
                <c:ptCount val="20"/>
                <c:pt idx="0">
                  <c:v>1.0865E-3</c:v>
                </c:pt>
                <c:pt idx="1">
                  <c:v>9.86157894736842E-4</c:v>
                </c:pt>
                <c:pt idx="2">
                  <c:v>8.858157894736841E-4</c:v>
                </c:pt>
                <c:pt idx="3">
                  <c:v>7.854736842105262E-4</c:v>
                </c:pt>
                <c:pt idx="4">
                  <c:v>6.851315789473683E-4</c:v>
                </c:pt>
                <c:pt idx="5">
                  <c:v>5.847894736842104E-4</c:v>
                </c:pt>
                <c:pt idx="6">
                  <c:v>4.844473684210525E-4</c:v>
                </c:pt>
                <c:pt idx="7">
                  <c:v>3.841052631578946E-4</c:v>
                </c:pt>
                <c:pt idx="8">
                  <c:v>2.837631578947367E-4</c:v>
                </c:pt>
                <c:pt idx="9">
                  <c:v>1.834210526315788E-4</c:v>
                </c:pt>
                <c:pt idx="10">
                  <c:v>8.3078947368420901E-5</c:v>
                </c:pt>
                <c:pt idx="11">
                  <c:v>-1.7263157894736999E-5</c:v>
                </c:pt>
                <c:pt idx="12">
                  <c:v>-1.176052631578949E-4</c:v>
                </c:pt>
                <c:pt idx="13">
                  <c:v>-2.179473684210528E-4</c:v>
                </c:pt>
                <c:pt idx="14">
                  <c:v>-3.182894736842107E-4</c:v>
                </c:pt>
                <c:pt idx="15">
                  <c:v>-4.186315789473686E-4</c:v>
                </c:pt>
                <c:pt idx="16">
                  <c:v>-5.189736842105265E-4</c:v>
                </c:pt>
                <c:pt idx="17">
                  <c:v>-6.193157894736844E-4</c:v>
                </c:pt>
                <c:pt idx="18">
                  <c:v>-7.196578947368423E-4</c:v>
                </c:pt>
                <c:pt idx="19">
                  <c:v>-8.1999999999999998E-4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BAA-BB4C-9B4F-9AC2F2B305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1098699"/>
        <c:axId val="856714063"/>
      </c:scatterChart>
      <c:valAx>
        <c:axId val="153109869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zh-TW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zh-TW"/>
          </a:p>
        </c:txPr>
        <c:crossAx val="856714063"/>
        <c:crosses val="autoZero"/>
        <c:crossBetween val="midCat"/>
      </c:valAx>
      <c:valAx>
        <c:axId val="85671406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zh-TW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zh-TW"/>
          </a:p>
        </c:txPr>
        <c:crossAx val="1531098699"/>
        <c:crosses val="autoZero"/>
        <c:crossBetween val="midCat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.23153477690288715"/>
          <c:y val="0.15379629629629626"/>
          <c:w val="0.57409033245844254"/>
          <c:h val="0.79527777777777775"/>
        </c:manualLayout>
      </c:layout>
      <c:scatterChart>
        <c:scatterStyle val="lineMarker"/>
        <c:varyColors val="0"/>
        <c:ser>
          <c:idx val="0"/>
          <c:order val="0"/>
          <c:tx>
            <c:v>匯率變動率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name>Linear (匯率變動率)</c:name>
            <c:spPr>
              <a:ln w="19050">
                <a:solidFill>
                  <a:srgbClr val="000000">
                    <a:alpha val="0"/>
                  </a:srgbClr>
                </a:solidFill>
              </a:ln>
            </c:spPr>
            <c:trendlineType val="linear"/>
            <c:dispRSqr val="0"/>
            <c:dispEq val="0"/>
          </c:trendline>
          <c:trendline>
            <c:spPr>
              <a:ln w="25400"/>
            </c:spPr>
            <c:trendlineType val="linear"/>
            <c:dispRSqr val="0"/>
            <c:dispEq val="0"/>
          </c:trendline>
          <c:xVal>
            <c:numRef>
              <c:f>[1]工作表1!$H$2:$H$82</c:f>
              <c:numCache>
                <c:formatCode>General</c:formatCode>
                <c:ptCount val="81"/>
                <c:pt idx="0">
                  <c:v>1.4959257943907257E-3</c:v>
                </c:pt>
                <c:pt idx="1">
                  <c:v>2.1512369624428233E-3</c:v>
                </c:pt>
                <c:pt idx="2">
                  <c:v>-1.3451236001867513E-2</c:v>
                </c:pt>
                <c:pt idx="3">
                  <c:v>-2.3309221943187486E-3</c:v>
                </c:pt>
                <c:pt idx="4">
                  <c:v>4.7523455376292309E-3</c:v>
                </c:pt>
                <c:pt idx="5">
                  <c:v>-1.1031171842061473E-3</c:v>
                </c:pt>
                <c:pt idx="6">
                  <c:v>2.5024253636746724E-3</c:v>
                </c:pt>
                <c:pt idx="7">
                  <c:v>-3.7672963947788345E-3</c:v>
                </c:pt>
                <c:pt idx="8">
                  <c:v>-1.5847972605807469E-3</c:v>
                </c:pt>
                <c:pt idx="9">
                  <c:v>-2.3650627654269165E-3</c:v>
                </c:pt>
                <c:pt idx="10">
                  <c:v>3.001785436540783E-3</c:v>
                </c:pt>
                <c:pt idx="11">
                  <c:v>2.6701916921911849E-5</c:v>
                </c:pt>
                <c:pt idx="12">
                  <c:v>-7.4601517885831384E-4</c:v>
                </c:pt>
                <c:pt idx="13">
                  <c:v>-6.4864865540862433E-4</c:v>
                </c:pt>
                <c:pt idx="14">
                  <c:v>-6.2038509385692678E-4</c:v>
                </c:pt>
                <c:pt idx="15">
                  <c:v>-1.2977064568260163E-2</c:v>
                </c:pt>
                <c:pt idx="16">
                  <c:v>-3.2807662843101259E-3</c:v>
                </c:pt>
                <c:pt idx="17">
                  <c:v>-3.9805300548401154E-3</c:v>
                </c:pt>
                <c:pt idx="18">
                  <c:v>-7.2975652622423821E-3</c:v>
                </c:pt>
                <c:pt idx="19">
                  <c:v>-2.7794740920974821E-3</c:v>
                </c:pt>
                <c:pt idx="20">
                  <c:v>3.7753637650450094E-3</c:v>
                </c:pt>
                <c:pt idx="21">
                  <c:v>-1.1874835339516895E-3</c:v>
                </c:pt>
                <c:pt idx="22">
                  <c:v>-5.3132803479293339E-3</c:v>
                </c:pt>
                <c:pt idx="23">
                  <c:v>-2.5284125134581665E-3</c:v>
                </c:pt>
                <c:pt idx="24">
                  <c:v>-5.0452752659251449E-3</c:v>
                </c:pt>
                <c:pt idx="25">
                  <c:v>-2.7938726189756929E-3</c:v>
                </c:pt>
                <c:pt idx="26">
                  <c:v>-9.144790551912519E-3</c:v>
                </c:pt>
                <c:pt idx="27">
                  <c:v>-1.0009883991010909E-2</c:v>
                </c:pt>
                <c:pt idx="28">
                  <c:v>2.0239637949082821E-3</c:v>
                </c:pt>
                <c:pt idx="29">
                  <c:v>-8.4107407948009055E-3</c:v>
                </c:pt>
                <c:pt idx="30">
                  <c:v>-9.7845255336009504E-3</c:v>
                </c:pt>
                <c:pt idx="31">
                  <c:v>-1.6014129104737116E-4</c:v>
                </c:pt>
                <c:pt idx="32">
                  <c:v>-4.8072795385071068E-4</c:v>
                </c:pt>
                <c:pt idx="33">
                  <c:v>2.6276361670461679E-4</c:v>
                </c:pt>
                <c:pt idx="34">
                  <c:v>-1.272525476058518E-3</c:v>
                </c:pt>
                <c:pt idx="35">
                  <c:v>-4.6837014179767301E-4</c:v>
                </c:pt>
              </c:numCache>
            </c:numRef>
          </c:xVal>
          <c:yVal>
            <c:numRef>
              <c:f>[1]工作表1!$I$2:$I$82</c:f>
              <c:numCache>
                <c:formatCode>General</c:formatCode>
                <c:ptCount val="81"/>
                <c:pt idx="0">
                  <c:v>-5.059466948742943E-3</c:v>
                </c:pt>
                <c:pt idx="1">
                  <c:v>-9.2062922222788252E-3</c:v>
                </c:pt>
                <c:pt idx="2">
                  <c:v>4.8291551025816193E-3</c:v>
                </c:pt>
                <c:pt idx="3">
                  <c:v>4.7938990991462958E-4</c:v>
                </c:pt>
                <c:pt idx="4">
                  <c:v>-3.8289827647641096E-3</c:v>
                </c:pt>
                <c:pt idx="5">
                  <c:v>-4.388291916893698E-3</c:v>
                </c:pt>
                <c:pt idx="6">
                  <c:v>-6.8693646323423419E-3</c:v>
                </c:pt>
                <c:pt idx="7">
                  <c:v>-6.3237372875272401E-3</c:v>
                </c:pt>
                <c:pt idx="8">
                  <c:v>-1.4283538031038948E-3</c:v>
                </c:pt>
                <c:pt idx="9">
                  <c:v>-5.4760170703462918E-3</c:v>
                </c:pt>
                <c:pt idx="10">
                  <c:v>-1.4496466829850613E-2</c:v>
                </c:pt>
                <c:pt idx="11">
                  <c:v>-3.1143198102282204E-3</c:v>
                </c:pt>
                <c:pt idx="12">
                  <c:v>-1.0566696097889501E-2</c:v>
                </c:pt>
                <c:pt idx="13">
                  <c:v>-3.7809797035508264E-3</c:v>
                </c:pt>
                <c:pt idx="14">
                  <c:v>-2.8680492020840068E-3</c:v>
                </c:pt>
                <c:pt idx="15">
                  <c:v>1.2387013577165992E-3</c:v>
                </c:pt>
                <c:pt idx="16">
                  <c:v>-4.5077459363295361E-3</c:v>
                </c:pt>
                <c:pt idx="17">
                  <c:v>-1.1885861183672524E-2</c:v>
                </c:pt>
                <c:pt idx="18">
                  <c:v>-4.4502362937012671E-3</c:v>
                </c:pt>
                <c:pt idx="19">
                  <c:v>7.3615618419363114E-3</c:v>
                </c:pt>
                <c:pt idx="20">
                  <c:v>-4.408110436675803E-3</c:v>
                </c:pt>
                <c:pt idx="21">
                  <c:v>-5.042905381692166E-3</c:v>
                </c:pt>
                <c:pt idx="22">
                  <c:v>7.5284966481911318E-3</c:v>
                </c:pt>
                <c:pt idx="23">
                  <c:v>-4.5749902369269443E-3</c:v>
                </c:pt>
                <c:pt idx="24">
                  <c:v>-2.0400601061529122E-3</c:v>
                </c:pt>
                <c:pt idx="25">
                  <c:v>-3.0033886895369575E-3</c:v>
                </c:pt>
                <c:pt idx="26">
                  <c:v>7.3162272693859916E-3</c:v>
                </c:pt>
                <c:pt idx="27">
                  <c:v>2.0103600350066104E-2</c:v>
                </c:pt>
                <c:pt idx="28">
                  <c:v>2.4854492649753604E-2</c:v>
                </c:pt>
                <c:pt idx="29">
                  <c:v>1.5398479950535584E-2</c:v>
                </c:pt>
                <c:pt idx="30">
                  <c:v>1.1940366982737885E-3</c:v>
                </c:pt>
                <c:pt idx="31">
                  <c:v>7.8960648776568738E-3</c:v>
                </c:pt>
                <c:pt idx="32">
                  <c:v>7.4716829169152142E-3</c:v>
                </c:pt>
                <c:pt idx="33">
                  <c:v>3.8308865387294673E-2</c:v>
                </c:pt>
                <c:pt idx="34">
                  <c:v>2.327262141190365E-2</c:v>
                </c:pt>
                <c:pt idx="35">
                  <c:v>-1.586400143042541E-2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026-9242-93FD-73606368D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6480066"/>
        <c:axId val="1785114580"/>
      </c:scatterChart>
      <c:valAx>
        <c:axId val="966480066"/>
        <c:scaling>
          <c:orientation val="minMax"/>
          <c:max val="5.000000000000001E-2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zh-TW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zh-TW"/>
          </a:p>
        </c:txPr>
        <c:crossAx val="1785114580"/>
        <c:crosses val="autoZero"/>
        <c:crossBetween val="midCat"/>
      </c:valAx>
      <c:valAx>
        <c:axId val="178511458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zh-TW" alt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zh-TW"/>
          </a:p>
        </c:txPr>
        <c:crossAx val="966480066"/>
        <c:crosses val="autoZero"/>
        <c:crossBetween val="midCat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666750</xdr:colOff>
      <xdr:row>24</xdr:row>
      <xdr:rowOff>57150</xdr:rowOff>
    </xdr:from>
    <xdr:ext cx="8896350" cy="39243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10</xdr:col>
      <xdr:colOff>9525</xdr:colOff>
      <xdr:row>46</xdr:row>
      <xdr:rowOff>66675</xdr:rowOff>
    </xdr:from>
    <xdr:ext cx="8753475" cy="4162425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28</xdr:col>
      <xdr:colOff>0</xdr:colOff>
      <xdr:row>24</xdr:row>
      <xdr:rowOff>19050</xdr:rowOff>
    </xdr:from>
    <xdr:ext cx="6648450" cy="3819525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33</xdr:col>
      <xdr:colOff>228600</xdr:colOff>
      <xdr:row>34</xdr:row>
      <xdr:rowOff>57150</xdr:rowOff>
    </xdr:from>
    <xdr:ext cx="1276350" cy="342900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4712588" y="3613313"/>
          <a:ext cx="1266825" cy="3333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400"/>
            <a:buFont typeface="Calibri"/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投資組合風險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676275</xdr:colOff>
      <xdr:row>1</xdr:row>
      <xdr:rowOff>0</xdr:rowOff>
    </xdr:from>
    <xdr:ext cx="3838575" cy="27432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E8C8AE-7ABF-BE41-BCEB-C9E2248EC4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14</xdr:col>
      <xdr:colOff>485775</xdr:colOff>
      <xdr:row>9</xdr:row>
      <xdr:rowOff>28575</xdr:rowOff>
    </xdr:from>
    <xdr:ext cx="1314450" cy="2762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9EDBE16C-59F8-F94F-BCD3-268F48430E20}"/>
            </a:ext>
          </a:extLst>
        </xdr:cNvPr>
        <xdr:cNvSpPr txBox="1"/>
      </xdr:nvSpPr>
      <xdr:spPr>
        <a:xfrm>
          <a:off x="11610975" y="1857375"/>
          <a:ext cx="131445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兩國通膨率的差距</a:t>
          </a:r>
          <a:endParaRPr sz="1100"/>
        </a:p>
      </xdr:txBody>
    </xdr:sp>
    <xdr:clientData fLocksWithSheet="0"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0.45244</cdr:x>
      <cdr:y>0.17593</cdr:y>
    </cdr:from>
    <cdr:to>
      <cdr:x>0.75352</cdr:x>
      <cdr:y>0.74074</cdr:y>
    </cdr:to>
    <cdr:cxnSp macro="">
      <cdr:nvCxnSpPr>
        <cdr:cNvPr id="3" name="直線接點 2">
          <a:extLst xmlns:a="http://schemas.openxmlformats.org/drawingml/2006/main">
            <a:ext uri="{FF2B5EF4-FFF2-40B4-BE49-F238E27FC236}">
              <a16:creationId xmlns:a16="http://schemas.microsoft.com/office/drawing/2014/main" id="{F4A61290-7C60-2DE6-539A-FC04281D7983}"/>
            </a:ext>
          </a:extLst>
        </cdr:cNvPr>
        <cdr:cNvCxnSpPr/>
      </cdr:nvCxnSpPr>
      <cdr:spPr>
        <a:xfrm xmlns:a="http://schemas.openxmlformats.org/drawingml/2006/main" flipV="1">
          <a:off x="1736725" y="482600"/>
          <a:ext cx="1155700" cy="15494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nyidi/Downloads/&#65328;&#65328;&#65328;&#23526;&#356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1"/>
      <sheetName val="台 灣物價"/>
    </sheetNames>
    <sheetDataSet>
      <sheetData sheetId="0">
        <row r="2">
          <cell r="H2">
            <v>1.4959257943907257E-3</v>
          </cell>
          <cell r="I2">
            <v>-5.059466948742943E-3</v>
          </cell>
        </row>
        <row r="3">
          <cell r="H3">
            <v>2.1512369624428233E-3</v>
          </cell>
          <cell r="I3">
            <v>-9.2062922222788252E-3</v>
          </cell>
        </row>
        <row r="4">
          <cell r="H4">
            <v>-1.3451236001867513E-2</v>
          </cell>
          <cell r="I4">
            <v>4.8291551025816193E-3</v>
          </cell>
        </row>
        <row r="5">
          <cell r="H5">
            <v>-2.3309221943187486E-3</v>
          </cell>
          <cell r="I5">
            <v>4.7938990991462958E-4</v>
          </cell>
        </row>
        <row r="6">
          <cell r="H6">
            <v>4.7523455376292309E-3</v>
          </cell>
          <cell r="I6">
            <v>-3.8289827647641096E-3</v>
          </cell>
        </row>
        <row r="7">
          <cell r="H7">
            <v>-1.1031171842061473E-3</v>
          </cell>
          <cell r="I7">
            <v>-4.388291916893698E-3</v>
          </cell>
        </row>
        <row r="8">
          <cell r="H8">
            <v>2.5024253636746724E-3</v>
          </cell>
          <cell r="I8">
            <v>-6.8693646323423419E-3</v>
          </cell>
        </row>
        <row r="9">
          <cell r="H9">
            <v>-3.7672963947788345E-3</v>
          </cell>
          <cell r="I9">
            <v>-6.3237372875272401E-3</v>
          </cell>
        </row>
        <row r="10">
          <cell r="H10">
            <v>-1.5847972605807469E-3</v>
          </cell>
          <cell r="I10">
            <v>-1.4283538031038948E-3</v>
          </cell>
        </row>
        <row r="11">
          <cell r="H11">
            <v>-2.3650627654269165E-3</v>
          </cell>
          <cell r="I11">
            <v>-5.4760170703462918E-3</v>
          </cell>
        </row>
        <row r="12">
          <cell r="H12">
            <v>3.001785436540783E-3</v>
          </cell>
          <cell r="I12">
            <v>-1.4496466829850613E-2</v>
          </cell>
        </row>
        <row r="13">
          <cell r="H13">
            <v>2.6701916921911849E-5</v>
          </cell>
          <cell r="I13">
            <v>-3.1143198102282204E-3</v>
          </cell>
        </row>
        <row r="14">
          <cell r="H14">
            <v>-7.4601517885831384E-4</v>
          </cell>
          <cell r="I14">
            <v>-1.0566696097889501E-2</v>
          </cell>
        </row>
        <row r="15">
          <cell r="H15">
            <v>-6.4864865540862433E-4</v>
          </cell>
          <cell r="I15">
            <v>-3.7809797035508264E-3</v>
          </cell>
        </row>
        <row r="16">
          <cell r="H16">
            <v>-6.2038509385692678E-4</v>
          </cell>
          <cell r="I16">
            <v>-2.8680492020840068E-3</v>
          </cell>
        </row>
        <row r="17">
          <cell r="H17">
            <v>-1.2977064568260163E-2</v>
          </cell>
          <cell r="I17">
            <v>1.2387013577165992E-3</v>
          </cell>
        </row>
        <row r="18">
          <cell r="H18">
            <v>-3.2807662843101259E-3</v>
          </cell>
          <cell r="I18">
            <v>-4.5077459363295361E-3</v>
          </cell>
        </row>
        <row r="19">
          <cell r="H19">
            <v>-3.9805300548401154E-3</v>
          </cell>
          <cell r="I19">
            <v>-1.1885861183672524E-2</v>
          </cell>
        </row>
        <row r="20">
          <cell r="H20">
            <v>-7.2975652622423821E-3</v>
          </cell>
          <cell r="I20">
            <v>-4.4502362937012671E-3</v>
          </cell>
        </row>
        <row r="21">
          <cell r="H21">
            <v>-2.7794740920974821E-3</v>
          </cell>
          <cell r="I21">
            <v>7.3615618419363114E-3</v>
          </cell>
        </row>
        <row r="22">
          <cell r="H22">
            <v>3.7753637650450094E-3</v>
          </cell>
          <cell r="I22">
            <v>-4.408110436675803E-3</v>
          </cell>
        </row>
        <row r="23">
          <cell r="H23">
            <v>-1.1874835339516895E-3</v>
          </cell>
          <cell r="I23">
            <v>-5.042905381692166E-3</v>
          </cell>
        </row>
        <row r="24">
          <cell r="H24">
            <v>-5.3132803479293339E-3</v>
          </cell>
          <cell r="I24">
            <v>7.5284966481911318E-3</v>
          </cell>
        </row>
        <row r="25">
          <cell r="H25">
            <v>-2.5284125134581665E-3</v>
          </cell>
          <cell r="I25">
            <v>-4.5749902369269443E-3</v>
          </cell>
        </row>
        <row r="26">
          <cell r="H26">
            <v>-5.0452752659251449E-3</v>
          </cell>
          <cell r="I26">
            <v>-2.0400601061529122E-3</v>
          </cell>
        </row>
        <row r="27">
          <cell r="H27">
            <v>-2.7938726189756929E-3</v>
          </cell>
          <cell r="I27">
            <v>-3.0033886895369575E-3</v>
          </cell>
        </row>
        <row r="28">
          <cell r="H28">
            <v>-9.144790551912519E-3</v>
          </cell>
          <cell r="I28">
            <v>7.3162272693859916E-3</v>
          </cell>
        </row>
        <row r="29">
          <cell r="H29">
            <v>-1.0009883991010909E-2</v>
          </cell>
          <cell r="I29">
            <v>2.0103600350066104E-2</v>
          </cell>
        </row>
        <row r="30">
          <cell r="H30">
            <v>2.0239637949082821E-3</v>
          </cell>
          <cell r="I30">
            <v>2.4854492649753604E-2</v>
          </cell>
        </row>
        <row r="31">
          <cell r="H31">
            <v>-8.4107407948009055E-3</v>
          </cell>
          <cell r="I31">
            <v>1.5398479950535584E-2</v>
          </cell>
        </row>
        <row r="32">
          <cell r="H32">
            <v>-9.7845255336009504E-3</v>
          </cell>
          <cell r="I32">
            <v>1.1940366982737885E-3</v>
          </cell>
        </row>
        <row r="33">
          <cell r="H33">
            <v>-1.6014129104737116E-4</v>
          </cell>
          <cell r="I33">
            <v>7.8960648776568738E-3</v>
          </cell>
        </row>
        <row r="34">
          <cell r="H34">
            <v>-4.8072795385071068E-4</v>
          </cell>
          <cell r="I34">
            <v>7.4716829169152142E-3</v>
          </cell>
        </row>
        <row r="35">
          <cell r="H35">
            <v>2.6276361670461679E-4</v>
          </cell>
          <cell r="I35">
            <v>3.8308865387294673E-2</v>
          </cell>
        </row>
        <row r="36">
          <cell r="H36">
            <v>-1.272525476058518E-3</v>
          </cell>
          <cell r="I36">
            <v>2.327262141190365E-2</v>
          </cell>
        </row>
        <row r="37">
          <cell r="H37">
            <v>-4.6837014179767301E-4</v>
          </cell>
          <cell r="I37">
            <v>-1.586400143042541E-2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0"/>
  <sheetViews>
    <sheetView workbookViewId="0"/>
  </sheetViews>
  <sheetFormatPr baseColWidth="10" defaultColWidth="11.1640625" defaultRowHeight="15" customHeight="1" x14ac:dyDescent="0.2"/>
  <cols>
    <col min="1" max="1" width="8.33203125" customWidth="1"/>
    <col min="2" max="6" width="5.1640625" customWidth="1"/>
    <col min="7" max="7" width="7.1640625" customWidth="1"/>
    <col min="8" max="26" width="8.83203125" customWidth="1"/>
  </cols>
  <sheetData>
    <row r="1" spans="1:7" ht="16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6.5" customHeight="1" x14ac:dyDescent="0.2">
      <c r="A2" s="2">
        <v>44179</v>
      </c>
      <c r="B2" s="1">
        <v>3325</v>
      </c>
      <c r="C2" s="1">
        <v>3355</v>
      </c>
      <c r="D2" s="1">
        <v>3240</v>
      </c>
      <c r="E2" s="1">
        <v>3265</v>
      </c>
      <c r="F2" s="1">
        <v>3000.6130370000001</v>
      </c>
      <c r="G2" s="1">
        <v>864289</v>
      </c>
    </row>
    <row r="3" spans="1:7" ht="16.5" customHeight="1" x14ac:dyDescent="0.2">
      <c r="A3" s="2">
        <v>44180</v>
      </c>
      <c r="B3" s="1">
        <v>3250</v>
      </c>
      <c r="C3" s="1">
        <v>3275</v>
      </c>
      <c r="D3" s="1">
        <v>3225</v>
      </c>
      <c r="E3" s="1">
        <v>3225</v>
      </c>
      <c r="F3" s="1">
        <v>2963.8520509999998</v>
      </c>
      <c r="G3" s="1">
        <v>591791</v>
      </c>
    </row>
    <row r="4" spans="1:7" ht="16.5" customHeight="1" x14ac:dyDescent="0.2">
      <c r="A4" s="2">
        <v>44181</v>
      </c>
      <c r="B4" s="1">
        <v>3310</v>
      </c>
      <c r="C4" s="1">
        <v>3360</v>
      </c>
      <c r="D4" s="1">
        <v>3275</v>
      </c>
      <c r="E4" s="1">
        <v>3325</v>
      </c>
      <c r="F4" s="1">
        <v>3055.7548830000001</v>
      </c>
      <c r="G4" s="1">
        <v>694772</v>
      </c>
    </row>
    <row r="5" spans="1:7" ht="16.5" customHeight="1" x14ac:dyDescent="0.2">
      <c r="A5" s="2">
        <v>44182</v>
      </c>
      <c r="B5" s="1">
        <v>3345</v>
      </c>
      <c r="C5" s="1">
        <v>3350</v>
      </c>
      <c r="D5" s="1">
        <v>3275</v>
      </c>
      <c r="E5" s="1">
        <v>3315</v>
      </c>
      <c r="F5" s="1">
        <v>3046.564453</v>
      </c>
      <c r="G5" s="1">
        <v>375324</v>
      </c>
    </row>
    <row r="6" spans="1:7" ht="16.5" customHeight="1" x14ac:dyDescent="0.2">
      <c r="A6" s="2">
        <v>44183</v>
      </c>
      <c r="B6" s="1">
        <v>3235</v>
      </c>
      <c r="C6" s="1">
        <v>3355</v>
      </c>
      <c r="D6" s="1">
        <v>3235</v>
      </c>
      <c r="E6" s="1">
        <v>3305</v>
      </c>
      <c r="F6" s="1">
        <v>3037.374268</v>
      </c>
      <c r="G6" s="1">
        <v>621889</v>
      </c>
    </row>
    <row r="7" spans="1:7" ht="16.5" customHeight="1" x14ac:dyDescent="0.2">
      <c r="A7" s="2">
        <v>44186</v>
      </c>
      <c r="B7" s="1">
        <v>3270</v>
      </c>
      <c r="C7" s="1">
        <v>3345</v>
      </c>
      <c r="D7" s="1">
        <v>3270</v>
      </c>
      <c r="E7" s="1">
        <v>3340</v>
      </c>
      <c r="F7" s="1">
        <v>3069.5397950000001</v>
      </c>
      <c r="G7" s="1">
        <v>377075</v>
      </c>
    </row>
    <row r="8" spans="1:7" ht="16.5" customHeight="1" x14ac:dyDescent="0.2">
      <c r="A8" s="2">
        <v>44187</v>
      </c>
      <c r="B8" s="1">
        <v>3340</v>
      </c>
      <c r="C8" s="1">
        <v>3340</v>
      </c>
      <c r="D8" s="1">
        <v>3240</v>
      </c>
      <c r="E8" s="1">
        <v>3240</v>
      </c>
      <c r="F8" s="1">
        <v>2977.6374510000001</v>
      </c>
      <c r="G8" s="1">
        <v>606444</v>
      </c>
    </row>
    <row r="9" spans="1:7" ht="16.5" customHeight="1" x14ac:dyDescent="0.2">
      <c r="A9" s="2">
        <v>44188</v>
      </c>
      <c r="B9" s="1">
        <v>3255</v>
      </c>
      <c r="C9" s="1">
        <v>3270</v>
      </c>
      <c r="D9" s="1">
        <v>3230</v>
      </c>
      <c r="E9" s="1">
        <v>3260</v>
      </c>
      <c r="F9" s="1">
        <v>2996.0180660000001</v>
      </c>
      <c r="G9" s="1">
        <v>312816</v>
      </c>
    </row>
    <row r="10" spans="1:7" ht="16.5" customHeight="1" x14ac:dyDescent="0.2">
      <c r="A10" s="2">
        <v>44189</v>
      </c>
      <c r="B10" s="1">
        <v>3270</v>
      </c>
      <c r="C10" s="1">
        <v>3300</v>
      </c>
      <c r="D10" s="1">
        <v>3255</v>
      </c>
      <c r="E10" s="1">
        <v>3260</v>
      </c>
      <c r="F10" s="1">
        <v>2996.0180660000001</v>
      </c>
      <c r="G10" s="1">
        <v>210630</v>
      </c>
    </row>
    <row r="11" spans="1:7" ht="16.5" customHeight="1" x14ac:dyDescent="0.2">
      <c r="A11" s="2">
        <v>44190</v>
      </c>
      <c r="B11" s="1">
        <v>3270</v>
      </c>
      <c r="C11" s="1">
        <v>3290</v>
      </c>
      <c r="D11" s="1">
        <v>3250</v>
      </c>
      <c r="E11" s="1">
        <v>3260</v>
      </c>
      <c r="F11" s="1">
        <v>2996.0180660000001</v>
      </c>
      <c r="G11" s="1">
        <v>174165</v>
      </c>
    </row>
    <row r="12" spans="1:7" ht="16.5" customHeight="1" x14ac:dyDescent="0.2">
      <c r="A12" s="2">
        <v>44193</v>
      </c>
      <c r="B12" s="1">
        <v>3260</v>
      </c>
      <c r="C12" s="1">
        <v>3275</v>
      </c>
      <c r="D12" s="1">
        <v>3230</v>
      </c>
      <c r="E12" s="1">
        <v>3235</v>
      </c>
      <c r="F12" s="1">
        <v>2973.0424800000001</v>
      </c>
      <c r="G12" s="1">
        <v>302304</v>
      </c>
    </row>
    <row r="13" spans="1:7" ht="16.5" customHeight="1" x14ac:dyDescent="0.2">
      <c r="A13" s="2">
        <v>44194</v>
      </c>
      <c r="B13" s="1">
        <v>3240</v>
      </c>
      <c r="C13" s="1">
        <v>3250</v>
      </c>
      <c r="D13" s="1">
        <v>3180</v>
      </c>
      <c r="E13" s="1">
        <v>3190</v>
      </c>
      <c r="F13" s="1">
        <v>2931.686279</v>
      </c>
      <c r="G13" s="1">
        <v>553504</v>
      </c>
    </row>
    <row r="14" spans="1:7" ht="16.5" customHeight="1" x14ac:dyDescent="0.2">
      <c r="A14" s="2">
        <v>44195</v>
      </c>
      <c r="B14" s="1">
        <v>3190</v>
      </c>
      <c r="C14" s="1">
        <v>3225</v>
      </c>
      <c r="D14" s="1">
        <v>3170</v>
      </c>
      <c r="E14" s="1">
        <v>3225</v>
      </c>
      <c r="F14" s="1">
        <v>2963.8520509999998</v>
      </c>
      <c r="G14" s="1">
        <v>445287</v>
      </c>
    </row>
    <row r="15" spans="1:7" ht="16.5" customHeight="1" x14ac:dyDescent="0.2">
      <c r="A15" s="2">
        <v>44196</v>
      </c>
      <c r="B15" s="1">
        <v>3240</v>
      </c>
      <c r="C15" s="1">
        <v>3250</v>
      </c>
      <c r="D15" s="1">
        <v>3190</v>
      </c>
      <c r="E15" s="1">
        <v>3195</v>
      </c>
      <c r="F15" s="1">
        <v>2936.2814939999998</v>
      </c>
      <c r="G15" s="1">
        <v>481655</v>
      </c>
    </row>
    <row r="16" spans="1:7" ht="16.5" customHeight="1" x14ac:dyDescent="0.2">
      <c r="A16" s="2">
        <v>44200</v>
      </c>
      <c r="B16" s="1">
        <v>3235</v>
      </c>
      <c r="C16" s="1">
        <v>3355</v>
      </c>
      <c r="D16" s="1">
        <v>3225</v>
      </c>
      <c r="E16" s="1">
        <v>3350</v>
      </c>
      <c r="F16" s="1">
        <v>3078.7299800000001</v>
      </c>
      <c r="G16" s="1">
        <v>1122178</v>
      </c>
    </row>
    <row r="17" spans="1:7" ht="16.5" customHeight="1" x14ac:dyDescent="0.2">
      <c r="A17" s="2">
        <v>44201</v>
      </c>
      <c r="B17" s="1">
        <v>3350</v>
      </c>
      <c r="C17" s="1">
        <v>3360</v>
      </c>
      <c r="D17" s="1">
        <v>3270</v>
      </c>
      <c r="E17" s="1">
        <v>3315</v>
      </c>
      <c r="F17" s="1">
        <v>3046.564453</v>
      </c>
      <c r="G17" s="1">
        <v>792710</v>
      </c>
    </row>
    <row r="18" spans="1:7" ht="16.5" customHeight="1" x14ac:dyDescent="0.2">
      <c r="A18" s="2">
        <v>44202</v>
      </c>
      <c r="B18" s="1">
        <v>3215</v>
      </c>
      <c r="C18" s="1">
        <v>3245</v>
      </c>
      <c r="D18" s="1">
        <v>3060</v>
      </c>
      <c r="E18" s="1">
        <v>3070</v>
      </c>
      <c r="F18" s="1">
        <v>2821.4035640000002</v>
      </c>
      <c r="G18" s="1">
        <v>2449431</v>
      </c>
    </row>
    <row r="19" spans="1:7" ht="16.5" customHeight="1" x14ac:dyDescent="0.2">
      <c r="A19" s="2">
        <v>44203</v>
      </c>
      <c r="B19" s="1">
        <v>3015</v>
      </c>
      <c r="C19" s="1">
        <v>3060</v>
      </c>
      <c r="D19" s="1">
        <v>3010</v>
      </c>
      <c r="E19" s="1">
        <v>3030</v>
      </c>
      <c r="F19" s="1">
        <v>2784.6423340000001</v>
      </c>
      <c r="G19" s="1">
        <v>1062670</v>
      </c>
    </row>
    <row r="20" spans="1:7" ht="16.5" customHeight="1" x14ac:dyDescent="0.2">
      <c r="A20" s="2">
        <v>44204</v>
      </c>
      <c r="B20" s="1">
        <v>3020</v>
      </c>
      <c r="C20" s="1">
        <v>3050</v>
      </c>
      <c r="D20" s="1">
        <v>2965</v>
      </c>
      <c r="E20" s="1">
        <v>3040</v>
      </c>
      <c r="F20" s="1">
        <v>2793.8330080000001</v>
      </c>
      <c r="G20" s="1">
        <v>1857717</v>
      </c>
    </row>
    <row r="21" spans="1:7" ht="16.5" customHeight="1" x14ac:dyDescent="0.2">
      <c r="A21" s="2">
        <v>44207</v>
      </c>
      <c r="B21" s="1">
        <v>3045</v>
      </c>
      <c r="C21" s="1">
        <v>3100</v>
      </c>
      <c r="D21" s="1">
        <v>3000</v>
      </c>
      <c r="E21" s="1">
        <v>3045</v>
      </c>
      <c r="F21" s="1">
        <v>2798.4277339999999</v>
      </c>
      <c r="G21" s="1">
        <v>1297285</v>
      </c>
    </row>
    <row r="22" spans="1:7" ht="16.5" customHeight="1" x14ac:dyDescent="0.2">
      <c r="A22" s="2">
        <v>44208</v>
      </c>
      <c r="B22" s="1">
        <v>3005</v>
      </c>
      <c r="C22" s="1">
        <v>3020</v>
      </c>
      <c r="D22" s="1">
        <v>2970</v>
      </c>
      <c r="E22" s="1">
        <v>2990</v>
      </c>
      <c r="F22" s="1">
        <v>2747.8815920000002</v>
      </c>
      <c r="G22" s="1">
        <v>1306426</v>
      </c>
    </row>
    <row r="23" spans="1:7" ht="16.5" customHeight="1" x14ac:dyDescent="0.2">
      <c r="A23" s="2">
        <v>44209</v>
      </c>
      <c r="B23" s="1">
        <v>3005</v>
      </c>
      <c r="C23" s="1">
        <v>3015</v>
      </c>
      <c r="D23" s="1">
        <v>2980</v>
      </c>
      <c r="E23" s="1">
        <v>2995</v>
      </c>
      <c r="F23" s="1">
        <v>2752.4765630000002</v>
      </c>
      <c r="G23" s="1">
        <v>771883</v>
      </c>
    </row>
    <row r="24" spans="1:7" ht="16.5" customHeight="1" x14ac:dyDescent="0.2">
      <c r="A24" s="2">
        <v>44210</v>
      </c>
      <c r="B24" s="1">
        <v>2995</v>
      </c>
      <c r="C24" s="1">
        <v>3015</v>
      </c>
      <c r="D24" s="1">
        <v>2960</v>
      </c>
      <c r="E24" s="1">
        <v>2960</v>
      </c>
      <c r="F24" s="1">
        <v>2720.3110350000002</v>
      </c>
      <c r="G24" s="1">
        <v>772579</v>
      </c>
    </row>
    <row r="25" spans="1:7" ht="16.5" customHeight="1" x14ac:dyDescent="0.2">
      <c r="A25" s="2">
        <v>44211</v>
      </c>
      <c r="B25" s="1">
        <v>2990</v>
      </c>
      <c r="C25" s="1">
        <v>2990</v>
      </c>
      <c r="D25" s="1">
        <v>2850</v>
      </c>
      <c r="E25" s="1">
        <v>2860</v>
      </c>
      <c r="F25" s="1">
        <v>2628.4084469999998</v>
      </c>
      <c r="G25" s="1">
        <v>2097803</v>
      </c>
    </row>
    <row r="26" spans="1:7" ht="16.5" customHeight="1" x14ac:dyDescent="0.2">
      <c r="A26" s="2">
        <v>44214</v>
      </c>
      <c r="B26" s="1">
        <v>2860</v>
      </c>
      <c r="C26" s="1">
        <v>2865</v>
      </c>
      <c r="D26" s="1">
        <v>2770</v>
      </c>
      <c r="E26" s="1">
        <v>2805</v>
      </c>
      <c r="F26" s="1">
        <v>2577.8620609999998</v>
      </c>
      <c r="G26" s="1">
        <v>1047195</v>
      </c>
    </row>
    <row r="27" spans="1:7" ht="16.5" customHeight="1" x14ac:dyDescent="0.2">
      <c r="A27" s="2">
        <v>44215</v>
      </c>
      <c r="B27" s="1">
        <v>2850</v>
      </c>
      <c r="C27" s="1">
        <v>2945</v>
      </c>
      <c r="D27" s="1">
        <v>2830</v>
      </c>
      <c r="E27" s="1">
        <v>2880</v>
      </c>
      <c r="F27" s="1">
        <v>2646.788818</v>
      </c>
      <c r="G27" s="1">
        <v>1255963</v>
      </c>
    </row>
    <row r="28" spans="1:7" ht="16.5" customHeight="1" x14ac:dyDescent="0.2">
      <c r="A28" s="2">
        <v>44216</v>
      </c>
      <c r="B28" s="1">
        <v>2880</v>
      </c>
      <c r="C28" s="1">
        <v>2895</v>
      </c>
      <c r="D28" s="1">
        <v>2780</v>
      </c>
      <c r="E28" s="1">
        <v>2790</v>
      </c>
      <c r="F28" s="1">
        <v>2564.0766600000002</v>
      </c>
      <c r="G28" s="1">
        <v>1068988</v>
      </c>
    </row>
    <row r="29" spans="1:7" ht="16.5" customHeight="1" x14ac:dyDescent="0.2">
      <c r="A29" s="2">
        <v>44217</v>
      </c>
      <c r="B29" s="1">
        <v>2835</v>
      </c>
      <c r="C29" s="1">
        <v>2885</v>
      </c>
      <c r="D29" s="1">
        <v>2785</v>
      </c>
      <c r="E29" s="1">
        <v>2825</v>
      </c>
      <c r="F29" s="1">
        <v>2596.242432</v>
      </c>
      <c r="G29" s="1">
        <v>832657</v>
      </c>
    </row>
    <row r="30" spans="1:7" ht="16.5" customHeight="1" x14ac:dyDescent="0.2">
      <c r="A30" s="2">
        <v>44218</v>
      </c>
      <c r="B30" s="1">
        <v>2875</v>
      </c>
      <c r="C30" s="1">
        <v>2965</v>
      </c>
      <c r="D30" s="1">
        <v>2860</v>
      </c>
      <c r="E30" s="1">
        <v>2940</v>
      </c>
      <c r="F30" s="1">
        <v>2701.9304200000001</v>
      </c>
      <c r="G30" s="1">
        <v>1373717</v>
      </c>
    </row>
    <row r="31" spans="1:7" ht="16.5" customHeight="1" x14ac:dyDescent="0.2">
      <c r="A31" s="2">
        <v>44221</v>
      </c>
      <c r="B31" s="1">
        <v>2950</v>
      </c>
      <c r="C31" s="1">
        <v>3010</v>
      </c>
      <c r="D31" s="1">
        <v>2915</v>
      </c>
      <c r="E31" s="1">
        <v>3000</v>
      </c>
      <c r="F31" s="1">
        <v>2757.0717770000001</v>
      </c>
      <c r="G31" s="1">
        <v>820952</v>
      </c>
    </row>
    <row r="32" spans="1:7" ht="16.5" customHeight="1" x14ac:dyDescent="0.2">
      <c r="A32" s="2">
        <v>44222</v>
      </c>
      <c r="B32" s="1">
        <v>3030</v>
      </c>
      <c r="C32" s="1">
        <v>3060</v>
      </c>
      <c r="D32" s="1">
        <v>2975</v>
      </c>
      <c r="E32" s="1">
        <v>2980</v>
      </c>
      <c r="F32" s="1">
        <v>2738.6914059999999</v>
      </c>
      <c r="G32" s="1">
        <v>765187</v>
      </c>
    </row>
    <row r="33" spans="1:7" ht="16.5" customHeight="1" x14ac:dyDescent="0.2">
      <c r="A33" s="2">
        <v>44223</v>
      </c>
      <c r="B33" s="1">
        <v>3020</v>
      </c>
      <c r="C33" s="1">
        <v>3020</v>
      </c>
      <c r="D33" s="1">
        <v>2940</v>
      </c>
      <c r="E33" s="1">
        <v>2975</v>
      </c>
      <c r="F33" s="1">
        <v>2734.0959469999998</v>
      </c>
      <c r="G33" s="1">
        <v>443061</v>
      </c>
    </row>
    <row r="34" spans="1:7" ht="16.5" customHeight="1" x14ac:dyDescent="0.2">
      <c r="A34" s="2">
        <v>44224</v>
      </c>
      <c r="B34" s="1">
        <v>2965</v>
      </c>
      <c r="C34" s="1">
        <v>3035</v>
      </c>
      <c r="D34" s="1">
        <v>2915</v>
      </c>
      <c r="E34" s="1">
        <v>3025</v>
      </c>
      <c r="F34" s="1">
        <v>2780.0471189999998</v>
      </c>
      <c r="G34" s="1">
        <v>951370</v>
      </c>
    </row>
    <row r="35" spans="1:7" ht="16.5" customHeight="1" x14ac:dyDescent="0.2">
      <c r="A35" s="2">
        <v>44225</v>
      </c>
      <c r="B35" s="1">
        <v>3045</v>
      </c>
      <c r="C35" s="1">
        <v>3045</v>
      </c>
      <c r="D35" s="1">
        <v>2940</v>
      </c>
      <c r="E35" s="1">
        <v>2940</v>
      </c>
      <c r="F35" s="1">
        <v>2701.9304200000001</v>
      </c>
      <c r="G35" s="1">
        <v>719715</v>
      </c>
    </row>
    <row r="36" spans="1:7" ht="16.5" customHeight="1" x14ac:dyDescent="0.2">
      <c r="A36" s="2">
        <v>44228</v>
      </c>
      <c r="B36" s="1">
        <v>2910</v>
      </c>
      <c r="C36" s="1">
        <v>2970</v>
      </c>
      <c r="D36" s="1">
        <v>2905</v>
      </c>
      <c r="E36" s="1">
        <v>2935</v>
      </c>
      <c r="F36" s="1">
        <v>2697.334961</v>
      </c>
      <c r="G36" s="1">
        <v>430167</v>
      </c>
    </row>
    <row r="37" spans="1:7" ht="16.5" customHeight="1" x14ac:dyDescent="0.2">
      <c r="A37" s="2">
        <v>44229</v>
      </c>
      <c r="B37" s="1">
        <v>2960</v>
      </c>
      <c r="C37" s="1">
        <v>3005</v>
      </c>
      <c r="D37" s="1">
        <v>2950</v>
      </c>
      <c r="E37" s="1">
        <v>3005</v>
      </c>
      <c r="F37" s="1">
        <v>2761.6667480000001</v>
      </c>
      <c r="G37" s="1">
        <v>746033</v>
      </c>
    </row>
    <row r="38" spans="1:7" ht="16.5" customHeight="1" x14ac:dyDescent="0.2">
      <c r="A38" s="2">
        <v>44230</v>
      </c>
      <c r="B38" s="1">
        <v>3060</v>
      </c>
      <c r="C38" s="1">
        <v>3100</v>
      </c>
      <c r="D38" s="1">
        <v>3025</v>
      </c>
      <c r="E38" s="1">
        <v>3080</v>
      </c>
      <c r="F38" s="1">
        <v>2830.59375</v>
      </c>
      <c r="G38" s="1">
        <v>1037984</v>
      </c>
    </row>
    <row r="39" spans="1:7" ht="16.5" customHeight="1" x14ac:dyDescent="0.2">
      <c r="A39" s="2">
        <v>44231</v>
      </c>
      <c r="B39" s="1">
        <v>3060</v>
      </c>
      <c r="C39" s="1">
        <v>3090</v>
      </c>
      <c r="D39" s="1">
        <v>3050</v>
      </c>
      <c r="E39" s="1">
        <v>3050</v>
      </c>
      <c r="F39" s="1">
        <v>2803.023193</v>
      </c>
      <c r="G39" s="1">
        <v>448588</v>
      </c>
    </row>
    <row r="40" spans="1:7" ht="16.5" customHeight="1" x14ac:dyDescent="0.2">
      <c r="A40" s="2">
        <v>44232</v>
      </c>
      <c r="B40" s="1">
        <v>3080</v>
      </c>
      <c r="C40" s="1">
        <v>3080</v>
      </c>
      <c r="D40" s="1">
        <v>3040</v>
      </c>
      <c r="E40" s="1">
        <v>3050</v>
      </c>
      <c r="F40" s="1">
        <v>2803.023193</v>
      </c>
      <c r="G40" s="1">
        <v>477684</v>
      </c>
    </row>
    <row r="41" spans="1:7" ht="16.5" customHeight="1" x14ac:dyDescent="0.2">
      <c r="A41" s="2">
        <v>44244</v>
      </c>
      <c r="B41" s="1">
        <v>3100</v>
      </c>
      <c r="C41" s="1">
        <v>3160</v>
      </c>
      <c r="D41" s="1">
        <v>3085</v>
      </c>
      <c r="E41" s="1">
        <v>3150</v>
      </c>
      <c r="F41" s="1">
        <v>2894.9252929999998</v>
      </c>
      <c r="G41" s="1">
        <v>1299338</v>
      </c>
    </row>
    <row r="42" spans="1:7" ht="16.5" customHeight="1" x14ac:dyDescent="0.2">
      <c r="A42" s="2">
        <v>44245</v>
      </c>
      <c r="B42" s="1">
        <v>3160</v>
      </c>
      <c r="C42" s="1">
        <v>3260</v>
      </c>
      <c r="D42" s="1">
        <v>3135</v>
      </c>
      <c r="E42" s="1">
        <v>3250</v>
      </c>
      <c r="F42" s="1">
        <v>2986.8278810000002</v>
      </c>
      <c r="G42" s="1">
        <v>1079077</v>
      </c>
    </row>
    <row r="43" spans="1:7" ht="16.5" customHeight="1" x14ac:dyDescent="0.2">
      <c r="A43" s="2">
        <v>44246</v>
      </c>
      <c r="B43" s="1">
        <v>3240</v>
      </c>
      <c r="C43" s="1">
        <v>3445</v>
      </c>
      <c r="D43" s="1">
        <v>3235</v>
      </c>
      <c r="E43" s="1">
        <v>3405</v>
      </c>
      <c r="F43" s="1">
        <v>3129.2761230000001</v>
      </c>
      <c r="G43" s="1">
        <v>1938400</v>
      </c>
    </row>
    <row r="44" spans="1:7" ht="16.5" customHeight="1" x14ac:dyDescent="0.2">
      <c r="A44" s="2">
        <v>44249</v>
      </c>
      <c r="B44" s="1">
        <v>3460</v>
      </c>
      <c r="C44" s="1">
        <v>3545</v>
      </c>
      <c r="D44" s="1">
        <v>3455</v>
      </c>
      <c r="E44" s="1">
        <v>3510</v>
      </c>
      <c r="F44" s="1">
        <v>3225.7739259999998</v>
      </c>
      <c r="G44" s="1">
        <v>1597035</v>
      </c>
    </row>
    <row r="45" spans="1:7" ht="16.5" customHeight="1" x14ac:dyDescent="0.2">
      <c r="A45" s="2">
        <v>44250</v>
      </c>
      <c r="B45" s="1">
        <v>3510</v>
      </c>
      <c r="C45" s="1">
        <v>3560</v>
      </c>
      <c r="D45" s="1">
        <v>3490</v>
      </c>
      <c r="E45" s="1">
        <v>3550</v>
      </c>
      <c r="F45" s="1">
        <v>3262.5349120000001</v>
      </c>
      <c r="G45" s="1">
        <v>1185422</v>
      </c>
    </row>
    <row r="46" spans="1:7" ht="16.5" customHeight="1" x14ac:dyDescent="0.2">
      <c r="A46" s="2">
        <v>44251</v>
      </c>
      <c r="B46" s="1">
        <v>3560</v>
      </c>
      <c r="C46" s="1">
        <v>3565</v>
      </c>
      <c r="D46" s="1">
        <v>3465</v>
      </c>
      <c r="E46" s="1">
        <v>3520</v>
      </c>
      <c r="F46" s="1">
        <v>3234.9643550000001</v>
      </c>
      <c r="G46" s="1">
        <v>1116024</v>
      </c>
    </row>
    <row r="47" spans="1:7" ht="16.5" customHeight="1" x14ac:dyDescent="0.2">
      <c r="A47" s="2">
        <v>44252</v>
      </c>
      <c r="B47" s="1">
        <v>3560</v>
      </c>
      <c r="C47" s="1">
        <v>3590</v>
      </c>
      <c r="D47" s="1">
        <v>3385</v>
      </c>
      <c r="E47" s="1">
        <v>3410</v>
      </c>
      <c r="F47" s="1">
        <v>3133.8713379999999</v>
      </c>
      <c r="G47" s="1">
        <v>1515240</v>
      </c>
    </row>
    <row r="48" spans="1:7" ht="16.5" customHeight="1" x14ac:dyDescent="0.2">
      <c r="A48" s="2">
        <v>44253</v>
      </c>
      <c r="B48" s="1">
        <v>3320</v>
      </c>
      <c r="C48" s="1">
        <v>3365</v>
      </c>
      <c r="D48" s="1">
        <v>3280</v>
      </c>
      <c r="E48" s="1">
        <v>3295</v>
      </c>
      <c r="F48" s="1">
        <v>3028.1835940000001</v>
      </c>
      <c r="G48" s="1">
        <v>1309748</v>
      </c>
    </row>
    <row r="49" spans="1:7" ht="16.5" customHeight="1" x14ac:dyDescent="0.2">
      <c r="A49" s="2">
        <v>44257</v>
      </c>
      <c r="B49" s="1">
        <v>3380</v>
      </c>
      <c r="C49" s="1">
        <v>3400</v>
      </c>
      <c r="D49" s="1">
        <v>3340</v>
      </c>
      <c r="E49" s="1">
        <v>3345</v>
      </c>
      <c r="F49" s="1">
        <v>3074.13501</v>
      </c>
      <c r="G49" s="1">
        <v>807956</v>
      </c>
    </row>
    <row r="50" spans="1:7" ht="16.5" customHeight="1" x14ac:dyDescent="0.2">
      <c r="A50" s="2">
        <v>44258</v>
      </c>
      <c r="B50" s="1">
        <v>3345</v>
      </c>
      <c r="C50" s="1">
        <v>3440</v>
      </c>
      <c r="D50" s="1">
        <v>3315</v>
      </c>
      <c r="E50" s="1">
        <v>3440</v>
      </c>
      <c r="F50" s="1">
        <v>3161.4423830000001</v>
      </c>
      <c r="G50" s="1">
        <v>744598</v>
      </c>
    </row>
    <row r="51" spans="1:7" ht="16.5" customHeight="1" x14ac:dyDescent="0.2">
      <c r="A51" s="2">
        <v>44259</v>
      </c>
      <c r="B51" s="1">
        <v>3420</v>
      </c>
      <c r="C51" s="1">
        <v>3430</v>
      </c>
      <c r="D51" s="1">
        <v>3355</v>
      </c>
      <c r="E51" s="1">
        <v>3375</v>
      </c>
      <c r="F51" s="1">
        <v>3101.7055660000001</v>
      </c>
      <c r="G51" s="1">
        <v>512866</v>
      </c>
    </row>
    <row r="52" spans="1:7" ht="16.5" customHeight="1" x14ac:dyDescent="0.2">
      <c r="A52" s="2">
        <v>44260</v>
      </c>
      <c r="B52" s="1">
        <v>3310</v>
      </c>
      <c r="C52" s="1">
        <v>3415</v>
      </c>
      <c r="D52" s="1">
        <v>3310</v>
      </c>
      <c r="E52" s="1">
        <v>3360</v>
      </c>
      <c r="F52" s="1">
        <v>3087.9204100000002</v>
      </c>
      <c r="G52" s="1">
        <v>567434</v>
      </c>
    </row>
    <row r="53" spans="1:7" ht="16.5" customHeight="1" x14ac:dyDescent="0.2">
      <c r="A53" s="2">
        <v>44263</v>
      </c>
      <c r="B53" s="1">
        <v>3420</v>
      </c>
      <c r="C53" s="1">
        <v>3480</v>
      </c>
      <c r="D53" s="1">
        <v>3395</v>
      </c>
      <c r="E53" s="1">
        <v>3425</v>
      </c>
      <c r="F53" s="1">
        <v>3147.656982</v>
      </c>
      <c r="G53" s="1">
        <v>811549</v>
      </c>
    </row>
    <row r="54" spans="1:7" ht="16.5" customHeight="1" x14ac:dyDescent="0.2">
      <c r="A54" s="2">
        <v>44264</v>
      </c>
      <c r="B54" s="1">
        <v>3430</v>
      </c>
      <c r="C54" s="1">
        <v>3525</v>
      </c>
      <c r="D54" s="1">
        <v>3430</v>
      </c>
      <c r="E54" s="1">
        <v>3525</v>
      </c>
      <c r="F54" s="1">
        <v>3239.5593260000001</v>
      </c>
      <c r="G54" s="1">
        <v>1337749</v>
      </c>
    </row>
    <row r="55" spans="1:7" ht="16.5" customHeight="1" x14ac:dyDescent="0.2">
      <c r="A55" s="2">
        <v>44265</v>
      </c>
      <c r="B55" s="1">
        <v>3530</v>
      </c>
      <c r="C55" s="1">
        <v>3550</v>
      </c>
      <c r="D55" s="1">
        <v>3435</v>
      </c>
      <c r="E55" s="1">
        <v>3435</v>
      </c>
      <c r="F55" s="1">
        <v>3156.8471679999998</v>
      </c>
      <c r="G55" s="1">
        <v>834490</v>
      </c>
    </row>
    <row r="56" spans="1:7" ht="16.5" customHeight="1" x14ac:dyDescent="0.2">
      <c r="A56" s="2">
        <v>44266</v>
      </c>
      <c r="B56" s="1">
        <v>3475</v>
      </c>
      <c r="C56" s="1">
        <v>3505</v>
      </c>
      <c r="D56" s="1">
        <v>3455</v>
      </c>
      <c r="E56" s="1">
        <v>3480</v>
      </c>
      <c r="F56" s="1">
        <v>3198.2033689999998</v>
      </c>
      <c r="G56" s="1">
        <v>547672</v>
      </c>
    </row>
    <row r="57" spans="1:7" ht="16.5" customHeight="1" x14ac:dyDescent="0.2">
      <c r="A57" s="2">
        <v>44267</v>
      </c>
      <c r="B57" s="1">
        <v>3505</v>
      </c>
      <c r="C57" s="1">
        <v>3505</v>
      </c>
      <c r="D57" s="1">
        <v>3440</v>
      </c>
      <c r="E57" s="1">
        <v>3465</v>
      </c>
      <c r="F57" s="1">
        <v>3184.4177249999998</v>
      </c>
      <c r="G57" s="1">
        <v>360955</v>
      </c>
    </row>
    <row r="58" spans="1:7" ht="16.5" customHeight="1" x14ac:dyDescent="0.2">
      <c r="A58" s="2">
        <v>44270</v>
      </c>
      <c r="B58" s="1">
        <v>3445</v>
      </c>
      <c r="C58" s="1">
        <v>3465</v>
      </c>
      <c r="D58" s="1">
        <v>3405</v>
      </c>
      <c r="E58" s="1">
        <v>3405</v>
      </c>
      <c r="F58" s="1">
        <v>3129.2761230000001</v>
      </c>
      <c r="G58" s="1">
        <v>443659</v>
      </c>
    </row>
    <row r="59" spans="1:7" ht="16.5" customHeight="1" x14ac:dyDescent="0.2">
      <c r="A59" s="2">
        <v>44271</v>
      </c>
      <c r="B59" s="1">
        <v>3405</v>
      </c>
      <c r="C59" s="1">
        <v>3415</v>
      </c>
      <c r="D59" s="1">
        <v>3330</v>
      </c>
      <c r="E59" s="1">
        <v>3340</v>
      </c>
      <c r="F59" s="1">
        <v>3069.5397950000001</v>
      </c>
      <c r="G59" s="1">
        <v>602407</v>
      </c>
    </row>
    <row r="60" spans="1:7" ht="16.5" customHeight="1" x14ac:dyDescent="0.2">
      <c r="A60" s="2">
        <v>44272</v>
      </c>
      <c r="B60" s="1">
        <v>3375</v>
      </c>
      <c r="C60" s="1">
        <v>3400</v>
      </c>
      <c r="D60" s="1">
        <v>3330</v>
      </c>
      <c r="E60" s="1">
        <v>3340</v>
      </c>
      <c r="F60" s="1">
        <v>3069.5397950000001</v>
      </c>
      <c r="G60" s="1">
        <v>518424</v>
      </c>
    </row>
    <row r="61" spans="1:7" ht="16.5" customHeight="1" x14ac:dyDescent="0.2">
      <c r="A61" s="2">
        <v>44273</v>
      </c>
      <c r="B61" s="1">
        <v>3355</v>
      </c>
      <c r="C61" s="1">
        <v>3450</v>
      </c>
      <c r="D61" s="1">
        <v>3355</v>
      </c>
      <c r="E61" s="1">
        <v>3425</v>
      </c>
      <c r="F61" s="1">
        <v>3147.656982</v>
      </c>
      <c r="G61" s="1">
        <v>646427</v>
      </c>
    </row>
    <row r="62" spans="1:7" ht="16.5" customHeight="1" x14ac:dyDescent="0.2">
      <c r="A62" s="2">
        <v>44274</v>
      </c>
      <c r="B62" s="1">
        <v>3390</v>
      </c>
      <c r="C62" s="1">
        <v>3425</v>
      </c>
      <c r="D62" s="1">
        <v>3330</v>
      </c>
      <c r="E62" s="1">
        <v>3355</v>
      </c>
      <c r="F62" s="1">
        <v>3083.3251949999999</v>
      </c>
      <c r="G62" s="1">
        <v>606970</v>
      </c>
    </row>
    <row r="63" spans="1:7" ht="16.5" customHeight="1" x14ac:dyDescent="0.2">
      <c r="A63" s="2">
        <v>44277</v>
      </c>
      <c r="B63" s="1">
        <v>3315</v>
      </c>
      <c r="C63" s="1">
        <v>3320</v>
      </c>
      <c r="D63" s="1">
        <v>3285</v>
      </c>
      <c r="E63" s="1">
        <v>3315</v>
      </c>
      <c r="F63" s="1">
        <v>3046.564453</v>
      </c>
      <c r="G63" s="1">
        <v>378254</v>
      </c>
    </row>
    <row r="64" spans="1:7" ht="16.5" customHeight="1" x14ac:dyDescent="0.2">
      <c r="A64" s="2">
        <v>44278</v>
      </c>
      <c r="B64" s="1">
        <v>3315</v>
      </c>
      <c r="C64" s="1">
        <v>3350</v>
      </c>
      <c r="D64" s="1">
        <v>3300</v>
      </c>
      <c r="E64" s="1">
        <v>3300</v>
      </c>
      <c r="F64" s="1">
        <v>3032.7788089999999</v>
      </c>
      <c r="G64" s="1">
        <v>311102</v>
      </c>
    </row>
    <row r="65" spans="1:7" ht="16.5" customHeight="1" x14ac:dyDescent="0.2">
      <c r="A65" s="2">
        <v>44279</v>
      </c>
      <c r="B65" s="1">
        <v>3285</v>
      </c>
      <c r="C65" s="1">
        <v>3305</v>
      </c>
      <c r="D65" s="1">
        <v>3240</v>
      </c>
      <c r="E65" s="1">
        <v>3240</v>
      </c>
      <c r="F65" s="1">
        <v>2977.6374510000001</v>
      </c>
      <c r="G65" s="1">
        <v>419277</v>
      </c>
    </row>
    <row r="66" spans="1:7" ht="16.5" customHeight="1" x14ac:dyDescent="0.2">
      <c r="A66" s="2">
        <v>44280</v>
      </c>
      <c r="B66" s="1">
        <v>3240</v>
      </c>
      <c r="C66" s="1">
        <v>3300</v>
      </c>
      <c r="D66" s="1">
        <v>3205</v>
      </c>
      <c r="E66" s="1">
        <v>3290</v>
      </c>
      <c r="F66" s="1">
        <v>3023.5886230000001</v>
      </c>
      <c r="G66" s="1">
        <v>570009</v>
      </c>
    </row>
    <row r="67" spans="1:7" ht="16.5" customHeight="1" x14ac:dyDescent="0.2">
      <c r="A67" s="2">
        <v>44281</v>
      </c>
      <c r="B67" s="1">
        <v>3310</v>
      </c>
      <c r="C67" s="1">
        <v>3320</v>
      </c>
      <c r="D67" s="1">
        <v>3255</v>
      </c>
      <c r="E67" s="1">
        <v>3265</v>
      </c>
      <c r="F67" s="1">
        <v>3000.6130370000001</v>
      </c>
      <c r="G67" s="1">
        <v>473961</v>
      </c>
    </row>
    <row r="68" spans="1:7" ht="16.5" customHeight="1" x14ac:dyDescent="0.2">
      <c r="A68" s="2">
        <v>44284</v>
      </c>
      <c r="B68" s="1">
        <v>3305</v>
      </c>
      <c r="C68" s="1">
        <v>3305</v>
      </c>
      <c r="D68" s="1">
        <v>3245</v>
      </c>
      <c r="E68" s="1">
        <v>3245</v>
      </c>
      <c r="F68" s="1">
        <v>2982.2326659999999</v>
      </c>
      <c r="G68" s="1">
        <v>335019</v>
      </c>
    </row>
    <row r="69" spans="1:7" ht="16.5" customHeight="1" x14ac:dyDescent="0.2">
      <c r="A69" s="2">
        <v>44285</v>
      </c>
      <c r="B69" s="1">
        <v>3260</v>
      </c>
      <c r="C69" s="1">
        <v>3285</v>
      </c>
      <c r="D69" s="1">
        <v>3230</v>
      </c>
      <c r="E69" s="1">
        <v>3260</v>
      </c>
      <c r="F69" s="1">
        <v>2996.0180660000001</v>
      </c>
      <c r="G69" s="1">
        <v>415676</v>
      </c>
    </row>
    <row r="70" spans="1:7" ht="16.5" customHeight="1" x14ac:dyDescent="0.2">
      <c r="A70" s="2">
        <v>44286</v>
      </c>
      <c r="B70" s="1">
        <v>3260</v>
      </c>
      <c r="C70" s="1">
        <v>3265</v>
      </c>
      <c r="D70" s="1">
        <v>3210</v>
      </c>
      <c r="E70" s="1">
        <v>3210</v>
      </c>
      <c r="F70" s="1">
        <v>2950.0666500000002</v>
      </c>
      <c r="G70" s="1">
        <v>472050</v>
      </c>
    </row>
    <row r="71" spans="1:7" ht="16.5" customHeight="1" x14ac:dyDescent="0.2">
      <c r="A71" s="2">
        <v>44287</v>
      </c>
      <c r="B71" s="1">
        <v>3250</v>
      </c>
      <c r="C71" s="1">
        <v>3250</v>
      </c>
      <c r="D71" s="1">
        <v>3170</v>
      </c>
      <c r="E71" s="1">
        <v>3175</v>
      </c>
      <c r="F71" s="1">
        <v>2917.9008789999998</v>
      </c>
      <c r="G71" s="1">
        <v>427518</v>
      </c>
    </row>
    <row r="72" spans="1:7" ht="16.5" customHeight="1" x14ac:dyDescent="0.2">
      <c r="A72" s="2">
        <v>44293</v>
      </c>
      <c r="B72" s="1">
        <v>3070</v>
      </c>
      <c r="C72" s="1">
        <v>3080</v>
      </c>
      <c r="D72" s="1">
        <v>2990</v>
      </c>
      <c r="E72" s="1">
        <v>3000</v>
      </c>
      <c r="F72" s="1">
        <v>2757.0717770000001</v>
      </c>
      <c r="G72" s="1">
        <v>1098385</v>
      </c>
    </row>
    <row r="73" spans="1:7" ht="16.5" customHeight="1" x14ac:dyDescent="0.2">
      <c r="A73" s="2">
        <v>44294</v>
      </c>
      <c r="B73" s="1">
        <v>3000</v>
      </c>
      <c r="C73" s="1">
        <v>3125</v>
      </c>
      <c r="D73" s="1">
        <v>2945</v>
      </c>
      <c r="E73" s="1">
        <v>3100</v>
      </c>
      <c r="F73" s="1">
        <v>2848.9738769999999</v>
      </c>
      <c r="G73" s="1">
        <v>972237</v>
      </c>
    </row>
    <row r="74" spans="1:7" ht="16.5" customHeight="1" x14ac:dyDescent="0.2">
      <c r="A74" s="2">
        <v>44295</v>
      </c>
      <c r="B74" s="1">
        <v>3100</v>
      </c>
      <c r="C74" s="1">
        <v>3100</v>
      </c>
      <c r="D74" s="1">
        <v>3010</v>
      </c>
      <c r="E74" s="1">
        <v>3020</v>
      </c>
      <c r="F74" s="1">
        <v>2775.4521479999999</v>
      </c>
      <c r="G74" s="1">
        <v>727762</v>
      </c>
    </row>
    <row r="75" spans="1:7" ht="16.5" customHeight="1" x14ac:dyDescent="0.2">
      <c r="A75" s="2">
        <v>44298</v>
      </c>
      <c r="B75" s="1">
        <v>3015</v>
      </c>
      <c r="C75" s="1">
        <v>3025</v>
      </c>
      <c r="D75" s="1">
        <v>2985</v>
      </c>
      <c r="E75" s="1">
        <v>3000</v>
      </c>
      <c r="F75" s="1">
        <v>2757.0717770000001</v>
      </c>
      <c r="G75" s="1">
        <v>487881</v>
      </c>
    </row>
    <row r="76" spans="1:7" ht="16.5" customHeight="1" x14ac:dyDescent="0.2">
      <c r="A76" s="2">
        <v>44299</v>
      </c>
      <c r="B76" s="1">
        <v>3010</v>
      </c>
      <c r="C76" s="1">
        <v>3055</v>
      </c>
      <c r="D76" s="1">
        <v>3010</v>
      </c>
      <c r="E76" s="1">
        <v>3030</v>
      </c>
      <c r="F76" s="1">
        <v>2784.6423340000001</v>
      </c>
      <c r="G76" s="1">
        <v>732906</v>
      </c>
    </row>
    <row r="77" spans="1:7" ht="16.5" customHeight="1" x14ac:dyDescent="0.2">
      <c r="A77" s="2">
        <v>44300</v>
      </c>
      <c r="B77" s="1">
        <v>3030</v>
      </c>
      <c r="C77" s="1">
        <v>3060</v>
      </c>
      <c r="D77" s="1">
        <v>3000</v>
      </c>
      <c r="E77" s="1">
        <v>3020</v>
      </c>
      <c r="F77" s="1">
        <v>2775.4521479999999</v>
      </c>
      <c r="G77" s="1">
        <v>604214</v>
      </c>
    </row>
    <row r="78" spans="1:7" ht="16.5" customHeight="1" x14ac:dyDescent="0.2">
      <c r="A78" s="2">
        <v>44301</v>
      </c>
      <c r="B78" s="1">
        <v>3035</v>
      </c>
      <c r="C78" s="1">
        <v>3090</v>
      </c>
      <c r="D78" s="1">
        <v>3020</v>
      </c>
      <c r="E78" s="1">
        <v>3050</v>
      </c>
      <c r="F78" s="1">
        <v>2803.023193</v>
      </c>
      <c r="G78" s="1">
        <v>747808</v>
      </c>
    </row>
    <row r="79" spans="1:7" ht="16.5" customHeight="1" x14ac:dyDescent="0.2">
      <c r="A79" s="2">
        <v>44302</v>
      </c>
      <c r="B79" s="1">
        <v>3065</v>
      </c>
      <c r="C79" s="1">
        <v>3160</v>
      </c>
      <c r="D79" s="1">
        <v>3060</v>
      </c>
      <c r="E79" s="1">
        <v>3140</v>
      </c>
      <c r="F79" s="1">
        <v>2885.7348630000001</v>
      </c>
      <c r="G79" s="1">
        <v>888170</v>
      </c>
    </row>
    <row r="80" spans="1:7" ht="16.5" customHeight="1" x14ac:dyDescent="0.2">
      <c r="A80" s="2">
        <v>44305</v>
      </c>
      <c r="B80" s="1">
        <v>3135</v>
      </c>
      <c r="C80" s="1">
        <v>3140</v>
      </c>
      <c r="D80" s="1">
        <v>3085</v>
      </c>
      <c r="E80" s="1">
        <v>3090</v>
      </c>
      <c r="F80" s="1">
        <v>2839.7839359999998</v>
      </c>
      <c r="G80" s="1">
        <v>269678</v>
      </c>
    </row>
    <row r="81" spans="1:7" ht="16.5" customHeight="1" x14ac:dyDescent="0.2">
      <c r="A81" s="2">
        <v>44306</v>
      </c>
      <c r="B81" s="1">
        <v>3110</v>
      </c>
      <c r="C81" s="1">
        <v>3120</v>
      </c>
      <c r="D81" s="1">
        <v>3090</v>
      </c>
      <c r="E81" s="1">
        <v>3110</v>
      </c>
      <c r="F81" s="1">
        <v>2858.1640630000002</v>
      </c>
      <c r="G81" s="1">
        <v>264143</v>
      </c>
    </row>
    <row r="82" spans="1:7" ht="16.5" customHeight="1" x14ac:dyDescent="0.2">
      <c r="A82" s="2">
        <v>44307</v>
      </c>
      <c r="B82" s="1">
        <v>3085</v>
      </c>
      <c r="C82" s="1">
        <v>3125</v>
      </c>
      <c r="D82" s="1">
        <v>3045</v>
      </c>
      <c r="E82" s="1">
        <v>3045</v>
      </c>
      <c r="F82" s="1">
        <v>2798.4277339999999</v>
      </c>
      <c r="G82" s="1">
        <v>446071</v>
      </c>
    </row>
    <row r="83" spans="1:7" ht="16.5" customHeight="1" x14ac:dyDescent="0.2">
      <c r="A83" s="2">
        <v>44308</v>
      </c>
      <c r="B83" s="1">
        <v>3080</v>
      </c>
      <c r="C83" s="1">
        <v>3090</v>
      </c>
      <c r="D83" s="1">
        <v>3015</v>
      </c>
      <c r="E83" s="1">
        <v>3050</v>
      </c>
      <c r="F83" s="1">
        <v>2803.023193</v>
      </c>
      <c r="G83" s="1">
        <v>251704</v>
      </c>
    </row>
    <row r="84" spans="1:7" ht="16.5" customHeight="1" x14ac:dyDescent="0.2">
      <c r="A84" s="2">
        <v>44309</v>
      </c>
      <c r="B84" s="1">
        <v>3085</v>
      </c>
      <c r="C84" s="1">
        <v>3100</v>
      </c>
      <c r="D84" s="1">
        <v>3025</v>
      </c>
      <c r="E84" s="1">
        <v>3100</v>
      </c>
      <c r="F84" s="1">
        <v>2848.9738769999999</v>
      </c>
      <c r="G84" s="1">
        <v>300721</v>
      </c>
    </row>
    <row r="85" spans="1:7" ht="16.5" customHeight="1" x14ac:dyDescent="0.2">
      <c r="A85" s="2">
        <v>44312</v>
      </c>
      <c r="B85" s="1">
        <v>3140</v>
      </c>
      <c r="C85" s="1">
        <v>3200</v>
      </c>
      <c r="D85" s="1">
        <v>3130</v>
      </c>
      <c r="E85" s="1">
        <v>3175</v>
      </c>
      <c r="F85" s="1">
        <v>2917.9008789999998</v>
      </c>
      <c r="G85" s="1">
        <v>655716</v>
      </c>
    </row>
    <row r="86" spans="1:7" ht="16.5" customHeight="1" x14ac:dyDescent="0.2">
      <c r="A86" s="2">
        <v>44313</v>
      </c>
      <c r="B86" s="1">
        <v>3175</v>
      </c>
      <c r="C86" s="1">
        <v>3190</v>
      </c>
      <c r="D86" s="1">
        <v>3085</v>
      </c>
      <c r="E86" s="1">
        <v>3105</v>
      </c>
      <c r="F86" s="1">
        <v>2853.569336</v>
      </c>
      <c r="G86" s="1">
        <v>640508</v>
      </c>
    </row>
    <row r="87" spans="1:7" ht="16.5" customHeight="1" x14ac:dyDescent="0.2">
      <c r="A87" s="2">
        <v>44314</v>
      </c>
      <c r="B87" s="1">
        <v>3080</v>
      </c>
      <c r="C87" s="1">
        <v>3125</v>
      </c>
      <c r="D87" s="1">
        <v>3080</v>
      </c>
      <c r="E87" s="1">
        <v>3110</v>
      </c>
      <c r="F87" s="1">
        <v>2858.1640630000002</v>
      </c>
      <c r="G87" s="1">
        <v>212174</v>
      </c>
    </row>
    <row r="88" spans="1:7" ht="16.5" customHeight="1" x14ac:dyDescent="0.2">
      <c r="A88" s="2">
        <v>44315</v>
      </c>
      <c r="B88" s="1">
        <v>3105</v>
      </c>
      <c r="C88" s="1">
        <v>3145</v>
      </c>
      <c r="D88" s="1">
        <v>3100</v>
      </c>
      <c r="E88" s="1">
        <v>3110</v>
      </c>
      <c r="F88" s="1">
        <v>2858.1640630000002</v>
      </c>
      <c r="G88" s="1">
        <v>200519</v>
      </c>
    </row>
    <row r="89" spans="1:7" ht="16.5" customHeight="1" x14ac:dyDescent="0.2">
      <c r="A89" s="2">
        <v>44319</v>
      </c>
      <c r="B89" s="1">
        <v>3135</v>
      </c>
      <c r="C89" s="1">
        <v>3135</v>
      </c>
      <c r="D89" s="1">
        <v>3005</v>
      </c>
      <c r="E89" s="1">
        <v>3015</v>
      </c>
      <c r="F89" s="1">
        <v>2770.8569339999999</v>
      </c>
      <c r="G89" s="1">
        <v>513999</v>
      </c>
    </row>
    <row r="90" spans="1:7" ht="16.5" customHeight="1" x14ac:dyDescent="0.2">
      <c r="A90" s="2">
        <v>44320</v>
      </c>
      <c r="B90" s="1">
        <v>3020</v>
      </c>
      <c r="C90" s="1">
        <v>3050</v>
      </c>
      <c r="D90" s="1">
        <v>2995</v>
      </c>
      <c r="E90" s="1">
        <v>3015</v>
      </c>
      <c r="F90" s="1">
        <v>2770.8569339999999</v>
      </c>
      <c r="G90" s="1">
        <v>455421</v>
      </c>
    </row>
    <row r="91" spans="1:7" ht="16.5" customHeight="1" x14ac:dyDescent="0.2">
      <c r="A91" s="2">
        <v>44321</v>
      </c>
      <c r="B91" s="1">
        <v>3015</v>
      </c>
      <c r="C91" s="1">
        <v>3040</v>
      </c>
      <c r="D91" s="1">
        <v>3000</v>
      </c>
      <c r="E91" s="1">
        <v>3010</v>
      </c>
      <c r="F91" s="1">
        <v>2766.2619629999999</v>
      </c>
      <c r="G91" s="1">
        <v>272833</v>
      </c>
    </row>
    <row r="92" spans="1:7" ht="16.5" customHeight="1" x14ac:dyDescent="0.2">
      <c r="A92" s="2">
        <v>44322</v>
      </c>
      <c r="B92" s="1">
        <v>2940</v>
      </c>
      <c r="C92" s="1">
        <v>3020</v>
      </c>
      <c r="D92" s="1">
        <v>2940</v>
      </c>
      <c r="E92" s="1">
        <v>2990</v>
      </c>
      <c r="F92" s="1">
        <v>2747.8815920000002</v>
      </c>
      <c r="G92" s="1">
        <v>658626</v>
      </c>
    </row>
    <row r="93" spans="1:7" ht="16.5" customHeight="1" x14ac:dyDescent="0.2">
      <c r="A93" s="2">
        <v>44323</v>
      </c>
      <c r="B93" s="1">
        <v>3010</v>
      </c>
      <c r="C93" s="1">
        <v>3060</v>
      </c>
      <c r="D93" s="1">
        <v>3000</v>
      </c>
      <c r="E93" s="1">
        <v>3005</v>
      </c>
      <c r="F93" s="1">
        <v>2761.6667480000001</v>
      </c>
      <c r="G93" s="1">
        <v>290879</v>
      </c>
    </row>
    <row r="94" spans="1:7" ht="16.5" customHeight="1" x14ac:dyDescent="0.2">
      <c r="A94" s="2">
        <v>44326</v>
      </c>
      <c r="B94" s="1">
        <v>3025</v>
      </c>
      <c r="C94" s="1">
        <v>3025</v>
      </c>
      <c r="D94" s="1">
        <v>2895</v>
      </c>
      <c r="E94" s="1">
        <v>2900</v>
      </c>
      <c r="F94" s="1">
        <v>2665.1691890000002</v>
      </c>
      <c r="G94" s="1">
        <v>635214</v>
      </c>
    </row>
    <row r="95" spans="1:7" ht="16.5" customHeight="1" x14ac:dyDescent="0.2">
      <c r="A95" s="2">
        <v>44327</v>
      </c>
      <c r="B95" s="1">
        <v>2810</v>
      </c>
      <c r="C95" s="1">
        <v>2850</v>
      </c>
      <c r="D95" s="1">
        <v>2780</v>
      </c>
      <c r="E95" s="1">
        <v>2790</v>
      </c>
      <c r="F95" s="1">
        <v>2564.0766600000002</v>
      </c>
      <c r="G95" s="1">
        <v>1065970</v>
      </c>
    </row>
    <row r="96" spans="1:7" ht="16.5" customHeight="1" x14ac:dyDescent="0.2">
      <c r="A96" s="2">
        <v>44328</v>
      </c>
      <c r="B96" s="1">
        <v>2785</v>
      </c>
      <c r="C96" s="1">
        <v>2885</v>
      </c>
      <c r="D96" s="1">
        <v>2610</v>
      </c>
      <c r="E96" s="1">
        <v>2810</v>
      </c>
      <c r="F96" s="1">
        <v>2582.4570309999999</v>
      </c>
      <c r="G96" s="1">
        <v>1334397</v>
      </c>
    </row>
    <row r="97" spans="1:7" ht="16.5" customHeight="1" x14ac:dyDescent="0.2">
      <c r="A97" s="2">
        <v>44329</v>
      </c>
      <c r="B97" s="1">
        <v>2830</v>
      </c>
      <c r="C97" s="1">
        <v>2925</v>
      </c>
      <c r="D97" s="1">
        <v>2755</v>
      </c>
      <c r="E97" s="1">
        <v>2900</v>
      </c>
      <c r="F97" s="1">
        <v>2665.1691890000002</v>
      </c>
      <c r="G97" s="1">
        <v>808165</v>
      </c>
    </row>
    <row r="98" spans="1:7" ht="16.5" customHeight="1" x14ac:dyDescent="0.2">
      <c r="A98" s="2">
        <v>44330</v>
      </c>
      <c r="B98" s="1">
        <v>2910</v>
      </c>
      <c r="C98" s="1">
        <v>2920</v>
      </c>
      <c r="D98" s="1">
        <v>2850</v>
      </c>
      <c r="E98" s="1">
        <v>2850</v>
      </c>
      <c r="F98" s="1">
        <v>2619.2182619999999</v>
      </c>
      <c r="G98" s="1">
        <v>475202</v>
      </c>
    </row>
    <row r="99" spans="1:7" ht="16.5" customHeight="1" x14ac:dyDescent="0.2">
      <c r="A99" s="2">
        <v>44333</v>
      </c>
      <c r="B99" s="1">
        <v>2710</v>
      </c>
      <c r="C99" s="1">
        <v>2900</v>
      </c>
      <c r="D99" s="1">
        <v>2710</v>
      </c>
      <c r="E99" s="1">
        <v>2850</v>
      </c>
      <c r="F99" s="1">
        <v>2619.2182619999999</v>
      </c>
      <c r="G99" s="1">
        <v>695397</v>
      </c>
    </row>
    <row r="100" spans="1:7" ht="16.5" customHeight="1" x14ac:dyDescent="0.2">
      <c r="A100" s="2">
        <v>44334</v>
      </c>
      <c r="B100" s="1">
        <v>2900</v>
      </c>
      <c r="C100" s="1">
        <v>2910</v>
      </c>
      <c r="D100" s="1">
        <v>2820</v>
      </c>
      <c r="E100" s="1">
        <v>2865</v>
      </c>
      <c r="F100" s="1">
        <v>2633.0034179999998</v>
      </c>
      <c r="G100" s="1">
        <v>572325</v>
      </c>
    </row>
    <row r="101" spans="1:7" ht="16.5" customHeight="1" x14ac:dyDescent="0.2">
      <c r="A101" s="2">
        <v>44335</v>
      </c>
      <c r="B101" s="1">
        <v>2910</v>
      </c>
      <c r="C101" s="1">
        <v>2910</v>
      </c>
      <c r="D101" s="1">
        <v>2880</v>
      </c>
      <c r="E101" s="1">
        <v>2890</v>
      </c>
      <c r="F101" s="1">
        <v>2655.9790039999998</v>
      </c>
      <c r="G101" s="1">
        <v>328109</v>
      </c>
    </row>
    <row r="102" spans="1:7" ht="16.5" customHeight="1" x14ac:dyDescent="0.2">
      <c r="A102" s="2">
        <v>44336</v>
      </c>
      <c r="B102" s="1">
        <v>2900</v>
      </c>
      <c r="C102" s="1">
        <v>2995</v>
      </c>
      <c r="D102" s="1">
        <v>2850</v>
      </c>
      <c r="E102" s="1">
        <v>2850</v>
      </c>
      <c r="F102" s="1">
        <v>2619.2182619999999</v>
      </c>
      <c r="G102" s="1">
        <v>536509</v>
      </c>
    </row>
    <row r="103" spans="1:7" ht="16.5" customHeight="1" x14ac:dyDescent="0.2">
      <c r="A103" s="2">
        <v>44337</v>
      </c>
      <c r="B103" s="1">
        <v>2900</v>
      </c>
      <c r="C103" s="1">
        <v>2950</v>
      </c>
      <c r="D103" s="1">
        <v>2885</v>
      </c>
      <c r="E103" s="1">
        <v>2920</v>
      </c>
      <c r="F103" s="1">
        <v>2683.5495609999998</v>
      </c>
      <c r="G103" s="1">
        <v>423207</v>
      </c>
    </row>
    <row r="104" spans="1:7" ht="16.5" customHeight="1" x14ac:dyDescent="0.2">
      <c r="A104" s="2">
        <v>44340</v>
      </c>
      <c r="B104" s="1">
        <v>2895</v>
      </c>
      <c r="C104" s="1">
        <v>2950</v>
      </c>
      <c r="D104" s="1">
        <v>2880</v>
      </c>
      <c r="E104" s="1">
        <v>2935</v>
      </c>
      <c r="F104" s="1">
        <v>2697.334961</v>
      </c>
      <c r="G104" s="1">
        <v>221171</v>
      </c>
    </row>
    <row r="105" spans="1:7" ht="16.5" customHeight="1" x14ac:dyDescent="0.2">
      <c r="A105" s="2">
        <v>44341</v>
      </c>
      <c r="B105" s="1">
        <v>2965</v>
      </c>
      <c r="C105" s="1">
        <v>2985</v>
      </c>
      <c r="D105" s="1">
        <v>2940</v>
      </c>
      <c r="E105" s="1">
        <v>2940</v>
      </c>
      <c r="F105" s="1">
        <v>2701.9304200000001</v>
      </c>
      <c r="G105" s="1">
        <v>341162</v>
      </c>
    </row>
    <row r="106" spans="1:7" ht="16.5" customHeight="1" x14ac:dyDescent="0.2">
      <c r="A106" s="2">
        <v>44342</v>
      </c>
      <c r="B106" s="1">
        <v>2940</v>
      </c>
      <c r="C106" s="1">
        <v>2965</v>
      </c>
      <c r="D106" s="1">
        <v>2910</v>
      </c>
      <c r="E106" s="1">
        <v>2920</v>
      </c>
      <c r="F106" s="1">
        <v>2683.5495609999998</v>
      </c>
      <c r="G106" s="1">
        <v>190698</v>
      </c>
    </row>
    <row r="107" spans="1:7" ht="16.5" customHeight="1" x14ac:dyDescent="0.2">
      <c r="A107" s="2">
        <v>44343</v>
      </c>
      <c r="B107" s="1">
        <v>2920</v>
      </c>
      <c r="C107" s="1">
        <v>2955</v>
      </c>
      <c r="D107" s="1">
        <v>2900</v>
      </c>
      <c r="E107" s="1">
        <v>2900</v>
      </c>
      <c r="F107" s="1">
        <v>2665.1691890000002</v>
      </c>
      <c r="G107" s="1">
        <v>433239</v>
      </c>
    </row>
    <row r="108" spans="1:7" ht="16.5" customHeight="1" x14ac:dyDescent="0.2">
      <c r="A108" s="2">
        <v>44344</v>
      </c>
      <c r="B108" s="1">
        <v>2925</v>
      </c>
      <c r="C108" s="1">
        <v>2940</v>
      </c>
      <c r="D108" s="1">
        <v>2890</v>
      </c>
      <c r="E108" s="1">
        <v>2910</v>
      </c>
      <c r="F108" s="1">
        <v>2674.359375</v>
      </c>
      <c r="G108" s="1">
        <v>302104</v>
      </c>
    </row>
    <row r="109" spans="1:7" ht="16.5" customHeight="1" x14ac:dyDescent="0.2">
      <c r="A109" s="2">
        <v>44347</v>
      </c>
      <c r="B109" s="1">
        <v>2920</v>
      </c>
      <c r="C109" s="1">
        <v>3030</v>
      </c>
      <c r="D109" s="1">
        <v>2910</v>
      </c>
      <c r="E109" s="1">
        <v>3030</v>
      </c>
      <c r="F109" s="1">
        <v>2784.6423340000001</v>
      </c>
      <c r="G109" s="1">
        <v>611765</v>
      </c>
    </row>
    <row r="110" spans="1:7" ht="16.5" customHeight="1" x14ac:dyDescent="0.2">
      <c r="A110" s="2">
        <v>44348</v>
      </c>
      <c r="B110" s="1">
        <v>3050</v>
      </c>
      <c r="C110" s="1">
        <v>3110</v>
      </c>
      <c r="D110" s="1">
        <v>3050</v>
      </c>
      <c r="E110" s="1">
        <v>3065</v>
      </c>
      <c r="F110" s="1">
        <v>2816.8083499999998</v>
      </c>
      <c r="G110" s="1">
        <v>406307</v>
      </c>
    </row>
    <row r="111" spans="1:7" ht="16.5" customHeight="1" x14ac:dyDescent="0.2">
      <c r="A111" s="2">
        <v>44349</v>
      </c>
      <c r="B111" s="1">
        <v>3095</v>
      </c>
      <c r="C111" s="1">
        <v>3115</v>
      </c>
      <c r="D111" s="1">
        <v>3055</v>
      </c>
      <c r="E111" s="1">
        <v>3070</v>
      </c>
      <c r="F111" s="1">
        <v>2821.4035640000002</v>
      </c>
      <c r="G111" s="1">
        <v>317842</v>
      </c>
    </row>
    <row r="112" spans="1:7" ht="16.5" customHeight="1" x14ac:dyDescent="0.2">
      <c r="A112" s="2">
        <v>44350</v>
      </c>
      <c r="B112" s="1">
        <v>3095</v>
      </c>
      <c r="C112" s="1">
        <v>3095</v>
      </c>
      <c r="D112" s="1">
        <v>3065</v>
      </c>
      <c r="E112" s="1">
        <v>3065</v>
      </c>
      <c r="F112" s="1">
        <v>2816.8083499999998</v>
      </c>
      <c r="G112" s="1">
        <v>159063</v>
      </c>
    </row>
    <row r="113" spans="1:7" ht="16.5" customHeight="1" x14ac:dyDescent="0.2">
      <c r="A113" s="2">
        <v>44351</v>
      </c>
      <c r="B113" s="1">
        <v>3035</v>
      </c>
      <c r="C113" s="1">
        <v>3065</v>
      </c>
      <c r="D113" s="1">
        <v>3000</v>
      </c>
      <c r="E113" s="1">
        <v>3040</v>
      </c>
      <c r="F113" s="1">
        <v>2793.8330080000001</v>
      </c>
      <c r="G113" s="1">
        <v>242772</v>
      </c>
    </row>
    <row r="114" spans="1:7" ht="16.5" customHeight="1" x14ac:dyDescent="0.2">
      <c r="A114" s="2">
        <v>44354</v>
      </c>
      <c r="B114" s="1">
        <v>3040</v>
      </c>
      <c r="C114" s="1">
        <v>3100</v>
      </c>
      <c r="D114" s="1">
        <v>2980</v>
      </c>
      <c r="E114" s="1">
        <v>3080</v>
      </c>
      <c r="F114" s="1">
        <v>2830.59375</v>
      </c>
      <c r="G114" s="1">
        <v>286803</v>
      </c>
    </row>
    <row r="115" spans="1:7" ht="16.5" customHeight="1" x14ac:dyDescent="0.2">
      <c r="A115" s="2">
        <v>44355</v>
      </c>
      <c r="B115" s="1">
        <v>3050</v>
      </c>
      <c r="C115" s="1">
        <v>3085</v>
      </c>
      <c r="D115" s="1">
        <v>2990</v>
      </c>
      <c r="E115" s="1">
        <v>3005</v>
      </c>
      <c r="F115" s="1">
        <v>2761.6667480000001</v>
      </c>
      <c r="G115" s="1">
        <v>421397</v>
      </c>
    </row>
    <row r="116" spans="1:7" ht="16.5" customHeight="1" x14ac:dyDescent="0.2">
      <c r="A116" s="2">
        <v>44356</v>
      </c>
      <c r="B116" s="1">
        <v>2980</v>
      </c>
      <c r="C116" s="1">
        <v>2995</v>
      </c>
      <c r="D116" s="1">
        <v>2950</v>
      </c>
      <c r="E116" s="1">
        <v>2950</v>
      </c>
      <c r="F116" s="1">
        <v>2711.1208499999998</v>
      </c>
      <c r="G116" s="1">
        <v>466472</v>
      </c>
    </row>
    <row r="117" spans="1:7" ht="16.5" customHeight="1" x14ac:dyDescent="0.2">
      <c r="A117" s="2">
        <v>44357</v>
      </c>
      <c r="B117" s="1">
        <v>2990</v>
      </c>
      <c r="C117" s="1">
        <v>3075</v>
      </c>
      <c r="D117" s="1">
        <v>2985</v>
      </c>
      <c r="E117" s="1">
        <v>3070</v>
      </c>
      <c r="F117" s="1">
        <v>2821.4035640000002</v>
      </c>
      <c r="G117" s="1">
        <v>429661</v>
      </c>
    </row>
    <row r="118" spans="1:7" ht="16.5" customHeight="1" x14ac:dyDescent="0.2">
      <c r="A118" s="2">
        <v>44358</v>
      </c>
      <c r="B118" s="1">
        <v>3095</v>
      </c>
      <c r="C118" s="1">
        <v>3110</v>
      </c>
      <c r="D118" s="1">
        <v>3045</v>
      </c>
      <c r="E118" s="1">
        <v>3060</v>
      </c>
      <c r="F118" s="1">
        <v>2812.2133789999998</v>
      </c>
      <c r="G118" s="1">
        <v>261958</v>
      </c>
    </row>
    <row r="119" spans="1:7" ht="16.5" customHeight="1" x14ac:dyDescent="0.2">
      <c r="A119" s="2">
        <v>44362</v>
      </c>
      <c r="B119" s="1">
        <v>3105</v>
      </c>
      <c r="C119" s="1">
        <v>3105</v>
      </c>
      <c r="D119" s="1">
        <v>3010</v>
      </c>
      <c r="E119" s="1">
        <v>3020</v>
      </c>
      <c r="F119" s="1">
        <v>2775.4521479999999</v>
      </c>
      <c r="G119" s="1">
        <v>196616</v>
      </c>
    </row>
    <row r="120" spans="1:7" ht="16.5" customHeight="1" x14ac:dyDescent="0.2">
      <c r="A120" s="2">
        <v>44363</v>
      </c>
      <c r="B120" s="1">
        <v>3010</v>
      </c>
      <c r="C120" s="1">
        <v>3090</v>
      </c>
      <c r="D120" s="1">
        <v>3010</v>
      </c>
      <c r="E120" s="1">
        <v>3070</v>
      </c>
      <c r="F120" s="1">
        <v>2821.4035640000002</v>
      </c>
      <c r="G120" s="1">
        <v>373802</v>
      </c>
    </row>
    <row r="121" spans="1:7" ht="16.5" customHeight="1" x14ac:dyDescent="0.2">
      <c r="A121" s="2">
        <v>44364</v>
      </c>
      <c r="B121" s="1">
        <v>3040</v>
      </c>
      <c r="C121" s="1">
        <v>3060</v>
      </c>
      <c r="D121" s="1">
        <v>3015</v>
      </c>
      <c r="E121" s="1">
        <v>3020</v>
      </c>
      <c r="F121" s="1">
        <v>2775.4521479999999</v>
      </c>
      <c r="G121" s="1">
        <v>441099</v>
      </c>
    </row>
    <row r="122" spans="1:7" ht="16.5" customHeight="1" x14ac:dyDescent="0.2">
      <c r="A122" s="2">
        <v>44365</v>
      </c>
      <c r="B122" s="1">
        <v>3030</v>
      </c>
      <c r="C122" s="1">
        <v>3050</v>
      </c>
      <c r="D122" s="1">
        <v>3020</v>
      </c>
      <c r="E122" s="1">
        <v>3020</v>
      </c>
      <c r="F122" s="1">
        <v>2775.4521479999999</v>
      </c>
      <c r="G122" s="1">
        <v>420692</v>
      </c>
    </row>
    <row r="123" spans="1:7" ht="16.5" customHeight="1" x14ac:dyDescent="0.2">
      <c r="A123" s="2">
        <v>44368</v>
      </c>
      <c r="B123" s="1">
        <v>3000</v>
      </c>
      <c r="C123" s="1">
        <v>3025</v>
      </c>
      <c r="D123" s="1">
        <v>2930</v>
      </c>
      <c r="E123" s="1">
        <v>2950</v>
      </c>
      <c r="F123" s="1">
        <v>2711.1208499999998</v>
      </c>
      <c r="G123" s="1">
        <v>371482</v>
      </c>
    </row>
    <row r="124" spans="1:7" ht="16.5" customHeight="1" x14ac:dyDescent="0.2">
      <c r="A124" s="2">
        <v>44369</v>
      </c>
      <c r="B124" s="1">
        <v>2985</v>
      </c>
      <c r="C124" s="1">
        <v>2995</v>
      </c>
      <c r="D124" s="1">
        <v>2915</v>
      </c>
      <c r="E124" s="1">
        <v>2930</v>
      </c>
      <c r="F124" s="1">
        <v>2692.73999</v>
      </c>
      <c r="G124" s="1">
        <v>300395</v>
      </c>
    </row>
    <row r="125" spans="1:7" ht="16.5" customHeight="1" x14ac:dyDescent="0.2">
      <c r="A125" s="2">
        <v>44370</v>
      </c>
      <c r="B125" s="1">
        <v>2960</v>
      </c>
      <c r="C125" s="1">
        <v>3000</v>
      </c>
      <c r="D125" s="1">
        <v>2935</v>
      </c>
      <c r="E125" s="1">
        <v>2990</v>
      </c>
      <c r="F125" s="1">
        <v>2747.8815920000002</v>
      </c>
      <c r="G125" s="1">
        <v>357061</v>
      </c>
    </row>
    <row r="126" spans="1:7" ht="16.5" customHeight="1" x14ac:dyDescent="0.2">
      <c r="A126" s="2">
        <v>44371</v>
      </c>
      <c r="B126" s="1">
        <v>2990</v>
      </c>
      <c r="C126" s="1">
        <v>2995</v>
      </c>
      <c r="D126" s="1">
        <v>2960</v>
      </c>
      <c r="E126" s="1">
        <v>2960</v>
      </c>
      <c r="F126" s="1">
        <v>2720.3110350000002</v>
      </c>
      <c r="G126" s="1">
        <v>159388</v>
      </c>
    </row>
    <row r="127" spans="1:7" ht="16.5" customHeight="1" x14ac:dyDescent="0.2">
      <c r="A127" s="2">
        <v>44372</v>
      </c>
      <c r="B127" s="1">
        <v>3005</v>
      </c>
      <c r="C127" s="1">
        <v>3115</v>
      </c>
      <c r="D127" s="1">
        <v>2985</v>
      </c>
      <c r="E127" s="1">
        <v>3085</v>
      </c>
      <c r="F127" s="1">
        <v>2835.188721</v>
      </c>
      <c r="G127" s="1">
        <v>738020</v>
      </c>
    </row>
    <row r="128" spans="1:7" ht="16.5" customHeight="1" x14ac:dyDescent="0.2">
      <c r="A128" s="2">
        <v>44375</v>
      </c>
      <c r="B128" s="1">
        <v>3080</v>
      </c>
      <c r="C128" s="1">
        <v>3085</v>
      </c>
      <c r="D128" s="1">
        <v>3020</v>
      </c>
      <c r="E128" s="1">
        <v>3050</v>
      </c>
      <c r="F128" s="1">
        <v>2803.023193</v>
      </c>
      <c r="G128" s="1">
        <v>309321</v>
      </c>
    </row>
    <row r="129" spans="1:7" ht="16.5" customHeight="1" x14ac:dyDescent="0.2">
      <c r="A129" s="2">
        <v>44376</v>
      </c>
      <c r="B129" s="1">
        <v>3070</v>
      </c>
      <c r="C129" s="1">
        <v>3160</v>
      </c>
      <c r="D129" s="1">
        <v>3070</v>
      </c>
      <c r="E129" s="1">
        <v>3130</v>
      </c>
      <c r="F129" s="1">
        <v>2876.5444339999999</v>
      </c>
      <c r="G129" s="1">
        <v>605803</v>
      </c>
    </row>
    <row r="130" spans="1:7" ht="16.5" customHeight="1" x14ac:dyDescent="0.2">
      <c r="A130" s="2">
        <v>44377</v>
      </c>
      <c r="B130" s="1">
        <v>3100</v>
      </c>
      <c r="C130" s="1">
        <v>3150</v>
      </c>
      <c r="D130" s="1">
        <v>3095</v>
      </c>
      <c r="E130" s="1">
        <v>3100</v>
      </c>
      <c r="F130" s="1">
        <v>2848.9738769999999</v>
      </c>
      <c r="G130" s="1">
        <v>234173</v>
      </c>
    </row>
    <row r="131" spans="1:7" ht="16.5" customHeight="1" x14ac:dyDescent="0.2">
      <c r="A131" s="2">
        <v>44378</v>
      </c>
      <c r="B131" s="1">
        <v>3130</v>
      </c>
      <c r="C131" s="1">
        <v>3160</v>
      </c>
      <c r="D131" s="1">
        <v>3095</v>
      </c>
      <c r="E131" s="1">
        <v>3105</v>
      </c>
      <c r="F131" s="1">
        <v>2853.569336</v>
      </c>
      <c r="G131" s="1">
        <v>269908</v>
      </c>
    </row>
    <row r="132" spans="1:7" ht="16.5" customHeight="1" x14ac:dyDescent="0.2">
      <c r="A132" s="2">
        <v>44379</v>
      </c>
      <c r="B132" s="1">
        <v>3135</v>
      </c>
      <c r="C132" s="1">
        <v>3140</v>
      </c>
      <c r="D132" s="1">
        <v>3100</v>
      </c>
      <c r="E132" s="1">
        <v>3105</v>
      </c>
      <c r="F132" s="1">
        <v>2853.569336</v>
      </c>
      <c r="G132" s="1">
        <v>164829</v>
      </c>
    </row>
    <row r="133" spans="1:7" ht="16.5" customHeight="1" x14ac:dyDescent="0.2">
      <c r="A133" s="2">
        <v>44382</v>
      </c>
      <c r="B133" s="1">
        <v>3135</v>
      </c>
      <c r="C133" s="1">
        <v>3135</v>
      </c>
      <c r="D133" s="1">
        <v>3075</v>
      </c>
      <c r="E133" s="1">
        <v>3130</v>
      </c>
      <c r="F133" s="1">
        <v>2876.5444339999999</v>
      </c>
      <c r="G133" s="1">
        <v>249156</v>
      </c>
    </row>
    <row r="134" spans="1:7" ht="16.5" customHeight="1" x14ac:dyDescent="0.2">
      <c r="A134" s="2">
        <v>44383</v>
      </c>
      <c r="B134" s="1">
        <v>3195</v>
      </c>
      <c r="C134" s="1">
        <v>3230</v>
      </c>
      <c r="D134" s="1">
        <v>3100</v>
      </c>
      <c r="E134" s="1">
        <v>3100</v>
      </c>
      <c r="F134" s="1">
        <v>2848.9738769999999</v>
      </c>
      <c r="G134" s="1">
        <v>568078</v>
      </c>
    </row>
    <row r="135" spans="1:7" ht="16.5" customHeight="1" x14ac:dyDescent="0.2">
      <c r="A135" s="2">
        <v>44384</v>
      </c>
      <c r="B135" s="1">
        <v>3130</v>
      </c>
      <c r="C135" s="1">
        <v>3130</v>
      </c>
      <c r="D135" s="1">
        <v>3065</v>
      </c>
      <c r="E135" s="1">
        <v>3065</v>
      </c>
      <c r="F135" s="1">
        <v>2816.8083499999998</v>
      </c>
      <c r="G135" s="1">
        <v>264570</v>
      </c>
    </row>
    <row r="136" spans="1:7" ht="16.5" customHeight="1" x14ac:dyDescent="0.2">
      <c r="A136" s="2">
        <v>44385</v>
      </c>
      <c r="B136" s="1">
        <v>3115</v>
      </c>
      <c r="C136" s="1">
        <v>3150</v>
      </c>
      <c r="D136" s="1">
        <v>3080</v>
      </c>
      <c r="E136" s="1">
        <v>3150</v>
      </c>
      <c r="F136" s="1">
        <v>2894.9252929999998</v>
      </c>
      <c r="G136" s="1">
        <v>399798</v>
      </c>
    </row>
    <row r="137" spans="1:7" ht="16.5" customHeight="1" x14ac:dyDescent="0.2">
      <c r="A137" s="2">
        <v>44386</v>
      </c>
      <c r="B137" s="1">
        <v>3050</v>
      </c>
      <c r="C137" s="1">
        <v>3050</v>
      </c>
      <c r="D137" s="1">
        <v>2955</v>
      </c>
      <c r="E137" s="1">
        <v>2990</v>
      </c>
      <c r="F137" s="1">
        <v>2747.8815920000002</v>
      </c>
      <c r="G137" s="1">
        <v>1118359</v>
      </c>
    </row>
    <row r="138" spans="1:7" ht="16.5" customHeight="1" x14ac:dyDescent="0.2">
      <c r="A138" s="2">
        <v>44389</v>
      </c>
      <c r="B138" s="1">
        <v>3005</v>
      </c>
      <c r="C138" s="1">
        <v>3020</v>
      </c>
      <c r="D138" s="1">
        <v>2950</v>
      </c>
      <c r="E138" s="1">
        <v>2950</v>
      </c>
      <c r="F138" s="1">
        <v>2711.1208499999998</v>
      </c>
      <c r="G138" s="1">
        <v>438692</v>
      </c>
    </row>
    <row r="139" spans="1:7" ht="16.5" customHeight="1" x14ac:dyDescent="0.2">
      <c r="A139" s="2">
        <v>44390</v>
      </c>
      <c r="B139" s="1">
        <v>2985</v>
      </c>
      <c r="C139" s="1">
        <v>3010</v>
      </c>
      <c r="D139" s="1">
        <v>2955</v>
      </c>
      <c r="E139" s="1">
        <v>2965</v>
      </c>
      <c r="F139" s="1">
        <v>2724.9057619999999</v>
      </c>
      <c r="G139" s="1">
        <v>379844</v>
      </c>
    </row>
    <row r="140" spans="1:7" ht="16.5" customHeight="1" x14ac:dyDescent="0.2">
      <c r="A140" s="2">
        <v>44391</v>
      </c>
      <c r="B140" s="1">
        <v>2970</v>
      </c>
      <c r="C140" s="1">
        <v>3035</v>
      </c>
      <c r="D140" s="1">
        <v>2970</v>
      </c>
      <c r="E140" s="1">
        <v>3020</v>
      </c>
      <c r="F140" s="1">
        <v>2775.4521479999999</v>
      </c>
      <c r="G140" s="1">
        <v>211753</v>
      </c>
    </row>
    <row r="141" spans="1:7" ht="16.5" customHeight="1" x14ac:dyDescent="0.2">
      <c r="A141" s="2">
        <v>44392</v>
      </c>
      <c r="B141" s="1">
        <v>3040</v>
      </c>
      <c r="C141" s="1">
        <v>3080</v>
      </c>
      <c r="D141" s="1">
        <v>3010</v>
      </c>
      <c r="E141" s="1">
        <v>3040</v>
      </c>
      <c r="F141" s="1">
        <v>2793.8330080000001</v>
      </c>
      <c r="G141" s="1">
        <v>372796</v>
      </c>
    </row>
    <row r="142" spans="1:7" ht="16.5" customHeight="1" x14ac:dyDescent="0.2">
      <c r="A142" s="2">
        <v>44393</v>
      </c>
      <c r="B142" s="1">
        <v>3045</v>
      </c>
      <c r="C142" s="1">
        <v>3100</v>
      </c>
      <c r="D142" s="1">
        <v>3020</v>
      </c>
      <c r="E142" s="1">
        <v>3070</v>
      </c>
      <c r="F142" s="1">
        <v>2821.4035640000002</v>
      </c>
      <c r="G142" s="1">
        <v>251460</v>
      </c>
    </row>
    <row r="143" spans="1:7" ht="16.5" customHeight="1" x14ac:dyDescent="0.2">
      <c r="A143" s="2">
        <v>44396</v>
      </c>
      <c r="B143" s="1">
        <v>3085</v>
      </c>
      <c r="C143" s="1">
        <v>3085</v>
      </c>
      <c r="D143" s="1">
        <v>3035</v>
      </c>
      <c r="E143" s="1">
        <v>3040</v>
      </c>
      <c r="F143" s="1">
        <v>2793.8330080000001</v>
      </c>
      <c r="G143" s="1">
        <v>188037</v>
      </c>
    </row>
    <row r="144" spans="1:7" ht="16.5" customHeight="1" x14ac:dyDescent="0.2">
      <c r="A144" s="2">
        <v>44397</v>
      </c>
      <c r="B144" s="1">
        <v>3010</v>
      </c>
      <c r="C144" s="1">
        <v>3025</v>
      </c>
      <c r="D144" s="1">
        <v>2980</v>
      </c>
      <c r="E144" s="1">
        <v>2980</v>
      </c>
      <c r="F144" s="1">
        <v>2738.6914059999999</v>
      </c>
      <c r="G144" s="1">
        <v>287598</v>
      </c>
    </row>
    <row r="145" spans="1:7" ht="16.5" customHeight="1" x14ac:dyDescent="0.2">
      <c r="A145" s="2">
        <v>44398</v>
      </c>
      <c r="B145" s="1">
        <v>3020</v>
      </c>
      <c r="C145" s="1">
        <v>3020</v>
      </c>
      <c r="D145" s="1">
        <v>2965</v>
      </c>
      <c r="E145" s="1">
        <v>2975</v>
      </c>
      <c r="F145" s="1">
        <v>2734.0959469999998</v>
      </c>
      <c r="G145" s="1">
        <v>290362</v>
      </c>
    </row>
    <row r="146" spans="1:7" ht="16.5" customHeight="1" x14ac:dyDescent="0.2">
      <c r="A146" s="2">
        <v>44399</v>
      </c>
      <c r="B146" s="1">
        <v>3015</v>
      </c>
      <c r="C146" s="1">
        <v>3045</v>
      </c>
      <c r="D146" s="1">
        <v>3005</v>
      </c>
      <c r="E146" s="1">
        <v>3045</v>
      </c>
      <c r="F146" s="1">
        <v>2798.4277339999999</v>
      </c>
      <c r="G146" s="1">
        <v>310645</v>
      </c>
    </row>
    <row r="147" spans="1:7" ht="16.5" customHeight="1" x14ac:dyDescent="0.2">
      <c r="A147" s="2">
        <v>44400</v>
      </c>
      <c r="B147" s="1">
        <v>3075</v>
      </c>
      <c r="C147" s="1">
        <v>3075</v>
      </c>
      <c r="D147" s="1">
        <v>3010</v>
      </c>
      <c r="E147" s="1">
        <v>3020</v>
      </c>
      <c r="F147" s="1">
        <v>2775.4521479999999</v>
      </c>
      <c r="G147" s="1">
        <v>137327</v>
      </c>
    </row>
    <row r="148" spans="1:7" ht="16.5" customHeight="1" x14ac:dyDescent="0.2">
      <c r="A148" s="2">
        <v>44403</v>
      </c>
      <c r="B148" s="1">
        <v>3020</v>
      </c>
      <c r="C148" s="1">
        <v>3035</v>
      </c>
      <c r="D148" s="1">
        <v>2985</v>
      </c>
      <c r="E148" s="1">
        <v>2990</v>
      </c>
      <c r="F148" s="1">
        <v>2747.8815920000002</v>
      </c>
      <c r="G148" s="1">
        <v>225219</v>
      </c>
    </row>
    <row r="149" spans="1:7" ht="16.5" customHeight="1" x14ac:dyDescent="0.2">
      <c r="A149" s="2">
        <v>44404</v>
      </c>
      <c r="B149" s="1">
        <v>3020</v>
      </c>
      <c r="C149" s="1">
        <v>3020</v>
      </c>
      <c r="D149" s="1">
        <v>2970</v>
      </c>
      <c r="E149" s="1">
        <v>2970</v>
      </c>
      <c r="F149" s="1">
        <v>2729.501221</v>
      </c>
      <c r="G149" s="1">
        <v>260261</v>
      </c>
    </row>
    <row r="150" spans="1:7" ht="16.5" customHeight="1" x14ac:dyDescent="0.2">
      <c r="A150" s="2">
        <v>44405</v>
      </c>
      <c r="B150" s="1">
        <v>2975</v>
      </c>
      <c r="C150" s="1">
        <v>3005</v>
      </c>
      <c r="D150" s="1">
        <v>2920</v>
      </c>
      <c r="E150" s="1">
        <v>2985</v>
      </c>
      <c r="F150" s="1">
        <v>2743.2863769999999</v>
      </c>
      <c r="G150" s="1">
        <v>443846</v>
      </c>
    </row>
    <row r="151" spans="1:7" ht="16.5" customHeight="1" x14ac:dyDescent="0.2">
      <c r="A151" s="2">
        <v>44406</v>
      </c>
      <c r="B151" s="1">
        <v>2985</v>
      </c>
      <c r="C151" s="1">
        <v>3010</v>
      </c>
      <c r="D151" s="1">
        <v>2955</v>
      </c>
      <c r="E151" s="1">
        <v>2970</v>
      </c>
      <c r="F151" s="1">
        <v>2729.501221</v>
      </c>
      <c r="G151" s="1">
        <v>275619</v>
      </c>
    </row>
    <row r="152" spans="1:7" ht="16.5" customHeight="1" x14ac:dyDescent="0.2">
      <c r="A152" s="2">
        <v>44407</v>
      </c>
      <c r="B152" s="1">
        <v>2970</v>
      </c>
      <c r="C152" s="1">
        <v>2980</v>
      </c>
      <c r="D152" s="1">
        <v>2930</v>
      </c>
      <c r="E152" s="1">
        <v>2930</v>
      </c>
      <c r="F152" s="1">
        <v>2692.73999</v>
      </c>
      <c r="G152" s="1">
        <v>327387</v>
      </c>
    </row>
    <row r="153" spans="1:7" ht="16.5" customHeight="1" x14ac:dyDescent="0.2">
      <c r="A153" s="2">
        <v>44410</v>
      </c>
      <c r="B153" s="1">
        <v>2940</v>
      </c>
      <c r="C153" s="1">
        <v>2950</v>
      </c>
      <c r="D153" s="1">
        <v>2895</v>
      </c>
      <c r="E153" s="1">
        <v>2920</v>
      </c>
      <c r="F153" s="1">
        <v>2683.5495609999998</v>
      </c>
      <c r="G153" s="1">
        <v>391708</v>
      </c>
    </row>
    <row r="154" spans="1:7" ht="16.5" customHeight="1" x14ac:dyDescent="0.2">
      <c r="A154" s="2">
        <v>44411</v>
      </c>
      <c r="B154" s="1">
        <v>2925</v>
      </c>
      <c r="C154" s="1">
        <v>2935</v>
      </c>
      <c r="D154" s="1">
        <v>2890</v>
      </c>
      <c r="E154" s="1">
        <v>2895</v>
      </c>
      <c r="F154" s="1">
        <v>2660.5742190000001</v>
      </c>
      <c r="G154" s="1">
        <v>363981</v>
      </c>
    </row>
    <row r="155" spans="1:7" ht="16.5" customHeight="1" x14ac:dyDescent="0.2">
      <c r="A155" s="2">
        <v>44412</v>
      </c>
      <c r="B155" s="1">
        <v>2910</v>
      </c>
      <c r="C155" s="1">
        <v>2910</v>
      </c>
      <c r="D155" s="1">
        <v>2850</v>
      </c>
      <c r="E155" s="1">
        <v>2855</v>
      </c>
      <c r="F155" s="1">
        <v>2623.8134770000001</v>
      </c>
      <c r="G155" s="1">
        <v>662766</v>
      </c>
    </row>
    <row r="156" spans="1:7" ht="16.5" customHeight="1" x14ac:dyDescent="0.2">
      <c r="A156" s="2">
        <v>44413</v>
      </c>
      <c r="B156" s="1">
        <v>2860</v>
      </c>
      <c r="C156" s="1">
        <v>2910</v>
      </c>
      <c r="D156" s="1">
        <v>2855</v>
      </c>
      <c r="E156" s="1">
        <v>2880</v>
      </c>
      <c r="F156" s="1">
        <v>2646.788818</v>
      </c>
      <c r="G156" s="1">
        <v>396005</v>
      </c>
    </row>
    <row r="157" spans="1:7" ht="16.5" customHeight="1" x14ac:dyDescent="0.2">
      <c r="A157" s="2">
        <v>44414</v>
      </c>
      <c r="B157" s="1">
        <v>2895</v>
      </c>
      <c r="C157" s="1">
        <v>2900</v>
      </c>
      <c r="D157" s="1">
        <v>2840</v>
      </c>
      <c r="E157" s="1">
        <v>2840</v>
      </c>
      <c r="F157" s="1">
        <v>2610.0278320000002</v>
      </c>
      <c r="G157" s="1">
        <v>545220</v>
      </c>
    </row>
    <row r="158" spans="1:7" ht="16.5" customHeight="1" x14ac:dyDescent="0.2">
      <c r="A158" s="2">
        <v>44417</v>
      </c>
      <c r="B158" s="1">
        <v>2840</v>
      </c>
      <c r="C158" s="1">
        <v>2865</v>
      </c>
      <c r="D158" s="1">
        <v>2820</v>
      </c>
      <c r="E158" s="1">
        <v>2820</v>
      </c>
      <c r="F158" s="1">
        <v>2591.6472170000002</v>
      </c>
      <c r="G158" s="1">
        <v>375762</v>
      </c>
    </row>
    <row r="159" spans="1:7" ht="16.5" customHeight="1" x14ac:dyDescent="0.2">
      <c r="A159" s="2">
        <v>44418</v>
      </c>
      <c r="B159" s="1">
        <v>2770</v>
      </c>
      <c r="C159" s="1">
        <v>2790</v>
      </c>
      <c r="D159" s="1">
        <v>2735</v>
      </c>
      <c r="E159" s="1">
        <v>2740</v>
      </c>
      <c r="F159" s="1">
        <v>2602.570557</v>
      </c>
      <c r="G159" s="1">
        <v>451439</v>
      </c>
    </row>
    <row r="160" spans="1:7" ht="16.5" customHeight="1" x14ac:dyDescent="0.2">
      <c r="A160" s="2">
        <v>44419</v>
      </c>
      <c r="B160" s="1">
        <v>2730</v>
      </c>
      <c r="C160" s="1">
        <v>2750</v>
      </c>
      <c r="D160" s="1">
        <v>2705</v>
      </c>
      <c r="E160" s="1">
        <v>2710</v>
      </c>
      <c r="F160" s="1">
        <v>2574.0754390000002</v>
      </c>
      <c r="G160" s="1">
        <v>353787</v>
      </c>
    </row>
    <row r="161" spans="1:7" ht="16.5" customHeight="1" x14ac:dyDescent="0.2">
      <c r="A161" s="2">
        <v>44420</v>
      </c>
      <c r="B161" s="1">
        <v>2740</v>
      </c>
      <c r="C161" s="1">
        <v>2740</v>
      </c>
      <c r="D161" s="1">
        <v>2665</v>
      </c>
      <c r="E161" s="1">
        <v>2670</v>
      </c>
      <c r="F161" s="1">
        <v>2536.0815429999998</v>
      </c>
      <c r="G161" s="1">
        <v>407664</v>
      </c>
    </row>
    <row r="162" spans="1:7" ht="16.5" customHeight="1" x14ac:dyDescent="0.2">
      <c r="A162" s="2">
        <v>44421</v>
      </c>
      <c r="B162" s="1">
        <v>2675</v>
      </c>
      <c r="C162" s="1">
        <v>2720</v>
      </c>
      <c r="D162" s="1">
        <v>2650</v>
      </c>
      <c r="E162" s="1">
        <v>2695</v>
      </c>
      <c r="F162" s="1">
        <v>2559.8276369999999</v>
      </c>
      <c r="G162" s="1">
        <v>454099</v>
      </c>
    </row>
    <row r="163" spans="1:7" ht="16.5" customHeight="1" x14ac:dyDescent="0.2">
      <c r="A163" s="2">
        <v>44424</v>
      </c>
      <c r="B163" s="1">
        <v>2720</v>
      </c>
      <c r="C163" s="1">
        <v>2720</v>
      </c>
      <c r="D163" s="1">
        <v>2665</v>
      </c>
      <c r="E163" s="1">
        <v>2675</v>
      </c>
      <c r="F163" s="1">
        <v>2540.8305660000001</v>
      </c>
      <c r="G163" s="1">
        <v>251266</v>
      </c>
    </row>
    <row r="164" spans="1:7" ht="16.5" customHeight="1" x14ac:dyDescent="0.2">
      <c r="A164" s="2">
        <v>44425</v>
      </c>
      <c r="B164" s="1">
        <v>2675</v>
      </c>
      <c r="C164" s="1">
        <v>2675</v>
      </c>
      <c r="D164" s="1">
        <v>2675</v>
      </c>
      <c r="E164" s="1">
        <v>2675</v>
      </c>
      <c r="F164" s="1">
        <v>2540.8305660000001</v>
      </c>
      <c r="G164" s="1">
        <v>0</v>
      </c>
    </row>
    <row r="165" spans="1:7" ht="16.5" customHeight="1" x14ac:dyDescent="0.2">
      <c r="A165" s="2">
        <v>44426</v>
      </c>
      <c r="B165" s="1">
        <v>2690</v>
      </c>
      <c r="C165" s="1">
        <v>2790</v>
      </c>
      <c r="D165" s="1">
        <v>2670</v>
      </c>
      <c r="E165" s="1">
        <v>2785</v>
      </c>
      <c r="F165" s="1">
        <v>2645.3134770000001</v>
      </c>
      <c r="G165" s="1">
        <v>442050</v>
      </c>
    </row>
    <row r="166" spans="1:7" ht="16.5" customHeight="1" x14ac:dyDescent="0.2">
      <c r="A166" s="2">
        <v>44427</v>
      </c>
      <c r="B166" s="1">
        <v>2795</v>
      </c>
      <c r="C166" s="1">
        <v>2815</v>
      </c>
      <c r="D166" s="1">
        <v>2735</v>
      </c>
      <c r="E166" s="1">
        <v>2740</v>
      </c>
      <c r="F166" s="1">
        <v>2602.570557</v>
      </c>
      <c r="G166" s="1">
        <v>444488</v>
      </c>
    </row>
    <row r="167" spans="1:7" ht="16.5" customHeight="1" x14ac:dyDescent="0.2">
      <c r="A167" s="2">
        <v>44428</v>
      </c>
      <c r="B167" s="1">
        <v>2775</v>
      </c>
      <c r="C167" s="1">
        <v>2785</v>
      </c>
      <c r="D167" s="1">
        <v>2725</v>
      </c>
      <c r="E167" s="1">
        <v>2745</v>
      </c>
      <c r="F167" s="1">
        <v>2607.3198240000002</v>
      </c>
      <c r="G167" s="1">
        <v>287902</v>
      </c>
    </row>
    <row r="168" spans="1:7" ht="16.5" customHeight="1" x14ac:dyDescent="0.2">
      <c r="A168" s="2">
        <v>44431</v>
      </c>
      <c r="B168" s="1">
        <v>2775</v>
      </c>
      <c r="C168" s="1">
        <v>2810</v>
      </c>
      <c r="D168" s="1">
        <v>2750</v>
      </c>
      <c r="E168" s="1">
        <v>2770</v>
      </c>
      <c r="F168" s="1">
        <v>2631.0656739999999</v>
      </c>
      <c r="G168" s="1">
        <v>314387</v>
      </c>
    </row>
    <row r="169" spans="1:7" ht="16.5" customHeight="1" x14ac:dyDescent="0.2">
      <c r="A169" s="2">
        <v>44432</v>
      </c>
      <c r="B169" s="1">
        <v>2785</v>
      </c>
      <c r="C169" s="1">
        <v>2795</v>
      </c>
      <c r="D169" s="1">
        <v>2730</v>
      </c>
      <c r="E169" s="1">
        <v>2745</v>
      </c>
      <c r="F169" s="1">
        <v>2607.3198240000002</v>
      </c>
      <c r="G169" s="1">
        <v>226980</v>
      </c>
    </row>
    <row r="170" spans="1:7" ht="16.5" customHeight="1" x14ac:dyDescent="0.2">
      <c r="A170" s="2">
        <v>44433</v>
      </c>
      <c r="B170" s="1">
        <v>2760</v>
      </c>
      <c r="C170" s="1">
        <v>2765</v>
      </c>
      <c r="D170" s="1">
        <v>2730</v>
      </c>
      <c r="E170" s="1">
        <v>2730</v>
      </c>
      <c r="F170" s="1">
        <v>2593.0722660000001</v>
      </c>
      <c r="G170" s="1">
        <v>169604</v>
      </c>
    </row>
    <row r="171" spans="1:7" ht="16.5" customHeight="1" x14ac:dyDescent="0.2">
      <c r="A171" s="2">
        <v>44434</v>
      </c>
      <c r="B171" s="1">
        <v>2760</v>
      </c>
      <c r="C171" s="1">
        <v>2780</v>
      </c>
      <c r="D171" s="1">
        <v>2675</v>
      </c>
      <c r="E171" s="1">
        <v>2675</v>
      </c>
      <c r="F171" s="1">
        <v>2540.8305660000001</v>
      </c>
      <c r="G171" s="1">
        <v>472867</v>
      </c>
    </row>
    <row r="172" spans="1:7" ht="16.5" customHeight="1" x14ac:dyDescent="0.2">
      <c r="A172" s="2">
        <v>44435</v>
      </c>
      <c r="B172" s="1">
        <v>2675</v>
      </c>
      <c r="C172" s="1">
        <v>2675</v>
      </c>
      <c r="D172" s="1">
        <v>2625</v>
      </c>
      <c r="E172" s="1">
        <v>2630</v>
      </c>
      <c r="F172" s="1">
        <v>2498.0878910000001</v>
      </c>
      <c r="G172" s="1">
        <v>417938</v>
      </c>
    </row>
    <row r="173" spans="1:7" ht="16.5" customHeight="1" x14ac:dyDescent="0.2">
      <c r="A173" s="2">
        <v>44438</v>
      </c>
      <c r="B173" s="1">
        <v>2645</v>
      </c>
      <c r="C173" s="1">
        <v>2660</v>
      </c>
      <c r="D173" s="1">
        <v>2585</v>
      </c>
      <c r="E173" s="1">
        <v>2605</v>
      </c>
      <c r="F173" s="1">
        <v>2474.341797</v>
      </c>
      <c r="G173" s="1">
        <v>539881</v>
      </c>
    </row>
    <row r="174" spans="1:7" ht="16.5" customHeight="1" x14ac:dyDescent="0.2">
      <c r="A174" s="2">
        <v>44439</v>
      </c>
      <c r="B174" s="1">
        <v>2615</v>
      </c>
      <c r="C174" s="1">
        <v>2680</v>
      </c>
      <c r="D174" s="1">
        <v>2605</v>
      </c>
      <c r="E174" s="1">
        <v>2680</v>
      </c>
      <c r="F174" s="1">
        <v>2545.5798340000001</v>
      </c>
      <c r="G174" s="1">
        <v>364612</v>
      </c>
    </row>
    <row r="175" spans="1:7" ht="16.5" customHeight="1" x14ac:dyDescent="0.2">
      <c r="A175" s="2">
        <v>44440</v>
      </c>
      <c r="B175" s="1">
        <v>2680</v>
      </c>
      <c r="C175" s="1">
        <v>2725</v>
      </c>
      <c r="D175" s="1">
        <v>2650</v>
      </c>
      <c r="E175" s="1">
        <v>2710</v>
      </c>
      <c r="F175" s="1">
        <v>2574.0754390000002</v>
      </c>
      <c r="G175" s="1">
        <v>288179</v>
      </c>
    </row>
    <row r="176" spans="1:7" ht="16.5" customHeight="1" x14ac:dyDescent="0.2">
      <c r="A176" s="2">
        <v>44441</v>
      </c>
      <c r="B176" s="1">
        <v>2695</v>
      </c>
      <c r="C176" s="1">
        <v>2760</v>
      </c>
      <c r="D176" s="1">
        <v>2665</v>
      </c>
      <c r="E176" s="1">
        <v>2665</v>
      </c>
      <c r="F176" s="1">
        <v>2531.3322750000002</v>
      </c>
      <c r="G176" s="1">
        <v>291165</v>
      </c>
    </row>
    <row r="177" spans="1:7" ht="16.5" customHeight="1" x14ac:dyDescent="0.2">
      <c r="A177" s="2">
        <v>44442</v>
      </c>
      <c r="B177" s="1">
        <v>2660</v>
      </c>
      <c r="C177" s="1">
        <v>2725</v>
      </c>
      <c r="D177" s="1">
        <v>2650</v>
      </c>
      <c r="E177" s="1">
        <v>2725</v>
      </c>
      <c r="F177" s="1">
        <v>2588.3229980000001</v>
      </c>
      <c r="G177" s="1">
        <v>277423</v>
      </c>
    </row>
    <row r="178" spans="1:7" ht="16.5" customHeight="1" x14ac:dyDescent="0.2">
      <c r="A178" s="2">
        <v>44445</v>
      </c>
      <c r="B178" s="1">
        <v>2750</v>
      </c>
      <c r="C178" s="1">
        <v>2765</v>
      </c>
      <c r="D178" s="1">
        <v>2700</v>
      </c>
      <c r="E178" s="1">
        <v>2705</v>
      </c>
      <c r="F178" s="1">
        <v>2569.3259280000002</v>
      </c>
      <c r="G178" s="1">
        <v>328993</v>
      </c>
    </row>
    <row r="179" spans="1:7" ht="16.5" customHeight="1" x14ac:dyDescent="0.2">
      <c r="A179" s="2">
        <v>44446</v>
      </c>
      <c r="B179" s="1">
        <v>2695</v>
      </c>
      <c r="C179" s="1">
        <v>2715</v>
      </c>
      <c r="D179" s="1">
        <v>2665</v>
      </c>
      <c r="E179" s="1">
        <v>2665</v>
      </c>
      <c r="F179" s="1">
        <v>2531.3322750000002</v>
      </c>
      <c r="G179" s="1">
        <v>202608</v>
      </c>
    </row>
    <row r="180" spans="1:7" ht="16.5" customHeight="1" x14ac:dyDescent="0.2">
      <c r="A180" s="2">
        <v>44447</v>
      </c>
      <c r="B180" s="1">
        <v>2680</v>
      </c>
      <c r="C180" s="1">
        <v>2680</v>
      </c>
      <c r="D180" s="1">
        <v>2590</v>
      </c>
      <c r="E180" s="1">
        <v>2590</v>
      </c>
      <c r="F180" s="1">
        <v>2460.0939939999998</v>
      </c>
      <c r="G180" s="1">
        <v>449542</v>
      </c>
    </row>
    <row r="181" spans="1:7" ht="16.5" customHeight="1" x14ac:dyDescent="0.2">
      <c r="A181" s="2">
        <v>44448</v>
      </c>
      <c r="B181" s="1">
        <v>2595</v>
      </c>
      <c r="C181" s="1">
        <v>2605</v>
      </c>
      <c r="D181" s="1">
        <v>2580</v>
      </c>
      <c r="E181" s="1">
        <v>2595</v>
      </c>
      <c r="F181" s="1">
        <v>2464.8432619999999</v>
      </c>
      <c r="G181" s="1">
        <v>237001</v>
      </c>
    </row>
    <row r="182" spans="1:7" ht="16.5" customHeight="1" x14ac:dyDescent="0.2">
      <c r="A182" s="2">
        <v>44449</v>
      </c>
      <c r="B182" s="1">
        <v>2615</v>
      </c>
      <c r="C182" s="1">
        <v>2625</v>
      </c>
      <c r="D182" s="1">
        <v>2550</v>
      </c>
      <c r="E182" s="1">
        <v>2555</v>
      </c>
      <c r="F182" s="1">
        <v>2426.8496089999999</v>
      </c>
      <c r="G182" s="1">
        <v>339449</v>
      </c>
    </row>
    <row r="183" spans="1:7" ht="16.5" customHeight="1" x14ac:dyDescent="0.2">
      <c r="A183" s="2">
        <v>44452</v>
      </c>
      <c r="B183" s="1">
        <v>2555</v>
      </c>
      <c r="C183" s="1">
        <v>2580</v>
      </c>
      <c r="D183" s="1">
        <v>2525</v>
      </c>
      <c r="E183" s="1">
        <v>2580</v>
      </c>
      <c r="F183" s="1">
        <v>2450.595703</v>
      </c>
      <c r="G183" s="1">
        <v>205228</v>
      </c>
    </row>
    <row r="184" spans="1:7" ht="16.5" customHeight="1" x14ac:dyDescent="0.2">
      <c r="A184" s="2">
        <v>44453</v>
      </c>
      <c r="B184" s="1">
        <v>2585</v>
      </c>
      <c r="C184" s="1">
        <v>2590</v>
      </c>
      <c r="D184" s="1">
        <v>2530</v>
      </c>
      <c r="E184" s="1">
        <v>2530</v>
      </c>
      <c r="F184" s="1">
        <v>2403.1035160000001</v>
      </c>
      <c r="G184" s="1">
        <v>471151</v>
      </c>
    </row>
    <row r="185" spans="1:7" ht="16.5" customHeight="1" x14ac:dyDescent="0.2">
      <c r="A185" s="2">
        <v>44454</v>
      </c>
      <c r="B185" s="1">
        <v>2535</v>
      </c>
      <c r="C185" s="1">
        <v>2590</v>
      </c>
      <c r="D185" s="1">
        <v>2520</v>
      </c>
      <c r="E185" s="1">
        <v>2520</v>
      </c>
      <c r="F185" s="1">
        <v>2393.6052249999998</v>
      </c>
      <c r="G185" s="1">
        <v>541146</v>
      </c>
    </row>
    <row r="186" spans="1:7" ht="16.5" customHeight="1" x14ac:dyDescent="0.2">
      <c r="A186" s="2">
        <v>44455</v>
      </c>
      <c r="B186" s="1">
        <v>2525</v>
      </c>
      <c r="C186" s="1">
        <v>2545</v>
      </c>
      <c r="D186" s="1">
        <v>2445</v>
      </c>
      <c r="E186" s="1">
        <v>2460</v>
      </c>
      <c r="F186" s="1">
        <v>2336.6145019999999</v>
      </c>
      <c r="G186" s="1">
        <v>598964</v>
      </c>
    </row>
    <row r="187" spans="1:7" ht="16.5" customHeight="1" x14ac:dyDescent="0.2">
      <c r="A187" s="2">
        <v>44456</v>
      </c>
      <c r="B187" s="1">
        <v>2460</v>
      </c>
      <c r="C187" s="1">
        <v>2460</v>
      </c>
      <c r="D187" s="1">
        <v>2410</v>
      </c>
      <c r="E187" s="1">
        <v>2425</v>
      </c>
      <c r="F187" s="1">
        <v>2303.3701169999999</v>
      </c>
      <c r="G187" s="1">
        <v>665409</v>
      </c>
    </row>
    <row r="188" spans="1:7" ht="16.5" customHeight="1" x14ac:dyDescent="0.2">
      <c r="A188" s="2">
        <v>44461</v>
      </c>
      <c r="B188" s="1">
        <v>2335</v>
      </c>
      <c r="C188" s="1">
        <v>2355</v>
      </c>
      <c r="D188" s="1">
        <v>2310</v>
      </c>
      <c r="E188" s="1">
        <v>2310</v>
      </c>
      <c r="F188" s="1">
        <v>2194.1379390000002</v>
      </c>
      <c r="G188" s="1">
        <v>991389</v>
      </c>
    </row>
    <row r="189" spans="1:7" ht="16.5" customHeight="1" x14ac:dyDescent="0.2">
      <c r="A189" s="2">
        <v>44462</v>
      </c>
      <c r="B189" s="1">
        <v>2330</v>
      </c>
      <c r="C189" s="1">
        <v>2385</v>
      </c>
      <c r="D189" s="1">
        <v>2330</v>
      </c>
      <c r="E189" s="1">
        <v>2370</v>
      </c>
      <c r="F189" s="1">
        <v>2251.1286620000001</v>
      </c>
      <c r="G189" s="1">
        <v>609358</v>
      </c>
    </row>
    <row r="190" spans="1:7" ht="16.5" customHeight="1" x14ac:dyDescent="0.2">
      <c r="A190" s="2">
        <v>44463</v>
      </c>
      <c r="B190" s="1">
        <v>2375</v>
      </c>
      <c r="C190" s="1">
        <v>2390</v>
      </c>
      <c r="D190" s="1">
        <v>2295</v>
      </c>
      <c r="E190" s="1">
        <v>2300</v>
      </c>
      <c r="F190" s="1">
        <v>2184.639404</v>
      </c>
      <c r="G190" s="1">
        <v>617941</v>
      </c>
    </row>
    <row r="191" spans="1:7" ht="16.5" customHeight="1" x14ac:dyDescent="0.2">
      <c r="A191" s="2">
        <v>44466</v>
      </c>
      <c r="B191" s="1">
        <v>2300</v>
      </c>
      <c r="C191" s="1">
        <v>2315</v>
      </c>
      <c r="D191" s="1">
        <v>2225</v>
      </c>
      <c r="E191" s="1">
        <v>2265</v>
      </c>
      <c r="F191" s="1">
        <v>2151.3950199999999</v>
      </c>
      <c r="G191" s="1">
        <v>1119216</v>
      </c>
    </row>
    <row r="192" spans="1:7" ht="16.5" customHeight="1" x14ac:dyDescent="0.2">
      <c r="A192" s="2">
        <v>44467</v>
      </c>
      <c r="B192" s="1">
        <v>2265</v>
      </c>
      <c r="C192" s="1">
        <v>2285</v>
      </c>
      <c r="D192" s="1">
        <v>2205</v>
      </c>
      <c r="E192" s="1">
        <v>2215</v>
      </c>
      <c r="F192" s="1">
        <v>2103.9028320000002</v>
      </c>
      <c r="G192" s="1">
        <v>922720</v>
      </c>
    </row>
    <row r="193" spans="1:7" ht="16.5" customHeight="1" x14ac:dyDescent="0.2">
      <c r="A193" s="2">
        <v>44468</v>
      </c>
      <c r="B193" s="1">
        <v>2190</v>
      </c>
      <c r="C193" s="1">
        <v>2195</v>
      </c>
      <c r="D193" s="1">
        <v>2110</v>
      </c>
      <c r="E193" s="1">
        <v>2170</v>
      </c>
      <c r="F193" s="1">
        <v>2061.1601559999999</v>
      </c>
      <c r="G193" s="1">
        <v>1212931</v>
      </c>
    </row>
    <row r="194" spans="1:7" ht="16.5" customHeight="1" x14ac:dyDescent="0.2">
      <c r="A194" s="2">
        <v>44469</v>
      </c>
      <c r="B194" s="1">
        <v>2170</v>
      </c>
      <c r="C194" s="1">
        <v>2205</v>
      </c>
      <c r="D194" s="1">
        <v>2145</v>
      </c>
      <c r="E194" s="1">
        <v>2190</v>
      </c>
      <c r="F194" s="1">
        <v>2080.1567380000001</v>
      </c>
      <c r="G194" s="1">
        <v>868121</v>
      </c>
    </row>
    <row r="195" spans="1:7" ht="16.5" customHeight="1" x14ac:dyDescent="0.2">
      <c r="A195" s="2">
        <v>44470</v>
      </c>
      <c r="B195" s="1">
        <v>2175</v>
      </c>
      <c r="C195" s="1">
        <v>2205</v>
      </c>
      <c r="D195" s="1">
        <v>2135</v>
      </c>
      <c r="E195" s="1">
        <v>2135</v>
      </c>
      <c r="F195" s="1">
        <v>2027.915283</v>
      </c>
      <c r="G195" s="1">
        <v>570761</v>
      </c>
    </row>
    <row r="196" spans="1:7" ht="16.5" customHeight="1" x14ac:dyDescent="0.2">
      <c r="A196" s="2">
        <v>44473</v>
      </c>
      <c r="B196" s="1">
        <v>2155</v>
      </c>
      <c r="C196" s="1">
        <v>2180</v>
      </c>
      <c r="D196" s="1">
        <v>2120</v>
      </c>
      <c r="E196" s="1">
        <v>2135</v>
      </c>
      <c r="F196" s="1">
        <v>2027.915283</v>
      </c>
      <c r="G196" s="1">
        <v>521539</v>
      </c>
    </row>
    <row r="197" spans="1:7" ht="16.5" customHeight="1" x14ac:dyDescent="0.2">
      <c r="A197" s="2">
        <v>44474</v>
      </c>
      <c r="B197" s="1">
        <v>2120</v>
      </c>
      <c r="C197" s="1">
        <v>2125</v>
      </c>
      <c r="D197" s="1">
        <v>2050</v>
      </c>
      <c r="E197" s="1">
        <v>2070</v>
      </c>
      <c r="F197" s="1">
        <v>1966.175659</v>
      </c>
      <c r="G197" s="1">
        <v>810538</v>
      </c>
    </row>
    <row r="198" spans="1:7" ht="16.5" customHeight="1" x14ac:dyDescent="0.2">
      <c r="A198" s="2">
        <v>44475</v>
      </c>
      <c r="B198" s="1">
        <v>2095</v>
      </c>
      <c r="C198" s="1">
        <v>2120</v>
      </c>
      <c r="D198" s="1">
        <v>2060</v>
      </c>
      <c r="E198" s="1">
        <v>2090</v>
      </c>
      <c r="F198" s="1">
        <v>1985.1723629999999</v>
      </c>
      <c r="G198" s="1">
        <v>888504</v>
      </c>
    </row>
    <row r="199" spans="1:7" ht="16.5" customHeight="1" x14ac:dyDescent="0.2">
      <c r="A199" s="2">
        <v>44476</v>
      </c>
      <c r="B199" s="1">
        <v>2105</v>
      </c>
      <c r="C199" s="1">
        <v>2130</v>
      </c>
      <c r="D199" s="1">
        <v>2090</v>
      </c>
      <c r="E199" s="1">
        <v>2130</v>
      </c>
      <c r="F199" s="1">
        <v>2023.1660159999999</v>
      </c>
      <c r="G199" s="1">
        <v>461689</v>
      </c>
    </row>
    <row r="200" spans="1:7" ht="16.5" customHeight="1" x14ac:dyDescent="0.2">
      <c r="A200" s="2">
        <v>44477</v>
      </c>
      <c r="B200" s="1">
        <v>2085</v>
      </c>
      <c r="C200" s="1">
        <v>2125</v>
      </c>
      <c r="D200" s="1">
        <v>1990</v>
      </c>
      <c r="E200" s="1">
        <v>2005</v>
      </c>
      <c r="F200" s="1">
        <v>1904.4357910000001</v>
      </c>
      <c r="G200" s="1">
        <v>1758594</v>
      </c>
    </row>
    <row r="201" spans="1:7" ht="16.5" customHeight="1" x14ac:dyDescent="0.2">
      <c r="A201" s="2">
        <v>44481</v>
      </c>
      <c r="B201" s="1">
        <v>1995</v>
      </c>
      <c r="C201" s="1">
        <v>2060</v>
      </c>
      <c r="D201" s="1">
        <v>1960</v>
      </c>
      <c r="E201" s="1">
        <v>2050</v>
      </c>
      <c r="F201" s="1">
        <v>1947.178711</v>
      </c>
      <c r="G201" s="1">
        <v>1557924</v>
      </c>
    </row>
    <row r="202" spans="1:7" ht="16.5" customHeight="1" x14ac:dyDescent="0.2">
      <c r="A202" s="2">
        <v>44482</v>
      </c>
      <c r="B202" s="1">
        <v>2055</v>
      </c>
      <c r="C202" s="1">
        <v>2080</v>
      </c>
      <c r="D202" s="1">
        <v>2030</v>
      </c>
      <c r="E202" s="1">
        <v>2050</v>
      </c>
      <c r="F202" s="1">
        <v>1947.178711</v>
      </c>
      <c r="G202" s="1">
        <v>474014</v>
      </c>
    </row>
    <row r="203" spans="1:7" ht="16.5" customHeight="1" x14ac:dyDescent="0.2">
      <c r="A203" s="2">
        <v>44483</v>
      </c>
      <c r="B203" s="1">
        <v>2065</v>
      </c>
      <c r="C203" s="1">
        <v>2065</v>
      </c>
      <c r="D203" s="1">
        <v>1970</v>
      </c>
      <c r="E203" s="1">
        <v>1970</v>
      </c>
      <c r="F203" s="1">
        <v>1871.191284</v>
      </c>
      <c r="G203" s="1">
        <v>923821</v>
      </c>
    </row>
    <row r="204" spans="1:7" ht="16.5" customHeight="1" x14ac:dyDescent="0.2">
      <c r="A204" s="2">
        <v>44484</v>
      </c>
      <c r="B204" s="1">
        <v>1965</v>
      </c>
      <c r="C204" s="1">
        <v>2020</v>
      </c>
      <c r="D204" s="1">
        <v>1965</v>
      </c>
      <c r="E204" s="1">
        <v>2010</v>
      </c>
      <c r="F204" s="1">
        <v>1909.1850589999999</v>
      </c>
      <c r="G204" s="1">
        <v>969060</v>
      </c>
    </row>
    <row r="205" spans="1:7" ht="16.5" customHeight="1" x14ac:dyDescent="0.2">
      <c r="A205" s="2">
        <v>44487</v>
      </c>
      <c r="B205" s="1">
        <v>2010</v>
      </c>
      <c r="C205" s="1">
        <v>2035</v>
      </c>
      <c r="D205" s="1">
        <v>1980</v>
      </c>
      <c r="E205" s="1">
        <v>1990</v>
      </c>
      <c r="F205" s="1">
        <v>1890.1881100000001</v>
      </c>
      <c r="G205" s="1">
        <v>650855</v>
      </c>
    </row>
    <row r="206" spans="1:7" ht="16.5" customHeight="1" x14ac:dyDescent="0.2">
      <c r="A206" s="2">
        <v>44488</v>
      </c>
      <c r="B206" s="1">
        <v>2005</v>
      </c>
      <c r="C206" s="1">
        <v>2050</v>
      </c>
      <c r="D206" s="1">
        <v>1995</v>
      </c>
      <c r="E206" s="1">
        <v>2050</v>
      </c>
      <c r="F206" s="1">
        <v>1947.178711</v>
      </c>
      <c r="G206" s="1">
        <v>510641</v>
      </c>
    </row>
    <row r="207" spans="1:7" ht="16.5" customHeight="1" x14ac:dyDescent="0.2">
      <c r="A207" s="2">
        <v>44489</v>
      </c>
      <c r="B207" s="1">
        <v>2045</v>
      </c>
      <c r="C207" s="1">
        <v>2065</v>
      </c>
      <c r="D207" s="1">
        <v>2040</v>
      </c>
      <c r="E207" s="1">
        <v>2065</v>
      </c>
      <c r="F207" s="1">
        <v>1961.4263920000001</v>
      </c>
      <c r="G207" s="1">
        <v>577048</v>
      </c>
    </row>
    <row r="208" spans="1:7" ht="16.5" customHeight="1" x14ac:dyDescent="0.2">
      <c r="A208" s="2">
        <v>44490</v>
      </c>
      <c r="B208" s="1">
        <v>2065</v>
      </c>
      <c r="C208" s="1">
        <v>2090</v>
      </c>
      <c r="D208" s="1">
        <v>2035</v>
      </c>
      <c r="E208" s="1">
        <v>2045</v>
      </c>
      <c r="F208" s="1">
        <v>1942.429443</v>
      </c>
      <c r="G208" s="1">
        <v>690035</v>
      </c>
    </row>
    <row r="209" spans="1:7" ht="16.5" customHeight="1" x14ac:dyDescent="0.2">
      <c r="A209" s="2">
        <v>44491</v>
      </c>
      <c r="B209" s="1">
        <v>2025</v>
      </c>
      <c r="C209" s="1">
        <v>2050</v>
      </c>
      <c r="D209" s="1">
        <v>2020</v>
      </c>
      <c r="E209" s="1">
        <v>2025</v>
      </c>
      <c r="F209" s="1">
        <v>1923.4327390000001</v>
      </c>
      <c r="G209" s="1">
        <v>497606</v>
      </c>
    </row>
    <row r="210" spans="1:7" ht="16.5" customHeight="1" x14ac:dyDescent="0.2">
      <c r="A210" s="2">
        <v>44494</v>
      </c>
      <c r="B210" s="1">
        <v>2010</v>
      </c>
      <c r="C210" s="1">
        <v>2055</v>
      </c>
      <c r="D210" s="1">
        <v>2000</v>
      </c>
      <c r="E210" s="1">
        <v>2015</v>
      </c>
      <c r="F210" s="1">
        <v>1913.9342039999999</v>
      </c>
      <c r="G210" s="1">
        <v>785638</v>
      </c>
    </row>
    <row r="211" spans="1:7" ht="16.5" customHeight="1" x14ac:dyDescent="0.2">
      <c r="A211" s="2">
        <v>44495</v>
      </c>
      <c r="B211" s="1">
        <v>2170</v>
      </c>
      <c r="C211" s="1">
        <v>2215</v>
      </c>
      <c r="D211" s="1">
        <v>2115</v>
      </c>
      <c r="E211" s="1">
        <v>2160</v>
      </c>
      <c r="F211" s="1">
        <v>2051.6616210000002</v>
      </c>
      <c r="G211" s="1">
        <v>2418793</v>
      </c>
    </row>
    <row r="212" spans="1:7" ht="16.5" customHeight="1" x14ac:dyDescent="0.2">
      <c r="A212" s="2">
        <v>44496</v>
      </c>
      <c r="B212" s="1">
        <v>2160</v>
      </c>
      <c r="C212" s="1">
        <v>2170</v>
      </c>
      <c r="D212" s="1">
        <v>2075</v>
      </c>
      <c r="E212" s="1">
        <v>2080</v>
      </c>
      <c r="F212" s="1">
        <v>1975.674072</v>
      </c>
      <c r="G212" s="1">
        <v>1213244</v>
      </c>
    </row>
    <row r="213" spans="1:7" ht="16.5" customHeight="1" x14ac:dyDescent="0.2">
      <c r="A213" s="2">
        <v>44497</v>
      </c>
      <c r="B213" s="1">
        <v>2085</v>
      </c>
      <c r="C213" s="1">
        <v>2100</v>
      </c>
      <c r="D213" s="1">
        <v>2060</v>
      </c>
      <c r="E213" s="1">
        <v>2070</v>
      </c>
      <c r="F213" s="1">
        <v>1966.175659</v>
      </c>
      <c r="G213" s="1">
        <v>632504</v>
      </c>
    </row>
    <row r="214" spans="1:7" ht="16.5" customHeight="1" x14ac:dyDescent="0.2">
      <c r="A214" s="2">
        <v>44498</v>
      </c>
      <c r="B214" s="1">
        <v>2080</v>
      </c>
      <c r="C214" s="1">
        <v>2080</v>
      </c>
      <c r="D214" s="1">
        <v>2055</v>
      </c>
      <c r="E214" s="1">
        <v>2070</v>
      </c>
      <c r="F214" s="1">
        <v>1966.175659</v>
      </c>
      <c r="G214" s="1">
        <v>464942</v>
      </c>
    </row>
    <row r="215" spans="1:7" ht="16.5" customHeight="1" x14ac:dyDescent="0.2">
      <c r="A215" s="2">
        <v>44501</v>
      </c>
      <c r="B215" s="1">
        <v>2090</v>
      </c>
      <c r="C215" s="1">
        <v>2115</v>
      </c>
      <c r="D215" s="1">
        <v>2080</v>
      </c>
      <c r="E215" s="1">
        <v>2110</v>
      </c>
      <c r="F215" s="1">
        <v>2004.1694339999999</v>
      </c>
      <c r="G215" s="1">
        <v>482406</v>
      </c>
    </row>
    <row r="216" spans="1:7" ht="16.5" customHeight="1" x14ac:dyDescent="0.2">
      <c r="A216" s="2">
        <v>44502</v>
      </c>
      <c r="B216" s="1">
        <v>2125</v>
      </c>
      <c r="C216" s="1">
        <v>2125</v>
      </c>
      <c r="D216" s="1">
        <v>2050</v>
      </c>
      <c r="E216" s="1">
        <v>2050</v>
      </c>
      <c r="F216" s="1">
        <v>1947.178711</v>
      </c>
      <c r="G216" s="1">
        <v>676061</v>
      </c>
    </row>
    <row r="217" spans="1:7" ht="16.5" customHeight="1" x14ac:dyDescent="0.2">
      <c r="A217" s="2">
        <v>44503</v>
      </c>
      <c r="B217" s="1">
        <v>2060</v>
      </c>
      <c r="C217" s="1">
        <v>2100</v>
      </c>
      <c r="D217" s="1">
        <v>2055</v>
      </c>
      <c r="E217" s="1">
        <v>2070</v>
      </c>
      <c r="F217" s="1">
        <v>1966.175659</v>
      </c>
      <c r="G217" s="1">
        <v>385869</v>
      </c>
    </row>
    <row r="218" spans="1:7" ht="16.5" customHeight="1" x14ac:dyDescent="0.2">
      <c r="A218" s="2">
        <v>44504</v>
      </c>
      <c r="B218" s="1">
        <v>2080</v>
      </c>
      <c r="C218" s="1">
        <v>2080</v>
      </c>
      <c r="D218" s="1">
        <v>2055</v>
      </c>
      <c r="E218" s="1">
        <v>2055</v>
      </c>
      <c r="F218" s="1">
        <v>1951.9279790000001</v>
      </c>
      <c r="G218" s="1">
        <v>392107</v>
      </c>
    </row>
    <row r="219" spans="1:7" ht="16.5" customHeight="1" x14ac:dyDescent="0.2">
      <c r="A219" s="2">
        <v>44505</v>
      </c>
      <c r="B219" s="1">
        <v>2055</v>
      </c>
      <c r="C219" s="1">
        <v>2065</v>
      </c>
      <c r="D219" s="1">
        <v>2005</v>
      </c>
      <c r="E219" s="1">
        <v>2005</v>
      </c>
      <c r="F219" s="1">
        <v>1904.4357910000001</v>
      </c>
      <c r="G219" s="1">
        <v>1065920</v>
      </c>
    </row>
    <row r="220" spans="1:7" ht="16.5" customHeight="1" x14ac:dyDescent="0.2">
      <c r="A220" s="2">
        <v>44508</v>
      </c>
      <c r="B220" s="1">
        <v>2005</v>
      </c>
      <c r="C220" s="1">
        <v>2070</v>
      </c>
      <c r="D220" s="1">
        <v>2000</v>
      </c>
      <c r="E220" s="1">
        <v>2050</v>
      </c>
      <c r="F220" s="1">
        <v>1947.178711</v>
      </c>
      <c r="G220" s="1">
        <v>691800</v>
      </c>
    </row>
    <row r="221" spans="1:7" ht="16.5" customHeight="1" x14ac:dyDescent="0.2">
      <c r="A221" s="2">
        <v>44509</v>
      </c>
      <c r="B221" s="1">
        <v>2055</v>
      </c>
      <c r="C221" s="1">
        <v>2065</v>
      </c>
      <c r="D221" s="1">
        <v>2045</v>
      </c>
      <c r="E221" s="1">
        <v>2060</v>
      </c>
      <c r="F221" s="1">
        <v>1956.677246</v>
      </c>
      <c r="G221" s="1">
        <v>347876</v>
      </c>
    </row>
    <row r="222" spans="1:7" ht="16.5" customHeight="1" x14ac:dyDescent="0.2">
      <c r="A222" s="2">
        <v>44510</v>
      </c>
      <c r="B222" s="1">
        <v>2060</v>
      </c>
      <c r="C222" s="1">
        <v>2085</v>
      </c>
      <c r="D222" s="1">
        <v>2055</v>
      </c>
      <c r="E222" s="1">
        <v>2070</v>
      </c>
      <c r="F222" s="1">
        <v>1966.175659</v>
      </c>
      <c r="G222" s="1">
        <v>473709</v>
      </c>
    </row>
    <row r="223" spans="1:7" ht="16.5" customHeight="1" x14ac:dyDescent="0.2">
      <c r="A223" s="2">
        <v>44511</v>
      </c>
      <c r="B223" s="1">
        <v>2070</v>
      </c>
      <c r="C223" s="1">
        <v>2080</v>
      </c>
      <c r="D223" s="1">
        <v>2065</v>
      </c>
      <c r="E223" s="1">
        <v>2080</v>
      </c>
      <c r="F223" s="1">
        <v>1975.674072</v>
      </c>
      <c r="G223" s="1">
        <v>349814</v>
      </c>
    </row>
    <row r="224" spans="1:7" ht="16.5" customHeight="1" x14ac:dyDescent="0.2">
      <c r="A224" s="2">
        <v>44512</v>
      </c>
      <c r="B224" s="1">
        <v>2085</v>
      </c>
      <c r="C224" s="1">
        <v>2125</v>
      </c>
      <c r="D224" s="1">
        <v>2080</v>
      </c>
      <c r="E224" s="1">
        <v>2110</v>
      </c>
      <c r="F224" s="1">
        <v>2004.1694339999999</v>
      </c>
      <c r="G224" s="1">
        <v>628770</v>
      </c>
    </row>
    <row r="225" spans="1:7" ht="16.5" customHeight="1" x14ac:dyDescent="0.2">
      <c r="A225" s="2">
        <v>44515</v>
      </c>
      <c r="B225" s="1">
        <v>2120</v>
      </c>
      <c r="C225" s="1">
        <v>2140</v>
      </c>
      <c r="D225" s="1">
        <v>2100</v>
      </c>
      <c r="E225" s="1">
        <v>2105</v>
      </c>
      <c r="F225" s="1">
        <v>1999.4201660000001</v>
      </c>
      <c r="G225" s="1">
        <v>474112</v>
      </c>
    </row>
    <row r="226" spans="1:7" ht="16.5" customHeight="1" x14ac:dyDescent="0.2">
      <c r="A226" s="2">
        <v>44516</v>
      </c>
      <c r="B226" s="1">
        <v>2105</v>
      </c>
      <c r="C226" s="1">
        <v>2120</v>
      </c>
      <c r="D226" s="1">
        <v>2100</v>
      </c>
      <c r="E226" s="1">
        <v>2100</v>
      </c>
      <c r="F226" s="1">
        <v>1994.6708980000001</v>
      </c>
      <c r="G226" s="1">
        <v>332207</v>
      </c>
    </row>
    <row r="227" spans="1:7" ht="16.5" customHeight="1" x14ac:dyDescent="0.2">
      <c r="A227" s="2">
        <v>44517</v>
      </c>
      <c r="B227" s="1">
        <v>2110</v>
      </c>
      <c r="C227" s="1">
        <v>2110</v>
      </c>
      <c r="D227" s="1">
        <v>2070</v>
      </c>
      <c r="E227" s="1">
        <v>2095</v>
      </c>
      <c r="F227" s="1">
        <v>1989.9217530000001</v>
      </c>
      <c r="G227" s="1">
        <v>472665</v>
      </c>
    </row>
    <row r="228" spans="1:7" ht="16.5" customHeight="1" x14ac:dyDescent="0.2">
      <c r="A228" s="2">
        <v>44518</v>
      </c>
      <c r="B228" s="1">
        <v>2085</v>
      </c>
      <c r="C228" s="1">
        <v>2100</v>
      </c>
      <c r="D228" s="1">
        <v>2055</v>
      </c>
      <c r="E228" s="1">
        <v>2060</v>
      </c>
      <c r="F228" s="1">
        <v>1956.677246</v>
      </c>
      <c r="G228" s="1">
        <v>641216</v>
      </c>
    </row>
    <row r="229" spans="1:7" ht="16.5" customHeight="1" x14ac:dyDescent="0.2">
      <c r="A229" s="2">
        <v>44519</v>
      </c>
      <c r="B229" s="1">
        <v>2080</v>
      </c>
      <c r="C229" s="1">
        <v>2140</v>
      </c>
      <c r="D229" s="1">
        <v>2070</v>
      </c>
      <c r="E229" s="1">
        <v>2100</v>
      </c>
      <c r="F229" s="1">
        <v>1994.6708980000001</v>
      </c>
      <c r="G229" s="1">
        <v>781945</v>
      </c>
    </row>
    <row r="230" spans="1:7" ht="16.5" customHeight="1" x14ac:dyDescent="0.2">
      <c r="A230" s="2">
        <v>44522</v>
      </c>
      <c r="B230" s="1">
        <v>2115</v>
      </c>
      <c r="C230" s="1">
        <v>2115</v>
      </c>
      <c r="D230" s="1">
        <v>2095</v>
      </c>
      <c r="E230" s="1">
        <v>2100</v>
      </c>
      <c r="F230" s="1">
        <v>1994.6708980000001</v>
      </c>
      <c r="G230" s="1">
        <v>175611</v>
      </c>
    </row>
    <row r="231" spans="1:7" ht="16.5" customHeight="1" x14ac:dyDescent="0.2">
      <c r="A231" s="2">
        <v>44523</v>
      </c>
      <c r="B231" s="1">
        <v>2065</v>
      </c>
      <c r="C231" s="1">
        <v>2070</v>
      </c>
      <c r="D231" s="1">
        <v>2025</v>
      </c>
      <c r="E231" s="1">
        <v>2035</v>
      </c>
      <c r="F231" s="1">
        <v>1932.93103</v>
      </c>
      <c r="G231" s="1">
        <v>1014064</v>
      </c>
    </row>
    <row r="232" spans="1:7" ht="16.5" customHeight="1" x14ac:dyDescent="0.2">
      <c r="A232" s="2">
        <v>44524</v>
      </c>
      <c r="B232" s="1">
        <v>2045</v>
      </c>
      <c r="C232" s="1">
        <v>2065</v>
      </c>
      <c r="D232" s="1">
        <v>2040</v>
      </c>
      <c r="E232" s="1">
        <v>2060</v>
      </c>
      <c r="F232" s="1">
        <v>1956.677246</v>
      </c>
      <c r="G232" s="1">
        <v>413550</v>
      </c>
    </row>
    <row r="233" spans="1:7" ht="16.5" customHeight="1" x14ac:dyDescent="0.2">
      <c r="A233" s="2">
        <v>44525</v>
      </c>
      <c r="B233" s="1">
        <v>2060</v>
      </c>
      <c r="C233" s="1">
        <v>2065</v>
      </c>
      <c r="D233" s="1">
        <v>2050</v>
      </c>
      <c r="E233" s="1">
        <v>2050</v>
      </c>
      <c r="F233" s="1">
        <v>1947.178711</v>
      </c>
      <c r="G233" s="1">
        <v>226234</v>
      </c>
    </row>
    <row r="234" spans="1:7" ht="16.5" customHeight="1" x14ac:dyDescent="0.2">
      <c r="A234" s="2">
        <v>44526</v>
      </c>
      <c r="B234" s="1">
        <v>2040</v>
      </c>
      <c r="C234" s="1">
        <v>2050</v>
      </c>
      <c r="D234" s="1">
        <v>2025</v>
      </c>
      <c r="E234" s="1">
        <v>2025</v>
      </c>
      <c r="F234" s="1">
        <v>1923.4327390000001</v>
      </c>
      <c r="G234" s="1">
        <v>300330</v>
      </c>
    </row>
    <row r="235" spans="1:7" ht="16.5" customHeight="1" x14ac:dyDescent="0.2">
      <c r="A235" s="2">
        <v>44529</v>
      </c>
      <c r="B235" s="1">
        <v>2025</v>
      </c>
      <c r="C235" s="1">
        <v>2035</v>
      </c>
      <c r="D235" s="1">
        <v>1990</v>
      </c>
      <c r="E235" s="1">
        <v>1995</v>
      </c>
      <c r="F235" s="1">
        <v>1894.9373780000001</v>
      </c>
      <c r="G235" s="1">
        <v>569277</v>
      </c>
    </row>
    <row r="236" spans="1:7" ht="16.5" customHeight="1" x14ac:dyDescent="0.2">
      <c r="A236" s="2">
        <v>44530</v>
      </c>
      <c r="B236" s="1">
        <v>2025</v>
      </c>
      <c r="C236" s="1">
        <v>2025</v>
      </c>
      <c r="D236" s="1">
        <v>1990</v>
      </c>
      <c r="E236" s="1">
        <v>1990</v>
      </c>
      <c r="F236" s="1">
        <v>1890.1881100000001</v>
      </c>
      <c r="G236" s="1">
        <v>709497</v>
      </c>
    </row>
    <row r="237" spans="1:7" ht="16.5" customHeight="1" x14ac:dyDescent="0.2">
      <c r="A237" s="2">
        <v>44531</v>
      </c>
      <c r="B237" s="1">
        <v>2000</v>
      </c>
      <c r="C237" s="1">
        <v>2010</v>
      </c>
      <c r="D237" s="1">
        <v>1990</v>
      </c>
      <c r="E237" s="1">
        <v>2000</v>
      </c>
      <c r="F237" s="1">
        <v>1899.6865230000001</v>
      </c>
      <c r="G237" s="1">
        <v>447610</v>
      </c>
    </row>
    <row r="238" spans="1:7" ht="16.5" customHeight="1" x14ac:dyDescent="0.2">
      <c r="A238" s="2">
        <v>44532</v>
      </c>
      <c r="B238" s="1">
        <v>2005</v>
      </c>
      <c r="C238" s="1">
        <v>2050</v>
      </c>
      <c r="D238" s="1">
        <v>2000</v>
      </c>
      <c r="E238" s="1">
        <v>2015</v>
      </c>
      <c r="F238" s="1">
        <v>1913.9342039999999</v>
      </c>
      <c r="G238" s="1">
        <v>582445</v>
      </c>
    </row>
    <row r="239" spans="1:7" ht="16.5" customHeight="1" x14ac:dyDescent="0.2">
      <c r="A239" s="2">
        <v>44533</v>
      </c>
      <c r="B239" s="1">
        <v>2005</v>
      </c>
      <c r="C239" s="1">
        <v>2015</v>
      </c>
      <c r="D239" s="1">
        <v>1995</v>
      </c>
      <c r="E239" s="1">
        <v>1995</v>
      </c>
      <c r="F239" s="1">
        <v>1894.9373780000001</v>
      </c>
      <c r="G239" s="1">
        <v>366551</v>
      </c>
    </row>
    <row r="240" spans="1:7" ht="16.5" customHeight="1" x14ac:dyDescent="0.2">
      <c r="A240" s="2">
        <v>44536</v>
      </c>
      <c r="B240" s="1">
        <v>2030</v>
      </c>
      <c r="C240" s="1">
        <v>2045</v>
      </c>
      <c r="D240" s="1">
        <v>2010</v>
      </c>
      <c r="E240" s="1">
        <v>2030</v>
      </c>
      <c r="F240" s="1">
        <v>1928.181885</v>
      </c>
      <c r="G240" s="1">
        <v>587219</v>
      </c>
    </row>
    <row r="241" spans="1:7" ht="16.5" customHeight="1" x14ac:dyDescent="0.2">
      <c r="A241" s="2">
        <v>44537</v>
      </c>
      <c r="B241" s="1">
        <v>2040</v>
      </c>
      <c r="C241" s="1">
        <v>2065</v>
      </c>
      <c r="D241" s="1">
        <v>2025</v>
      </c>
      <c r="E241" s="1">
        <v>2065</v>
      </c>
      <c r="F241" s="1">
        <v>1961.4263920000001</v>
      </c>
      <c r="G241" s="1">
        <v>607393</v>
      </c>
    </row>
    <row r="242" spans="1:7" ht="16.5" customHeight="1" x14ac:dyDescent="0.2">
      <c r="A242" s="2">
        <v>44538</v>
      </c>
      <c r="B242" s="1">
        <v>2085</v>
      </c>
      <c r="C242" s="1">
        <v>2090</v>
      </c>
      <c r="D242" s="1">
        <v>2060</v>
      </c>
      <c r="E242" s="1">
        <v>2060</v>
      </c>
      <c r="F242" s="1">
        <v>1956.677246</v>
      </c>
      <c r="G242" s="1">
        <v>467838</v>
      </c>
    </row>
    <row r="243" spans="1:7" ht="16.5" customHeight="1" x14ac:dyDescent="0.2">
      <c r="A243" s="2">
        <v>44539</v>
      </c>
      <c r="B243" s="1">
        <v>2070</v>
      </c>
      <c r="C243" s="1">
        <v>2080</v>
      </c>
      <c r="D243" s="1">
        <v>2030</v>
      </c>
      <c r="E243" s="1">
        <v>2030</v>
      </c>
      <c r="F243" s="1">
        <v>1928.181885</v>
      </c>
      <c r="G243" s="1">
        <v>462642</v>
      </c>
    </row>
    <row r="244" spans="1:7" ht="16.5" customHeight="1" x14ac:dyDescent="0.2">
      <c r="A244" s="2">
        <v>44540</v>
      </c>
      <c r="B244" s="1">
        <v>2030</v>
      </c>
      <c r="C244" s="1">
        <v>2065</v>
      </c>
      <c r="D244" s="1">
        <v>2025</v>
      </c>
      <c r="E244" s="1">
        <v>2055</v>
      </c>
      <c r="F244" s="1">
        <v>1951.9279790000001</v>
      </c>
      <c r="G244" s="1">
        <v>399759</v>
      </c>
    </row>
    <row r="245" spans="1:7" ht="16.5" customHeight="1" x14ac:dyDescent="0.2">
      <c r="A245" s="2">
        <v>44543</v>
      </c>
      <c r="B245" s="1">
        <v>2065</v>
      </c>
      <c r="C245" s="1">
        <v>2070</v>
      </c>
      <c r="D245" s="1">
        <v>1985</v>
      </c>
      <c r="E245" s="1">
        <v>1990</v>
      </c>
      <c r="F245" s="1">
        <v>1890.1881100000001</v>
      </c>
      <c r="G245" s="1">
        <v>1030350</v>
      </c>
    </row>
    <row r="246" spans="1:7" ht="16.5" customHeight="1" x14ac:dyDescent="0.2">
      <c r="A246" s="2">
        <v>44544</v>
      </c>
      <c r="B246" s="1">
        <v>1995</v>
      </c>
      <c r="C246" s="1">
        <v>2045</v>
      </c>
      <c r="D246" s="1">
        <v>1995</v>
      </c>
      <c r="E246" s="1">
        <v>2045</v>
      </c>
      <c r="F246" s="1">
        <v>1942.429443</v>
      </c>
      <c r="G246" s="1">
        <v>478894</v>
      </c>
    </row>
    <row r="247" spans="1:7" ht="16.5" customHeight="1" x14ac:dyDescent="0.2">
      <c r="A247" s="2">
        <v>44545</v>
      </c>
      <c r="B247" s="1">
        <v>2035</v>
      </c>
      <c r="C247" s="1">
        <v>2050</v>
      </c>
      <c r="D247" s="1">
        <v>2020</v>
      </c>
      <c r="E247" s="1">
        <v>2035</v>
      </c>
      <c r="F247" s="1">
        <v>1932.93103</v>
      </c>
      <c r="G247" s="1">
        <v>393362</v>
      </c>
    </row>
    <row r="248" spans="1:7" ht="16.5" customHeight="1" x14ac:dyDescent="0.2">
      <c r="A248" s="2">
        <v>44546</v>
      </c>
      <c r="B248" s="1">
        <v>2050</v>
      </c>
      <c r="C248" s="1">
        <v>2085</v>
      </c>
      <c r="D248" s="1">
        <v>2030</v>
      </c>
      <c r="E248" s="1">
        <v>2035</v>
      </c>
      <c r="F248" s="1">
        <v>1932.93103</v>
      </c>
      <c r="G248" s="1">
        <v>864420</v>
      </c>
    </row>
    <row r="249" spans="1:7" ht="16.5" customHeight="1" x14ac:dyDescent="0.2">
      <c r="A249" s="2">
        <v>44547</v>
      </c>
      <c r="B249" s="1">
        <v>2065</v>
      </c>
      <c r="C249" s="1">
        <v>2235</v>
      </c>
      <c r="D249" s="1">
        <v>2060</v>
      </c>
      <c r="E249" s="1">
        <v>2235</v>
      </c>
      <c r="F249" s="1">
        <v>2122.899414</v>
      </c>
      <c r="G249" s="1">
        <v>2862073</v>
      </c>
    </row>
    <row r="250" spans="1:7" ht="16.5" customHeight="1" x14ac:dyDescent="0.2">
      <c r="A250" s="2">
        <v>44550</v>
      </c>
      <c r="B250" s="1">
        <v>2235</v>
      </c>
      <c r="C250" s="1">
        <v>2280</v>
      </c>
      <c r="D250" s="1">
        <v>2195</v>
      </c>
      <c r="E250" s="1">
        <v>2270</v>
      </c>
      <c r="F250" s="1">
        <v>2156.1442870000001</v>
      </c>
      <c r="G250" s="1">
        <v>2676383</v>
      </c>
    </row>
    <row r="251" spans="1:7" ht="16.5" customHeight="1" x14ac:dyDescent="0.2">
      <c r="A251" s="2">
        <v>44551</v>
      </c>
      <c r="B251" s="1">
        <v>2295</v>
      </c>
      <c r="C251" s="1">
        <v>2495</v>
      </c>
      <c r="D251" s="1">
        <v>2275</v>
      </c>
      <c r="E251" s="1">
        <v>2410</v>
      </c>
      <c r="F251" s="1">
        <v>2289.1223140000002</v>
      </c>
      <c r="G251" s="1">
        <v>3338797</v>
      </c>
    </row>
    <row r="252" spans="1:7" ht="16.5" customHeight="1" x14ac:dyDescent="0.2">
      <c r="A252" s="2">
        <v>44552</v>
      </c>
      <c r="B252" s="1">
        <v>2430</v>
      </c>
      <c r="C252" s="1">
        <v>2535</v>
      </c>
      <c r="D252" s="1">
        <v>2420</v>
      </c>
      <c r="E252" s="1">
        <v>2475</v>
      </c>
      <c r="F252" s="1">
        <v>2350.8623050000001</v>
      </c>
      <c r="G252" s="1">
        <v>2540680</v>
      </c>
    </row>
    <row r="253" spans="1:7" ht="16.5" customHeight="1" x14ac:dyDescent="0.2">
      <c r="A253" s="2">
        <v>44553</v>
      </c>
      <c r="B253" s="1">
        <v>2515</v>
      </c>
      <c r="C253" s="1">
        <v>2535</v>
      </c>
      <c r="D253" s="1">
        <v>2435</v>
      </c>
      <c r="E253" s="1">
        <v>2460</v>
      </c>
      <c r="F253" s="1">
        <v>2336.6145019999999</v>
      </c>
      <c r="G253" s="1">
        <v>1357110</v>
      </c>
    </row>
    <row r="254" spans="1:7" ht="16.5" customHeight="1" x14ac:dyDescent="0.2">
      <c r="A254" s="2">
        <v>44554</v>
      </c>
      <c r="B254" s="1">
        <v>2470</v>
      </c>
      <c r="C254" s="1">
        <v>2500</v>
      </c>
      <c r="D254" s="1">
        <v>2435</v>
      </c>
      <c r="E254" s="1">
        <v>2445</v>
      </c>
      <c r="F254" s="1">
        <v>2322.366943</v>
      </c>
      <c r="G254" s="1">
        <v>826743</v>
      </c>
    </row>
    <row r="255" spans="1:7" ht="16.5" customHeight="1" x14ac:dyDescent="0.2">
      <c r="A255" s="2">
        <v>44557</v>
      </c>
      <c r="B255" s="1">
        <v>2455</v>
      </c>
      <c r="C255" s="1">
        <v>2500</v>
      </c>
      <c r="D255" s="1">
        <v>2430</v>
      </c>
      <c r="E255" s="1">
        <v>2450</v>
      </c>
      <c r="F255" s="1">
        <v>2327.1159670000002</v>
      </c>
      <c r="G255" s="1">
        <v>963871</v>
      </c>
    </row>
    <row r="256" spans="1:7" ht="16.5" customHeight="1" x14ac:dyDescent="0.2">
      <c r="A256" s="2">
        <v>44558</v>
      </c>
      <c r="B256" s="1">
        <v>2475</v>
      </c>
      <c r="C256" s="1">
        <v>2475</v>
      </c>
      <c r="D256" s="1">
        <v>2400</v>
      </c>
      <c r="E256" s="1">
        <v>2405</v>
      </c>
      <c r="F256" s="1">
        <v>2284.373047</v>
      </c>
      <c r="G256" s="1">
        <v>943528</v>
      </c>
    </row>
    <row r="257" spans="1:7" ht="16.5" customHeight="1" x14ac:dyDescent="0.2">
      <c r="A257" s="2">
        <v>44559</v>
      </c>
      <c r="B257" s="1">
        <v>2405</v>
      </c>
      <c r="C257" s="1">
        <v>2420</v>
      </c>
      <c r="D257" s="1">
        <v>2380</v>
      </c>
      <c r="E257" s="1">
        <v>2405</v>
      </c>
      <c r="F257" s="1">
        <v>2284.373047</v>
      </c>
      <c r="G257" s="1">
        <v>616734</v>
      </c>
    </row>
    <row r="258" spans="1:7" ht="16.5" customHeight="1" x14ac:dyDescent="0.2">
      <c r="A258" s="2">
        <v>44560</v>
      </c>
      <c r="B258" s="1">
        <v>2405</v>
      </c>
      <c r="C258" s="1">
        <v>2490</v>
      </c>
      <c r="D258" s="1">
        <v>2405</v>
      </c>
      <c r="E258" s="1">
        <v>2465</v>
      </c>
      <c r="F258" s="1">
        <v>2341.3635250000002</v>
      </c>
      <c r="G258" s="1">
        <v>1276404</v>
      </c>
    </row>
    <row r="259" spans="1:7" ht="16.5" customHeight="1" x14ac:dyDescent="0.2">
      <c r="A259" s="2">
        <v>44564</v>
      </c>
      <c r="B259" s="1">
        <v>2500</v>
      </c>
      <c r="C259" s="1">
        <v>2590</v>
      </c>
      <c r="D259" s="1">
        <v>2480</v>
      </c>
      <c r="E259" s="1">
        <v>2500</v>
      </c>
      <c r="F259" s="1">
        <v>2374.608154</v>
      </c>
      <c r="G259" s="1">
        <v>1960732</v>
      </c>
    </row>
    <row r="260" spans="1:7" ht="16.5" customHeight="1" x14ac:dyDescent="0.2">
      <c r="A260" s="2">
        <v>44565</v>
      </c>
      <c r="B260" s="1">
        <v>2535</v>
      </c>
      <c r="C260" s="1">
        <v>2700</v>
      </c>
      <c r="D260" s="1">
        <v>2530</v>
      </c>
      <c r="E260" s="1">
        <v>2695</v>
      </c>
      <c r="F260" s="1">
        <v>2559.8276369999999</v>
      </c>
      <c r="G260" s="1">
        <v>2655806</v>
      </c>
    </row>
    <row r="261" spans="1:7" ht="16.5" customHeight="1" x14ac:dyDescent="0.2">
      <c r="A261" s="2">
        <v>44566</v>
      </c>
      <c r="B261" s="1">
        <v>2700</v>
      </c>
      <c r="C261" s="1">
        <v>2710</v>
      </c>
      <c r="D261" s="1">
        <v>2605</v>
      </c>
      <c r="E261" s="1">
        <v>2610</v>
      </c>
      <c r="F261" s="1">
        <v>2479.0910640000002</v>
      </c>
      <c r="G261" s="1">
        <v>1652458</v>
      </c>
    </row>
    <row r="262" spans="1:7" ht="16.5" customHeight="1" x14ac:dyDescent="0.2">
      <c r="A262" s="2">
        <v>44567</v>
      </c>
      <c r="B262" s="1">
        <v>2600</v>
      </c>
      <c r="C262" s="1">
        <v>2645</v>
      </c>
      <c r="D262" s="1">
        <v>2570</v>
      </c>
      <c r="E262" s="1">
        <v>2585</v>
      </c>
      <c r="F262" s="1">
        <v>2455.3447270000001</v>
      </c>
      <c r="G262" s="1">
        <v>1250704</v>
      </c>
    </row>
    <row r="263" spans="1:7" ht="16.5" customHeight="1" x14ac:dyDescent="0.2">
      <c r="A263" s="2">
        <v>44568</v>
      </c>
      <c r="B263" s="1">
        <v>2615</v>
      </c>
      <c r="C263" s="1">
        <v>2625</v>
      </c>
      <c r="D263" s="1">
        <v>2480</v>
      </c>
      <c r="E263" s="1">
        <v>2485</v>
      </c>
      <c r="F263" s="1">
        <v>2360.360596</v>
      </c>
      <c r="G263" s="1">
        <v>1515420</v>
      </c>
    </row>
    <row r="264" spans="1:7" ht="16.5" customHeight="1" x14ac:dyDescent="0.2">
      <c r="A264" s="2">
        <v>44571</v>
      </c>
      <c r="B264" s="1">
        <v>2485</v>
      </c>
      <c r="C264" s="1">
        <v>2510</v>
      </c>
      <c r="D264" s="1">
        <v>2445</v>
      </c>
      <c r="E264" s="1">
        <v>2475</v>
      </c>
      <c r="F264" s="1">
        <v>2350.8623050000001</v>
      </c>
      <c r="G264" s="1">
        <v>1145001</v>
      </c>
    </row>
    <row r="265" spans="1:7" ht="16.5" customHeight="1" x14ac:dyDescent="0.2">
      <c r="A265" s="2">
        <v>44572</v>
      </c>
      <c r="B265" s="1">
        <v>2490</v>
      </c>
      <c r="C265" s="1">
        <v>2505</v>
      </c>
      <c r="D265" s="1">
        <v>2440</v>
      </c>
      <c r="E265" s="1">
        <v>2470</v>
      </c>
      <c r="F265" s="1">
        <v>2346.1127929999998</v>
      </c>
      <c r="G265" s="1">
        <v>836995</v>
      </c>
    </row>
    <row r="266" spans="1:7" ht="16.5" customHeight="1" x14ac:dyDescent="0.2">
      <c r="A266" s="2">
        <v>44573</v>
      </c>
      <c r="B266" s="1">
        <v>2465</v>
      </c>
      <c r="C266" s="1">
        <v>2480</v>
      </c>
      <c r="D266" s="1">
        <v>2360</v>
      </c>
      <c r="E266" s="1">
        <v>2375</v>
      </c>
      <c r="F266" s="1">
        <v>2284.6965329999998</v>
      </c>
      <c r="G266" s="1">
        <v>1418638</v>
      </c>
    </row>
    <row r="267" spans="1:7" ht="16.5" customHeight="1" x14ac:dyDescent="0.2">
      <c r="A267" s="2">
        <v>44574</v>
      </c>
      <c r="B267" s="1">
        <v>2405</v>
      </c>
      <c r="C267" s="1">
        <v>2435</v>
      </c>
      <c r="D267" s="1">
        <v>2360</v>
      </c>
      <c r="E267" s="1">
        <v>2375</v>
      </c>
      <c r="F267" s="1">
        <v>2284.6965329999998</v>
      </c>
      <c r="G267" s="1">
        <v>1084432</v>
      </c>
    </row>
    <row r="268" spans="1:7" ht="16.5" customHeight="1" x14ac:dyDescent="0.2">
      <c r="A268" s="2">
        <v>44575</v>
      </c>
      <c r="B268" s="1">
        <v>2210</v>
      </c>
      <c r="C268" s="1">
        <v>2220</v>
      </c>
      <c r="D268" s="1">
        <v>2140</v>
      </c>
      <c r="E268" s="1">
        <v>2140</v>
      </c>
      <c r="F268" s="1">
        <v>2058.631836</v>
      </c>
      <c r="G268" s="1">
        <v>1552174</v>
      </c>
    </row>
    <row r="269" spans="1:7" ht="16.5" customHeight="1" x14ac:dyDescent="0.2">
      <c r="A269" s="2">
        <v>44578</v>
      </c>
      <c r="B269" s="1">
        <v>2110</v>
      </c>
      <c r="C269" s="1">
        <v>2135</v>
      </c>
      <c r="D269" s="1">
        <v>2070</v>
      </c>
      <c r="E269" s="1">
        <v>2080</v>
      </c>
      <c r="F269" s="1">
        <v>2000.913086</v>
      </c>
      <c r="G269" s="1">
        <v>1955256</v>
      </c>
    </row>
    <row r="270" spans="1:7" ht="16.5" customHeight="1" x14ac:dyDescent="0.2">
      <c r="A270" s="2">
        <v>44579</v>
      </c>
      <c r="B270" s="1">
        <v>2090</v>
      </c>
      <c r="C270" s="1">
        <v>2150</v>
      </c>
      <c r="D270" s="1">
        <v>2075</v>
      </c>
      <c r="E270" s="1">
        <v>2105</v>
      </c>
      <c r="F270" s="1">
        <v>2024.9626459999999</v>
      </c>
      <c r="G270" s="1">
        <v>1084564</v>
      </c>
    </row>
    <row r="271" spans="1:7" ht="16.5" customHeight="1" x14ac:dyDescent="0.2">
      <c r="A271" s="2">
        <v>44580</v>
      </c>
      <c r="B271" s="1">
        <v>2100</v>
      </c>
      <c r="C271" s="1">
        <v>2125</v>
      </c>
      <c r="D271" s="1">
        <v>2090</v>
      </c>
      <c r="E271" s="1">
        <v>2100</v>
      </c>
      <c r="F271" s="1">
        <v>2020.1525879999999</v>
      </c>
      <c r="G271" s="1">
        <v>631629</v>
      </c>
    </row>
    <row r="272" spans="1:7" ht="16.5" customHeight="1" x14ac:dyDescent="0.2">
      <c r="A272" s="2">
        <v>44581</v>
      </c>
      <c r="B272" s="1">
        <v>2105</v>
      </c>
      <c r="C272" s="1">
        <v>2110</v>
      </c>
      <c r="D272" s="1">
        <v>2075</v>
      </c>
      <c r="E272" s="1">
        <v>2080</v>
      </c>
      <c r="F272" s="1">
        <v>2000.913086</v>
      </c>
      <c r="G272" s="1">
        <v>541770</v>
      </c>
    </row>
    <row r="273" spans="1:7" ht="16.5" customHeight="1" x14ac:dyDescent="0.2">
      <c r="A273" s="2">
        <v>44582</v>
      </c>
      <c r="B273" s="1">
        <v>2060</v>
      </c>
      <c r="C273" s="1">
        <v>2100</v>
      </c>
      <c r="D273" s="1">
        <v>2060</v>
      </c>
      <c r="E273" s="1">
        <v>2080</v>
      </c>
      <c r="F273" s="1">
        <v>2000.913086</v>
      </c>
      <c r="G273" s="1">
        <v>731370</v>
      </c>
    </row>
    <row r="274" spans="1:7" ht="16.5" customHeight="1" x14ac:dyDescent="0.2">
      <c r="A274" s="2">
        <v>44585</v>
      </c>
      <c r="B274" s="1">
        <v>2080</v>
      </c>
      <c r="C274" s="1">
        <v>2090</v>
      </c>
      <c r="D274" s="1">
        <v>2055</v>
      </c>
      <c r="E274" s="1">
        <v>2075</v>
      </c>
      <c r="F274" s="1">
        <v>1996.1032709999999</v>
      </c>
      <c r="G274" s="1">
        <v>591331</v>
      </c>
    </row>
    <row r="275" spans="1:7" ht="16.5" customHeight="1" x14ac:dyDescent="0.2">
      <c r="A275" s="2">
        <v>44586</v>
      </c>
      <c r="B275" s="1">
        <v>2060</v>
      </c>
      <c r="C275" s="1">
        <v>2060</v>
      </c>
      <c r="D275" s="1">
        <v>2030</v>
      </c>
      <c r="E275" s="1">
        <v>2060</v>
      </c>
      <c r="F275" s="1">
        <v>1981.6735839999999</v>
      </c>
      <c r="G275" s="1">
        <v>595033</v>
      </c>
    </row>
    <row r="276" spans="1:7" ht="16.5" customHeight="1" x14ac:dyDescent="0.2">
      <c r="A276" s="2">
        <v>44587</v>
      </c>
      <c r="B276" s="1">
        <v>2060</v>
      </c>
      <c r="C276" s="1">
        <v>2075</v>
      </c>
      <c r="D276" s="1">
        <v>2025</v>
      </c>
      <c r="E276" s="1">
        <v>2030</v>
      </c>
      <c r="F276" s="1">
        <v>1952.8142089999999</v>
      </c>
      <c r="G276" s="1">
        <v>615542</v>
      </c>
    </row>
    <row r="277" spans="1:7" ht="16.5" customHeight="1" x14ac:dyDescent="0.2">
      <c r="A277" s="2">
        <v>44599</v>
      </c>
      <c r="B277" s="1">
        <v>2030</v>
      </c>
      <c r="C277" s="1">
        <v>2065</v>
      </c>
      <c r="D277" s="1">
        <v>2000</v>
      </c>
      <c r="E277" s="1">
        <v>2030</v>
      </c>
      <c r="F277" s="1">
        <v>1952.8142089999999</v>
      </c>
      <c r="G277" s="1">
        <v>669509</v>
      </c>
    </row>
    <row r="278" spans="1:7" ht="16.5" customHeight="1" x14ac:dyDescent="0.2">
      <c r="A278" s="2">
        <v>44600</v>
      </c>
      <c r="B278" s="1">
        <v>2030</v>
      </c>
      <c r="C278" s="1">
        <v>2095</v>
      </c>
      <c r="D278" s="1">
        <v>2030</v>
      </c>
      <c r="E278" s="1">
        <v>2075</v>
      </c>
      <c r="F278" s="1">
        <v>1996.1032709999999</v>
      </c>
      <c r="G278" s="1">
        <v>476267</v>
      </c>
    </row>
    <row r="279" spans="1:7" ht="16.5" customHeight="1" x14ac:dyDescent="0.2">
      <c r="A279" s="2">
        <v>44601</v>
      </c>
      <c r="B279" s="1">
        <v>2100</v>
      </c>
      <c r="C279" s="1">
        <v>2100</v>
      </c>
      <c r="D279" s="1">
        <v>2055</v>
      </c>
      <c r="E279" s="1">
        <v>2085</v>
      </c>
      <c r="F279" s="1">
        <v>2005.7230219999999</v>
      </c>
      <c r="G279" s="1">
        <v>313609</v>
      </c>
    </row>
    <row r="280" spans="1:7" ht="16.5" customHeight="1" x14ac:dyDescent="0.2">
      <c r="A280" s="2">
        <v>44602</v>
      </c>
      <c r="B280" s="1">
        <v>2085</v>
      </c>
      <c r="C280" s="1">
        <v>2090</v>
      </c>
      <c r="D280" s="1">
        <v>2060</v>
      </c>
      <c r="E280" s="1">
        <v>2080</v>
      </c>
      <c r="F280" s="1">
        <v>2000.913086</v>
      </c>
      <c r="G280" s="1">
        <v>217364</v>
      </c>
    </row>
    <row r="281" spans="1:7" ht="16.5" customHeight="1" x14ac:dyDescent="0.2">
      <c r="A281" s="2">
        <v>44603</v>
      </c>
      <c r="B281" s="1">
        <v>2080</v>
      </c>
      <c r="C281" s="1">
        <v>2145</v>
      </c>
      <c r="D281" s="1">
        <v>2075</v>
      </c>
      <c r="E281" s="1">
        <v>2110</v>
      </c>
      <c r="F281" s="1">
        <v>2029.772461</v>
      </c>
      <c r="G281" s="1">
        <v>690938</v>
      </c>
    </row>
    <row r="282" spans="1:7" ht="16.5" customHeight="1" x14ac:dyDescent="0.2">
      <c r="A282" s="2">
        <v>44606</v>
      </c>
      <c r="B282" s="1">
        <v>2085</v>
      </c>
      <c r="C282" s="1">
        <v>2100</v>
      </c>
      <c r="D282" s="1">
        <v>2060</v>
      </c>
      <c r="E282" s="1">
        <v>2080</v>
      </c>
      <c r="F282" s="1">
        <v>2000.913086</v>
      </c>
      <c r="G282" s="1">
        <v>359136</v>
      </c>
    </row>
    <row r="283" spans="1:7" ht="16.5" customHeight="1" x14ac:dyDescent="0.2">
      <c r="A283" s="2">
        <v>44607</v>
      </c>
      <c r="B283" s="1">
        <v>2080</v>
      </c>
      <c r="C283" s="1">
        <v>2115</v>
      </c>
      <c r="D283" s="1">
        <v>2080</v>
      </c>
      <c r="E283" s="1">
        <v>2090</v>
      </c>
      <c r="F283" s="1">
        <v>2010.532837</v>
      </c>
      <c r="G283" s="1">
        <v>271901</v>
      </c>
    </row>
    <row r="284" spans="1:7" ht="16.5" customHeight="1" x14ac:dyDescent="0.2">
      <c r="A284" s="2">
        <v>44608</v>
      </c>
      <c r="B284" s="1">
        <v>2135</v>
      </c>
      <c r="C284" s="1">
        <v>2140</v>
      </c>
      <c r="D284" s="1">
        <v>2110</v>
      </c>
      <c r="E284" s="1">
        <v>2120</v>
      </c>
      <c r="F284" s="1">
        <v>2039.392212</v>
      </c>
      <c r="G284" s="1">
        <v>455042</v>
      </c>
    </row>
    <row r="285" spans="1:7" ht="16.5" customHeight="1" x14ac:dyDescent="0.2">
      <c r="A285" s="2">
        <v>44609</v>
      </c>
      <c r="B285" s="1">
        <v>2135</v>
      </c>
      <c r="C285" s="1">
        <v>2140</v>
      </c>
      <c r="D285" s="1">
        <v>2120</v>
      </c>
      <c r="E285" s="1">
        <v>2135</v>
      </c>
      <c r="F285" s="1">
        <v>2053.8217770000001</v>
      </c>
      <c r="G285" s="1">
        <v>344117</v>
      </c>
    </row>
    <row r="286" spans="1:7" ht="16.5" customHeight="1" x14ac:dyDescent="0.2">
      <c r="A286" s="2">
        <v>44610</v>
      </c>
      <c r="B286" s="1">
        <v>2120</v>
      </c>
      <c r="C286" s="1">
        <v>2160</v>
      </c>
      <c r="D286" s="1">
        <v>2105</v>
      </c>
      <c r="E286" s="1">
        <v>2160</v>
      </c>
      <c r="F286" s="1">
        <v>2077.8713379999999</v>
      </c>
      <c r="G286" s="1">
        <v>406513</v>
      </c>
    </row>
    <row r="287" spans="1:7" ht="16.5" customHeight="1" x14ac:dyDescent="0.2">
      <c r="A287" s="2">
        <v>44613</v>
      </c>
      <c r="B287" s="1">
        <v>2135</v>
      </c>
      <c r="C287" s="1">
        <v>2155</v>
      </c>
      <c r="D287" s="1">
        <v>2125</v>
      </c>
      <c r="E287" s="1">
        <v>2135</v>
      </c>
      <c r="F287" s="1">
        <v>2053.8217770000001</v>
      </c>
      <c r="G287" s="1">
        <v>358073</v>
      </c>
    </row>
    <row r="288" spans="1:7" ht="16.5" customHeight="1" x14ac:dyDescent="0.2">
      <c r="A288" s="2">
        <v>44614</v>
      </c>
      <c r="B288" s="1">
        <v>2110</v>
      </c>
      <c r="C288" s="1">
        <v>2120</v>
      </c>
      <c r="D288" s="1">
        <v>2065</v>
      </c>
      <c r="E288" s="1">
        <v>2085</v>
      </c>
      <c r="F288" s="1">
        <v>2005.7230219999999</v>
      </c>
      <c r="G288" s="1">
        <v>468899</v>
      </c>
    </row>
    <row r="289" spans="1:7" ht="16.5" customHeight="1" x14ac:dyDescent="0.2">
      <c r="A289" s="2">
        <v>44615</v>
      </c>
      <c r="B289" s="1">
        <v>2100</v>
      </c>
      <c r="C289" s="1">
        <v>2110</v>
      </c>
      <c r="D289" s="1">
        <v>2085</v>
      </c>
      <c r="E289" s="1">
        <v>2095</v>
      </c>
      <c r="F289" s="1">
        <v>2015.3426509999999</v>
      </c>
      <c r="G289" s="1">
        <v>177262</v>
      </c>
    </row>
    <row r="290" spans="1:7" ht="16.5" customHeight="1" x14ac:dyDescent="0.2">
      <c r="A290" s="2">
        <v>44616</v>
      </c>
      <c r="B290" s="1">
        <v>2075</v>
      </c>
      <c r="C290" s="1">
        <v>2085</v>
      </c>
      <c r="D290" s="1">
        <v>2035</v>
      </c>
      <c r="E290" s="1">
        <v>2035</v>
      </c>
      <c r="F290" s="1">
        <v>1957.6240230000001</v>
      </c>
      <c r="G290" s="1">
        <v>465517</v>
      </c>
    </row>
    <row r="291" spans="1:7" ht="16.5" customHeight="1" x14ac:dyDescent="0.2">
      <c r="A291" s="2">
        <v>44617</v>
      </c>
      <c r="B291" s="1">
        <v>2030</v>
      </c>
      <c r="C291" s="1">
        <v>2055</v>
      </c>
      <c r="D291" s="1">
        <v>2010</v>
      </c>
      <c r="E291" s="1">
        <v>2020</v>
      </c>
      <c r="F291" s="1">
        <v>1943.194336</v>
      </c>
      <c r="G291" s="1">
        <v>638225</v>
      </c>
    </row>
    <row r="292" spans="1:7" ht="16.5" customHeight="1" x14ac:dyDescent="0.2">
      <c r="A292" s="2">
        <v>44621</v>
      </c>
      <c r="B292" s="1">
        <v>2020</v>
      </c>
      <c r="C292" s="1">
        <v>2055</v>
      </c>
      <c r="D292" s="1">
        <v>2020</v>
      </c>
      <c r="E292" s="1">
        <v>2050</v>
      </c>
      <c r="F292" s="1">
        <v>1972.053711</v>
      </c>
      <c r="G292" s="1">
        <v>470945</v>
      </c>
    </row>
    <row r="293" spans="1:7" ht="16.5" customHeight="1" x14ac:dyDescent="0.2">
      <c r="A293" s="2">
        <v>44622</v>
      </c>
      <c r="B293" s="1">
        <v>2045</v>
      </c>
      <c r="C293" s="1">
        <v>2050</v>
      </c>
      <c r="D293" s="1">
        <v>2025</v>
      </c>
      <c r="E293" s="1">
        <v>2045</v>
      </c>
      <c r="F293" s="1">
        <v>1967.2438959999999</v>
      </c>
      <c r="G293" s="1">
        <v>427117</v>
      </c>
    </row>
    <row r="294" spans="1:7" ht="16.5" customHeight="1" x14ac:dyDescent="0.2">
      <c r="A294" s="2">
        <v>44623</v>
      </c>
      <c r="B294" s="1">
        <v>2050</v>
      </c>
      <c r="C294" s="1">
        <v>2060</v>
      </c>
      <c r="D294" s="1">
        <v>2030</v>
      </c>
      <c r="E294" s="1">
        <v>2040</v>
      </c>
      <c r="F294" s="1">
        <v>1962.434082</v>
      </c>
      <c r="G294" s="1">
        <v>327083</v>
      </c>
    </row>
    <row r="295" spans="1:7" ht="16.5" customHeight="1" x14ac:dyDescent="0.2">
      <c r="A295" s="2">
        <v>44624</v>
      </c>
      <c r="B295" s="1">
        <v>2030</v>
      </c>
      <c r="C295" s="1">
        <v>2050</v>
      </c>
      <c r="D295" s="1">
        <v>2020</v>
      </c>
      <c r="E295" s="1">
        <v>2025</v>
      </c>
      <c r="F295" s="1">
        <v>1948.0043949999999</v>
      </c>
      <c r="G295" s="1">
        <v>276337</v>
      </c>
    </row>
    <row r="296" spans="1:7" ht="16.5" customHeight="1" x14ac:dyDescent="0.2">
      <c r="A296" s="2">
        <v>44627</v>
      </c>
      <c r="B296" s="1">
        <v>2010</v>
      </c>
      <c r="C296" s="1">
        <v>2010</v>
      </c>
      <c r="D296" s="1">
        <v>1965</v>
      </c>
      <c r="E296" s="1">
        <v>1980</v>
      </c>
      <c r="F296" s="1">
        <v>1904.715332</v>
      </c>
      <c r="G296" s="1">
        <v>789052</v>
      </c>
    </row>
    <row r="297" spans="1:7" ht="16.5" customHeight="1" x14ac:dyDescent="0.2">
      <c r="A297" s="2">
        <v>44628</v>
      </c>
      <c r="B297" s="1">
        <v>1970</v>
      </c>
      <c r="C297" s="1">
        <v>2010</v>
      </c>
      <c r="D297" s="1">
        <v>1965</v>
      </c>
      <c r="E297" s="1">
        <v>1985</v>
      </c>
      <c r="F297" s="1">
        <v>1909.5251459999999</v>
      </c>
      <c r="G297" s="1">
        <v>517301</v>
      </c>
    </row>
    <row r="298" spans="1:7" ht="16.5" customHeight="1" x14ac:dyDescent="0.2">
      <c r="A298" s="2">
        <v>44629</v>
      </c>
      <c r="B298" s="1">
        <v>1990</v>
      </c>
      <c r="C298" s="1">
        <v>2015</v>
      </c>
      <c r="D298" s="1">
        <v>1960</v>
      </c>
      <c r="E298" s="1">
        <v>1980</v>
      </c>
      <c r="F298" s="1">
        <v>1904.715332</v>
      </c>
      <c r="G298" s="1">
        <v>489865</v>
      </c>
    </row>
    <row r="299" spans="1:7" ht="16.5" customHeight="1" x14ac:dyDescent="0.2">
      <c r="A299" s="2">
        <v>44630</v>
      </c>
      <c r="B299" s="1">
        <v>1995</v>
      </c>
      <c r="C299" s="1">
        <v>2025</v>
      </c>
      <c r="D299" s="1">
        <v>1995</v>
      </c>
      <c r="E299" s="1">
        <v>2005</v>
      </c>
      <c r="F299" s="1">
        <v>1928.7647710000001</v>
      </c>
      <c r="G299" s="1">
        <v>292186</v>
      </c>
    </row>
    <row r="300" spans="1:7" ht="16.5" customHeight="1" x14ac:dyDescent="0.2">
      <c r="A300" s="2">
        <v>44631</v>
      </c>
      <c r="B300" s="1">
        <v>2005</v>
      </c>
      <c r="C300" s="1">
        <v>2005</v>
      </c>
      <c r="D300" s="1">
        <v>1980</v>
      </c>
      <c r="E300" s="1">
        <v>1985</v>
      </c>
      <c r="F300" s="1">
        <v>1909.5251459999999</v>
      </c>
      <c r="G300" s="1">
        <v>238788</v>
      </c>
    </row>
    <row r="301" spans="1:7" ht="16.5" customHeight="1" x14ac:dyDescent="0.2">
      <c r="A301" s="2">
        <v>44634</v>
      </c>
      <c r="B301" s="1">
        <v>2000</v>
      </c>
      <c r="C301" s="1">
        <v>2020</v>
      </c>
      <c r="D301" s="1">
        <v>1980</v>
      </c>
      <c r="E301" s="1">
        <v>2015</v>
      </c>
      <c r="F301" s="1">
        <v>1938.3845209999999</v>
      </c>
      <c r="G301" s="1">
        <v>359424</v>
      </c>
    </row>
    <row r="302" spans="1:7" ht="16.5" customHeight="1" x14ac:dyDescent="0.2">
      <c r="A302" s="2">
        <v>44635</v>
      </c>
      <c r="B302" s="1">
        <v>1975</v>
      </c>
      <c r="C302" s="1">
        <v>1980</v>
      </c>
      <c r="D302" s="1">
        <v>1960</v>
      </c>
      <c r="E302" s="1">
        <v>1965</v>
      </c>
      <c r="F302" s="1">
        <v>1927.5938719999999</v>
      </c>
      <c r="G302" s="1">
        <v>368767</v>
      </c>
    </row>
    <row r="303" spans="1:7" ht="16.5" customHeight="1" x14ac:dyDescent="0.2">
      <c r="A303" s="2">
        <v>44636</v>
      </c>
      <c r="B303" s="1">
        <v>1980</v>
      </c>
      <c r="C303" s="1">
        <v>1995</v>
      </c>
      <c r="D303" s="1">
        <v>1950</v>
      </c>
      <c r="E303" s="1">
        <v>1950</v>
      </c>
      <c r="F303" s="1">
        <v>1912.8795170000001</v>
      </c>
      <c r="G303" s="1">
        <v>482710</v>
      </c>
    </row>
    <row r="304" spans="1:7" ht="16.5" customHeight="1" x14ac:dyDescent="0.2">
      <c r="A304" s="2">
        <v>44637</v>
      </c>
      <c r="B304" s="1">
        <v>1970</v>
      </c>
      <c r="C304" s="1">
        <v>1995</v>
      </c>
      <c r="D304" s="1">
        <v>1965</v>
      </c>
      <c r="E304" s="1">
        <v>1970</v>
      </c>
      <c r="F304" s="1">
        <v>1932.498779</v>
      </c>
      <c r="G304" s="1">
        <v>530387</v>
      </c>
    </row>
    <row r="305" spans="1:7" ht="16.5" customHeight="1" x14ac:dyDescent="0.2">
      <c r="A305" s="2">
        <v>44638</v>
      </c>
      <c r="B305" s="1">
        <v>1985</v>
      </c>
      <c r="C305" s="1">
        <v>2030</v>
      </c>
      <c r="D305" s="1">
        <v>1985</v>
      </c>
      <c r="E305" s="1">
        <v>2025</v>
      </c>
      <c r="F305" s="1">
        <v>1986.4517820000001</v>
      </c>
      <c r="G305" s="1">
        <v>601861</v>
      </c>
    </row>
    <row r="306" spans="1:7" ht="16.5" customHeight="1" x14ac:dyDescent="0.2">
      <c r="A306" s="2">
        <v>44641</v>
      </c>
      <c r="B306" s="1">
        <v>2045</v>
      </c>
      <c r="C306" s="1">
        <v>2045</v>
      </c>
      <c r="D306" s="1">
        <v>1995</v>
      </c>
      <c r="E306" s="1">
        <v>2000</v>
      </c>
      <c r="F306" s="1">
        <v>1961.927612</v>
      </c>
      <c r="G306" s="1">
        <v>290567</v>
      </c>
    </row>
    <row r="307" spans="1:7" ht="16.5" customHeight="1" x14ac:dyDescent="0.2">
      <c r="A307" s="2">
        <v>44642</v>
      </c>
      <c r="B307" s="1">
        <v>2000</v>
      </c>
      <c r="C307" s="1">
        <v>2005</v>
      </c>
      <c r="D307" s="1">
        <v>1985</v>
      </c>
      <c r="E307" s="1">
        <v>1985</v>
      </c>
      <c r="F307" s="1">
        <v>1947.213135</v>
      </c>
      <c r="G307" s="1">
        <v>305711</v>
      </c>
    </row>
    <row r="308" spans="1:7" ht="16.5" customHeight="1" x14ac:dyDescent="0.2">
      <c r="A308" s="2">
        <v>44643</v>
      </c>
      <c r="B308" s="1">
        <v>1995</v>
      </c>
      <c r="C308" s="1">
        <v>2010</v>
      </c>
      <c r="D308" s="1">
        <v>1980</v>
      </c>
      <c r="E308" s="1">
        <v>2000</v>
      </c>
      <c r="F308" s="1">
        <v>1961.927612</v>
      </c>
      <c r="G308" s="1">
        <v>379431</v>
      </c>
    </row>
    <row r="309" spans="1:7" ht="16.5" customHeight="1" x14ac:dyDescent="0.2">
      <c r="A309" s="2">
        <v>44644</v>
      </c>
      <c r="B309" s="1">
        <v>2000</v>
      </c>
      <c r="C309" s="1">
        <v>2000</v>
      </c>
      <c r="D309" s="1">
        <v>1970</v>
      </c>
      <c r="E309" s="1">
        <v>1975</v>
      </c>
      <c r="F309" s="1">
        <v>1937.403564</v>
      </c>
      <c r="G309" s="1">
        <v>352667</v>
      </c>
    </row>
    <row r="310" spans="1:7" ht="16.5" customHeight="1" x14ac:dyDescent="0.2">
      <c r="A310" s="2">
        <v>44645</v>
      </c>
      <c r="B310" s="1">
        <v>1990</v>
      </c>
      <c r="C310" s="1">
        <v>1990</v>
      </c>
      <c r="D310" s="1">
        <v>1965</v>
      </c>
      <c r="E310" s="1">
        <v>1965</v>
      </c>
      <c r="F310" s="1">
        <v>1927.5938719999999</v>
      </c>
      <c r="G310" s="1">
        <v>376532</v>
      </c>
    </row>
    <row r="311" spans="1:7" ht="16.5" customHeight="1" x14ac:dyDescent="0.2">
      <c r="A311" s="2">
        <v>44648</v>
      </c>
      <c r="B311" s="1">
        <v>1950</v>
      </c>
      <c r="C311" s="1">
        <v>1955</v>
      </c>
      <c r="D311" s="1">
        <v>1895</v>
      </c>
      <c r="E311" s="1">
        <v>1900</v>
      </c>
      <c r="F311" s="1">
        <v>1863.8312989999999</v>
      </c>
      <c r="G311" s="1">
        <v>1057531</v>
      </c>
    </row>
    <row r="312" spans="1:7" ht="16.5" customHeight="1" x14ac:dyDescent="0.2">
      <c r="A312" s="2">
        <v>44649</v>
      </c>
      <c r="B312" s="1">
        <v>1915</v>
      </c>
      <c r="C312" s="1">
        <v>1915</v>
      </c>
      <c r="D312" s="1">
        <v>1865</v>
      </c>
      <c r="E312" s="1">
        <v>1865</v>
      </c>
      <c r="F312" s="1">
        <v>1829.4975589999999</v>
      </c>
      <c r="G312" s="1">
        <v>563485</v>
      </c>
    </row>
    <row r="313" spans="1:7" ht="16.5" customHeight="1" x14ac:dyDescent="0.2">
      <c r="A313" s="2">
        <v>44650</v>
      </c>
      <c r="B313" s="1">
        <v>1875</v>
      </c>
      <c r="C313" s="1">
        <v>1910</v>
      </c>
      <c r="D313" s="1">
        <v>1865</v>
      </c>
      <c r="E313" s="1">
        <v>1905</v>
      </c>
      <c r="F313" s="1">
        <v>1868.7360839999999</v>
      </c>
      <c r="G313" s="1">
        <v>699640</v>
      </c>
    </row>
    <row r="314" spans="1:7" ht="16.5" customHeight="1" x14ac:dyDescent="0.2">
      <c r="A314" s="2">
        <v>44651</v>
      </c>
      <c r="B314" s="1">
        <v>1920</v>
      </c>
      <c r="C314" s="1">
        <v>1950</v>
      </c>
      <c r="D314" s="1">
        <v>1885</v>
      </c>
      <c r="E314" s="1">
        <v>1885</v>
      </c>
      <c r="F314" s="1">
        <v>1849.1168210000001</v>
      </c>
      <c r="G314" s="1">
        <v>554603</v>
      </c>
    </row>
    <row r="315" spans="1:7" ht="16.5" customHeight="1" x14ac:dyDescent="0.2">
      <c r="A315" s="2">
        <v>44652</v>
      </c>
      <c r="B315" s="1">
        <v>1870</v>
      </c>
      <c r="C315" s="1">
        <v>1900</v>
      </c>
      <c r="D315" s="1">
        <v>1850</v>
      </c>
      <c r="E315" s="1">
        <v>1860</v>
      </c>
      <c r="F315" s="1">
        <v>1824.5927730000001</v>
      </c>
      <c r="G315" s="1">
        <v>610890</v>
      </c>
    </row>
    <row r="316" spans="1:7" ht="16.5" customHeight="1" x14ac:dyDescent="0.2">
      <c r="A316" s="2">
        <v>44657</v>
      </c>
      <c r="B316" s="1">
        <v>1840</v>
      </c>
      <c r="C316" s="1">
        <v>1840</v>
      </c>
      <c r="D316" s="1">
        <v>1775</v>
      </c>
      <c r="E316" s="1">
        <v>1775</v>
      </c>
      <c r="F316" s="1">
        <v>1741.2108149999999</v>
      </c>
      <c r="G316" s="1">
        <v>851405</v>
      </c>
    </row>
    <row r="317" spans="1:7" ht="16.5" customHeight="1" x14ac:dyDescent="0.2">
      <c r="A317" s="2">
        <v>44658</v>
      </c>
      <c r="B317" s="1">
        <v>1745</v>
      </c>
      <c r="C317" s="1">
        <v>1760</v>
      </c>
      <c r="D317" s="1">
        <v>1685</v>
      </c>
      <c r="E317" s="1">
        <v>1685</v>
      </c>
      <c r="F317" s="1">
        <v>1652.924072</v>
      </c>
      <c r="G317" s="1">
        <v>1157857</v>
      </c>
    </row>
    <row r="318" spans="1:7" ht="16.5" customHeight="1" x14ac:dyDescent="0.2">
      <c r="A318" s="2">
        <v>44659</v>
      </c>
      <c r="B318" s="1">
        <v>1710</v>
      </c>
      <c r="C318" s="1">
        <v>1715</v>
      </c>
      <c r="D318" s="1">
        <v>1645</v>
      </c>
      <c r="E318" s="1">
        <v>1660</v>
      </c>
      <c r="F318" s="1">
        <v>1628.3999020000001</v>
      </c>
      <c r="G318" s="1">
        <v>671054</v>
      </c>
    </row>
    <row r="319" spans="1:7" ht="16.5" customHeight="1" x14ac:dyDescent="0.2">
      <c r="A319" s="2">
        <v>44662</v>
      </c>
      <c r="B319" s="1">
        <v>1655</v>
      </c>
      <c r="C319" s="1">
        <v>1665</v>
      </c>
      <c r="D319" s="1">
        <v>1595</v>
      </c>
      <c r="E319" s="1">
        <v>1610</v>
      </c>
      <c r="F319" s="1">
        <v>1579.351807</v>
      </c>
      <c r="G319" s="1">
        <v>939309</v>
      </c>
    </row>
    <row r="320" spans="1:7" ht="16.5" customHeight="1" x14ac:dyDescent="0.2">
      <c r="A320" s="2">
        <v>44663</v>
      </c>
      <c r="B320" s="1">
        <v>1610</v>
      </c>
      <c r="C320" s="1">
        <v>1655</v>
      </c>
      <c r="D320" s="1">
        <v>1605</v>
      </c>
      <c r="E320" s="1">
        <v>1640</v>
      </c>
      <c r="F320" s="1">
        <v>1608.7806399999999</v>
      </c>
      <c r="G320" s="1">
        <v>702036</v>
      </c>
    </row>
    <row r="321" spans="1:7" ht="16.5" customHeight="1" x14ac:dyDescent="0.2">
      <c r="A321" s="2">
        <v>44664</v>
      </c>
      <c r="B321" s="1">
        <v>1650</v>
      </c>
      <c r="C321" s="1">
        <v>1650</v>
      </c>
      <c r="D321" s="1">
        <v>1610</v>
      </c>
      <c r="E321" s="1">
        <v>1630</v>
      </c>
      <c r="F321" s="1">
        <v>1598.9710689999999</v>
      </c>
      <c r="G321" s="1">
        <v>479247</v>
      </c>
    </row>
    <row r="322" spans="1:7" ht="16.5" customHeight="1" x14ac:dyDescent="0.2">
      <c r="A322" s="2">
        <v>44665</v>
      </c>
      <c r="B322" s="1">
        <v>1630</v>
      </c>
      <c r="C322" s="1">
        <v>1665</v>
      </c>
      <c r="D322" s="1">
        <v>1620</v>
      </c>
      <c r="E322" s="1">
        <v>1645</v>
      </c>
      <c r="F322" s="1">
        <v>1613.685547</v>
      </c>
      <c r="G322" s="1">
        <v>436259</v>
      </c>
    </row>
    <row r="323" spans="1:7" ht="16.5" customHeight="1" x14ac:dyDescent="0.2">
      <c r="A323" s="2">
        <v>44666</v>
      </c>
      <c r="B323" s="1">
        <v>1625</v>
      </c>
      <c r="C323" s="1">
        <v>1635</v>
      </c>
      <c r="D323" s="1">
        <v>1605</v>
      </c>
      <c r="E323" s="1">
        <v>1625</v>
      </c>
      <c r="F323" s="1">
        <v>1594.0661620000001</v>
      </c>
      <c r="G323" s="1">
        <v>534292</v>
      </c>
    </row>
    <row r="324" spans="1:7" ht="16.5" customHeight="1" x14ac:dyDescent="0.2">
      <c r="A324" s="2">
        <v>44669</v>
      </c>
      <c r="B324" s="1">
        <v>1620</v>
      </c>
      <c r="C324" s="1">
        <v>1645</v>
      </c>
      <c r="D324" s="1">
        <v>1605</v>
      </c>
      <c r="E324" s="1">
        <v>1630</v>
      </c>
      <c r="F324" s="1">
        <v>1598.9710689999999</v>
      </c>
      <c r="G324" s="1">
        <v>242808</v>
      </c>
    </row>
    <row r="325" spans="1:7" ht="16.5" customHeight="1" x14ac:dyDescent="0.2">
      <c r="A325" s="2">
        <v>44670</v>
      </c>
      <c r="B325" s="1">
        <v>1630</v>
      </c>
      <c r="C325" s="1">
        <v>1675</v>
      </c>
      <c r="D325" s="1">
        <v>1630</v>
      </c>
      <c r="E325" s="1">
        <v>1640</v>
      </c>
      <c r="F325" s="1">
        <v>1608.7806399999999</v>
      </c>
      <c r="G325" s="1">
        <v>408278</v>
      </c>
    </row>
    <row r="326" spans="1:7" ht="16.5" customHeight="1" x14ac:dyDescent="0.2">
      <c r="A326" s="2">
        <v>44671</v>
      </c>
      <c r="B326" s="1">
        <v>1660</v>
      </c>
      <c r="C326" s="1">
        <v>1685</v>
      </c>
      <c r="D326" s="1">
        <v>1655</v>
      </c>
      <c r="E326" s="1">
        <v>1675</v>
      </c>
      <c r="F326" s="1">
        <v>1643.11438</v>
      </c>
      <c r="G326" s="1">
        <v>685781</v>
      </c>
    </row>
    <row r="327" spans="1:7" ht="16.5" customHeight="1" x14ac:dyDescent="0.2">
      <c r="A327" s="2">
        <v>44672</v>
      </c>
      <c r="B327" s="1">
        <v>1690</v>
      </c>
      <c r="C327" s="1">
        <v>1755</v>
      </c>
      <c r="D327" s="1">
        <v>1690</v>
      </c>
      <c r="E327" s="1">
        <v>1700</v>
      </c>
      <c r="F327" s="1">
        <v>1667.6385499999999</v>
      </c>
      <c r="G327" s="1">
        <v>844631</v>
      </c>
    </row>
    <row r="328" spans="1:7" ht="16.5" customHeight="1" x14ac:dyDescent="0.2">
      <c r="A328" s="2">
        <v>44673</v>
      </c>
      <c r="B328" s="1">
        <v>1700</v>
      </c>
      <c r="C328" s="1">
        <v>1725</v>
      </c>
      <c r="D328" s="1">
        <v>1690</v>
      </c>
      <c r="E328" s="1">
        <v>1695</v>
      </c>
      <c r="F328" s="1">
        <v>1662.733643</v>
      </c>
      <c r="G328" s="1">
        <v>577119</v>
      </c>
    </row>
    <row r="329" spans="1:7" ht="16.5" customHeight="1" x14ac:dyDescent="0.2">
      <c r="A329" s="2">
        <v>44676</v>
      </c>
      <c r="B329" s="1">
        <v>1675</v>
      </c>
      <c r="C329" s="1">
        <v>1705</v>
      </c>
      <c r="D329" s="1">
        <v>1635</v>
      </c>
      <c r="E329" s="1">
        <v>1685</v>
      </c>
      <c r="F329" s="1">
        <v>1652.924072</v>
      </c>
      <c r="G329" s="1">
        <v>655803</v>
      </c>
    </row>
    <row r="330" spans="1:7" ht="16.5" customHeight="1" x14ac:dyDescent="0.2">
      <c r="A330" s="2">
        <v>44677</v>
      </c>
      <c r="B330" s="1">
        <v>1715</v>
      </c>
      <c r="C330" s="1">
        <v>1715</v>
      </c>
      <c r="D330" s="1">
        <v>1655</v>
      </c>
      <c r="E330" s="1">
        <v>1655</v>
      </c>
      <c r="F330" s="1">
        <v>1623.4951169999999</v>
      </c>
      <c r="G330" s="1">
        <v>584732</v>
      </c>
    </row>
    <row r="331" spans="1:7" ht="16.5" customHeight="1" x14ac:dyDescent="0.2">
      <c r="A331" s="2">
        <v>44678</v>
      </c>
      <c r="B331" s="1">
        <v>1605</v>
      </c>
      <c r="C331" s="1">
        <v>1655</v>
      </c>
      <c r="D331" s="1">
        <v>1605</v>
      </c>
      <c r="E331" s="1">
        <v>1635</v>
      </c>
      <c r="F331" s="1">
        <v>1603.8758539999999</v>
      </c>
      <c r="G331" s="1">
        <v>329751</v>
      </c>
    </row>
    <row r="332" spans="1:7" ht="16.5" customHeight="1" x14ac:dyDescent="0.2">
      <c r="A332" s="2">
        <v>44679</v>
      </c>
      <c r="B332" s="1">
        <v>1665</v>
      </c>
      <c r="C332" s="1">
        <v>1710</v>
      </c>
      <c r="D332" s="1">
        <v>1645</v>
      </c>
      <c r="E332" s="1">
        <v>1690</v>
      </c>
      <c r="F332" s="1">
        <v>1657.828857</v>
      </c>
      <c r="G332" s="1">
        <v>584620</v>
      </c>
    </row>
    <row r="333" spans="1:7" ht="16.5" customHeight="1" x14ac:dyDescent="0.2">
      <c r="A333" s="2">
        <v>44680</v>
      </c>
      <c r="B333" s="1">
        <v>1720</v>
      </c>
      <c r="C333" s="1">
        <v>1755</v>
      </c>
      <c r="D333" s="1">
        <v>1675</v>
      </c>
      <c r="E333" s="1">
        <v>1690</v>
      </c>
      <c r="F333" s="1">
        <v>1657.828857</v>
      </c>
      <c r="G333" s="1">
        <v>692937</v>
      </c>
    </row>
    <row r="334" spans="1:7" ht="16.5" customHeight="1" x14ac:dyDescent="0.2">
      <c r="A334" s="2">
        <v>44684</v>
      </c>
      <c r="B334" s="1">
        <v>1700</v>
      </c>
      <c r="C334" s="1">
        <v>1705</v>
      </c>
      <c r="D334" s="1">
        <v>1660</v>
      </c>
      <c r="E334" s="1">
        <v>1665</v>
      </c>
      <c r="F334" s="1">
        <v>1633.3048100000001</v>
      </c>
      <c r="G334" s="1">
        <v>229340</v>
      </c>
    </row>
    <row r="335" spans="1:7" ht="16.5" customHeight="1" x14ac:dyDescent="0.2">
      <c r="A335" s="2">
        <v>44685</v>
      </c>
      <c r="B335" s="1">
        <v>1680</v>
      </c>
      <c r="C335" s="1">
        <v>1680</v>
      </c>
      <c r="D335" s="1">
        <v>1655</v>
      </c>
      <c r="E335" s="1">
        <v>1660</v>
      </c>
      <c r="F335" s="1">
        <v>1628.3999020000001</v>
      </c>
      <c r="G335" s="1">
        <v>175388</v>
      </c>
    </row>
    <row r="336" spans="1:7" ht="16.5" customHeight="1" x14ac:dyDescent="0.2">
      <c r="A336" s="2">
        <v>44686</v>
      </c>
      <c r="B336" s="1">
        <v>1685</v>
      </c>
      <c r="C336" s="1">
        <v>1685</v>
      </c>
      <c r="D336" s="1">
        <v>1645</v>
      </c>
      <c r="E336" s="1">
        <v>1645</v>
      </c>
      <c r="F336" s="1">
        <v>1613.685547</v>
      </c>
      <c r="G336" s="1">
        <v>492450</v>
      </c>
    </row>
    <row r="337" spans="1:7" ht="16.5" customHeight="1" x14ac:dyDescent="0.2">
      <c r="A337" s="2">
        <v>44687</v>
      </c>
      <c r="B337" s="1">
        <v>1600</v>
      </c>
      <c r="C337" s="1">
        <v>1615</v>
      </c>
      <c r="D337" s="1">
        <v>1585</v>
      </c>
      <c r="E337" s="1">
        <v>1600</v>
      </c>
      <c r="F337" s="1">
        <v>1569.5421140000001</v>
      </c>
      <c r="G337" s="1">
        <v>780505</v>
      </c>
    </row>
    <row r="338" spans="1:7" ht="16.5" customHeight="1" x14ac:dyDescent="0.2">
      <c r="A338" s="2">
        <v>44690</v>
      </c>
      <c r="B338" s="1">
        <v>1580</v>
      </c>
      <c r="C338" s="1">
        <v>1585</v>
      </c>
      <c r="D338" s="1">
        <v>1565</v>
      </c>
      <c r="E338" s="1">
        <v>1565</v>
      </c>
      <c r="F338" s="1">
        <v>1535.208374</v>
      </c>
      <c r="G338" s="1">
        <v>322701</v>
      </c>
    </row>
    <row r="339" spans="1:7" ht="16.5" customHeight="1" x14ac:dyDescent="0.2">
      <c r="A339" s="2">
        <v>44691</v>
      </c>
      <c r="B339" s="1">
        <v>1540</v>
      </c>
      <c r="C339" s="1">
        <v>1630</v>
      </c>
      <c r="D339" s="1">
        <v>1525</v>
      </c>
      <c r="E339" s="1">
        <v>1620</v>
      </c>
      <c r="F339" s="1">
        <v>1589.1613769999999</v>
      </c>
      <c r="G339" s="1">
        <v>840494</v>
      </c>
    </row>
    <row r="340" spans="1:7" ht="16.5" customHeight="1" x14ac:dyDescent="0.2">
      <c r="A340" s="2">
        <v>44692</v>
      </c>
      <c r="B340" s="1">
        <v>1625</v>
      </c>
      <c r="C340" s="1">
        <v>1640</v>
      </c>
      <c r="D340" s="1">
        <v>1600</v>
      </c>
      <c r="E340" s="1">
        <v>1615</v>
      </c>
      <c r="F340" s="1">
        <v>1584.256592</v>
      </c>
      <c r="G340" s="1">
        <v>477263</v>
      </c>
    </row>
    <row r="341" spans="1:7" ht="16.5" customHeight="1" x14ac:dyDescent="0.2">
      <c r="A341" s="2">
        <v>44693</v>
      </c>
      <c r="B341" s="1">
        <v>1610</v>
      </c>
      <c r="C341" s="1">
        <v>1635</v>
      </c>
      <c r="D341" s="1">
        <v>1595</v>
      </c>
      <c r="E341" s="1">
        <v>1600</v>
      </c>
      <c r="F341" s="1">
        <v>1569.5421140000001</v>
      </c>
      <c r="G341" s="1">
        <v>539531</v>
      </c>
    </row>
    <row r="342" spans="1:7" ht="16.5" customHeight="1" x14ac:dyDescent="0.2">
      <c r="A342" s="2">
        <v>44694</v>
      </c>
      <c r="B342" s="1">
        <v>1615</v>
      </c>
      <c r="C342" s="1">
        <v>1630</v>
      </c>
      <c r="D342" s="1">
        <v>1605</v>
      </c>
      <c r="E342" s="1">
        <v>1615</v>
      </c>
      <c r="F342" s="1">
        <v>1584.256592</v>
      </c>
      <c r="G342" s="1">
        <v>354819</v>
      </c>
    </row>
    <row r="343" spans="1:7" ht="16.5" customHeight="1" x14ac:dyDescent="0.2">
      <c r="A343" s="2">
        <v>44697</v>
      </c>
      <c r="B343" s="1">
        <v>1640</v>
      </c>
      <c r="C343" s="1">
        <v>1645</v>
      </c>
      <c r="D343" s="1">
        <v>1585</v>
      </c>
      <c r="E343" s="1">
        <v>1590</v>
      </c>
      <c r="F343" s="1">
        <v>1559.732544</v>
      </c>
      <c r="G343" s="1">
        <v>301302</v>
      </c>
    </row>
    <row r="344" spans="1:7" ht="16.5" customHeight="1" x14ac:dyDescent="0.2">
      <c r="A344" s="2">
        <v>44698</v>
      </c>
      <c r="B344" s="1">
        <v>1600</v>
      </c>
      <c r="C344" s="1">
        <v>1625</v>
      </c>
      <c r="D344" s="1">
        <v>1590</v>
      </c>
      <c r="E344" s="1">
        <v>1615</v>
      </c>
      <c r="F344" s="1">
        <v>1584.256592</v>
      </c>
      <c r="G344" s="1">
        <v>279899</v>
      </c>
    </row>
    <row r="345" spans="1:7" ht="16.5" customHeight="1" x14ac:dyDescent="0.2">
      <c r="A345" s="2">
        <v>44699</v>
      </c>
      <c r="B345" s="1">
        <v>1620</v>
      </c>
      <c r="C345" s="1">
        <v>1625</v>
      </c>
      <c r="D345" s="1">
        <v>1600</v>
      </c>
      <c r="E345" s="1">
        <v>1620</v>
      </c>
      <c r="F345" s="1">
        <v>1589.1613769999999</v>
      </c>
      <c r="G345" s="1">
        <v>321274</v>
      </c>
    </row>
    <row r="346" spans="1:7" ht="16.5" customHeight="1" x14ac:dyDescent="0.2">
      <c r="A346" s="2">
        <v>44700</v>
      </c>
      <c r="B346" s="1">
        <v>1590</v>
      </c>
      <c r="C346" s="1">
        <v>1595</v>
      </c>
      <c r="D346" s="1">
        <v>1560</v>
      </c>
      <c r="E346" s="1">
        <v>1585</v>
      </c>
      <c r="F346" s="1">
        <v>1554.8276370000001</v>
      </c>
      <c r="G346" s="1">
        <v>340801</v>
      </c>
    </row>
    <row r="347" spans="1:7" ht="16.5" customHeight="1" x14ac:dyDescent="0.2">
      <c r="A347" s="2">
        <v>44701</v>
      </c>
      <c r="B347" s="1">
        <v>1615</v>
      </c>
      <c r="C347" s="1">
        <v>1620</v>
      </c>
      <c r="D347" s="1">
        <v>1595</v>
      </c>
      <c r="E347" s="1">
        <v>1600</v>
      </c>
      <c r="F347" s="1">
        <v>1569.5421140000001</v>
      </c>
      <c r="G347" s="1">
        <v>427438</v>
      </c>
    </row>
    <row r="348" spans="1:7" ht="16.5" customHeight="1" x14ac:dyDescent="0.2">
      <c r="A348" s="2">
        <v>44704</v>
      </c>
      <c r="B348" s="1">
        <v>1600</v>
      </c>
      <c r="C348" s="1">
        <v>1615</v>
      </c>
      <c r="D348" s="1">
        <v>1595</v>
      </c>
      <c r="E348" s="1">
        <v>1600</v>
      </c>
      <c r="F348" s="1">
        <v>1569.5421140000001</v>
      </c>
      <c r="G348" s="1">
        <v>166941</v>
      </c>
    </row>
    <row r="349" spans="1:7" ht="16.5" customHeight="1" x14ac:dyDescent="0.2">
      <c r="A349" s="2">
        <v>44705</v>
      </c>
      <c r="B349" s="1">
        <v>1605</v>
      </c>
      <c r="C349" s="1">
        <v>1610</v>
      </c>
      <c r="D349" s="1">
        <v>1580</v>
      </c>
      <c r="E349" s="1">
        <v>1585</v>
      </c>
      <c r="F349" s="1">
        <v>1554.8276370000001</v>
      </c>
      <c r="G349" s="1">
        <v>302373</v>
      </c>
    </row>
    <row r="350" spans="1:7" ht="16.5" customHeight="1" x14ac:dyDescent="0.2">
      <c r="A350" s="2">
        <v>44706</v>
      </c>
      <c r="B350" s="1">
        <v>1615</v>
      </c>
      <c r="C350" s="1">
        <v>1630</v>
      </c>
      <c r="D350" s="1">
        <v>1600</v>
      </c>
      <c r="E350" s="1">
        <v>1625</v>
      </c>
      <c r="F350" s="1">
        <v>1594.0661620000001</v>
      </c>
      <c r="G350" s="1">
        <v>394523</v>
      </c>
    </row>
    <row r="351" spans="1:7" ht="16.5" customHeight="1" x14ac:dyDescent="0.2">
      <c r="A351" s="2">
        <v>44707</v>
      </c>
      <c r="B351" s="1">
        <v>1640</v>
      </c>
      <c r="C351" s="1">
        <v>1645</v>
      </c>
      <c r="D351" s="1">
        <v>1615</v>
      </c>
      <c r="E351" s="1">
        <v>1620</v>
      </c>
      <c r="F351" s="1">
        <v>1589.1613769999999</v>
      </c>
      <c r="G351" s="1">
        <v>280439</v>
      </c>
    </row>
    <row r="352" spans="1:7" ht="16.5" customHeight="1" x14ac:dyDescent="0.2">
      <c r="A352" s="2">
        <v>44708</v>
      </c>
      <c r="B352" s="1">
        <v>1630</v>
      </c>
      <c r="C352" s="1">
        <v>1675</v>
      </c>
      <c r="D352" s="1">
        <v>1625</v>
      </c>
      <c r="E352" s="1">
        <v>1655</v>
      </c>
      <c r="F352" s="1">
        <v>1623.4951169999999</v>
      </c>
      <c r="G352" s="1">
        <v>719307</v>
      </c>
    </row>
    <row r="353" spans="1:7" ht="16.5" customHeight="1" x14ac:dyDescent="0.2">
      <c r="A353" s="2">
        <v>44711</v>
      </c>
      <c r="B353" s="1">
        <v>1675</v>
      </c>
      <c r="C353" s="1">
        <v>1680</v>
      </c>
      <c r="D353" s="1">
        <v>1660</v>
      </c>
      <c r="E353" s="1">
        <v>1680</v>
      </c>
      <c r="F353" s="1">
        <v>1648.0192870000001</v>
      </c>
      <c r="G353" s="1">
        <v>455084</v>
      </c>
    </row>
    <row r="354" spans="1:7" ht="16.5" customHeight="1" x14ac:dyDescent="0.2">
      <c r="A354" s="2">
        <v>44712</v>
      </c>
      <c r="B354" s="1">
        <v>1665</v>
      </c>
      <c r="C354" s="1">
        <v>1685</v>
      </c>
      <c r="D354" s="1">
        <v>1660</v>
      </c>
      <c r="E354" s="1">
        <v>1670</v>
      </c>
      <c r="F354" s="1">
        <v>1638.209595</v>
      </c>
      <c r="G354" s="1">
        <v>782797</v>
      </c>
    </row>
    <row r="355" spans="1:7" ht="16.5" customHeight="1" x14ac:dyDescent="0.2">
      <c r="A355" s="2">
        <v>44713</v>
      </c>
      <c r="B355" s="1">
        <v>1665</v>
      </c>
      <c r="C355" s="1">
        <v>1680</v>
      </c>
      <c r="D355" s="1">
        <v>1655</v>
      </c>
      <c r="E355" s="1">
        <v>1655</v>
      </c>
      <c r="F355" s="1">
        <v>1623.4951169999999</v>
      </c>
      <c r="G355" s="1">
        <v>325671</v>
      </c>
    </row>
    <row r="356" spans="1:7" ht="16.5" customHeight="1" x14ac:dyDescent="0.2">
      <c r="A356" s="2">
        <v>44714</v>
      </c>
      <c r="B356" s="1">
        <v>1655</v>
      </c>
      <c r="C356" s="1">
        <v>1675</v>
      </c>
      <c r="D356" s="1">
        <v>1645</v>
      </c>
      <c r="E356" s="1">
        <v>1670</v>
      </c>
      <c r="F356" s="1">
        <v>1638.209595</v>
      </c>
      <c r="G356" s="1">
        <v>486754</v>
      </c>
    </row>
    <row r="357" spans="1:7" ht="16.5" customHeight="1" x14ac:dyDescent="0.2">
      <c r="A357" s="2">
        <v>44718</v>
      </c>
      <c r="B357" s="1">
        <v>1735</v>
      </c>
      <c r="C357" s="1">
        <v>1820</v>
      </c>
      <c r="D357" s="1">
        <v>1720</v>
      </c>
      <c r="E357" s="1">
        <v>1810</v>
      </c>
      <c r="F357" s="1">
        <v>1775.5445560000001</v>
      </c>
      <c r="G357" s="1">
        <v>2085984</v>
      </c>
    </row>
    <row r="358" spans="1:7" ht="16.5" customHeight="1" x14ac:dyDescent="0.2">
      <c r="A358" s="2">
        <v>44719</v>
      </c>
      <c r="B358" s="1">
        <v>1800</v>
      </c>
      <c r="C358" s="1">
        <v>1800</v>
      </c>
      <c r="D358" s="1">
        <v>1760</v>
      </c>
      <c r="E358" s="1">
        <v>1770</v>
      </c>
      <c r="F358" s="1">
        <v>1736.30603</v>
      </c>
      <c r="G358" s="1">
        <v>971954</v>
      </c>
    </row>
    <row r="359" spans="1:7" ht="16.5" customHeight="1" x14ac:dyDescent="0.2">
      <c r="A359" s="2">
        <v>44720</v>
      </c>
      <c r="B359" s="1">
        <v>1795</v>
      </c>
      <c r="C359" s="1">
        <v>1805</v>
      </c>
      <c r="D359" s="1">
        <v>1775</v>
      </c>
      <c r="E359" s="1">
        <v>1785</v>
      </c>
      <c r="F359" s="1">
        <v>1751.0203859999999</v>
      </c>
      <c r="G359" s="1">
        <v>653386</v>
      </c>
    </row>
    <row r="360" spans="1:7" ht="16.5" customHeight="1" x14ac:dyDescent="0.2">
      <c r="A360" s="2">
        <v>44721</v>
      </c>
      <c r="B360" s="1">
        <v>1785</v>
      </c>
      <c r="C360" s="1">
        <v>1860</v>
      </c>
      <c r="D360" s="1">
        <v>1770</v>
      </c>
      <c r="E360" s="1">
        <v>1835</v>
      </c>
      <c r="F360" s="1">
        <v>1800.0686040000001</v>
      </c>
      <c r="G360" s="1">
        <v>958680</v>
      </c>
    </row>
    <row r="361" spans="1:7" ht="16.5" customHeight="1" x14ac:dyDescent="0.2">
      <c r="A361" s="2">
        <v>44722</v>
      </c>
      <c r="B361" s="1">
        <v>1800</v>
      </c>
      <c r="C361" s="1">
        <v>1820</v>
      </c>
      <c r="D361" s="1">
        <v>1790</v>
      </c>
      <c r="E361" s="1">
        <v>1810</v>
      </c>
      <c r="F361" s="1">
        <v>1775.5445560000001</v>
      </c>
      <c r="G361" s="1">
        <v>561823</v>
      </c>
    </row>
    <row r="362" spans="1:7" ht="16.5" customHeight="1" x14ac:dyDescent="0.2">
      <c r="A362" s="2">
        <v>44725</v>
      </c>
      <c r="B362" s="1">
        <v>1770</v>
      </c>
      <c r="C362" s="1">
        <v>1775</v>
      </c>
      <c r="D362" s="1">
        <v>1750</v>
      </c>
      <c r="E362" s="1">
        <v>1755</v>
      </c>
      <c r="F362" s="1">
        <v>1721.591553</v>
      </c>
      <c r="G362" s="1">
        <v>507689</v>
      </c>
    </row>
    <row r="363" spans="1:7" ht="16.5" customHeight="1" x14ac:dyDescent="0.2">
      <c r="A363" s="2">
        <v>44726</v>
      </c>
      <c r="B363" s="1">
        <v>1750</v>
      </c>
      <c r="C363" s="1">
        <v>1765</v>
      </c>
      <c r="D363" s="1">
        <v>1715</v>
      </c>
      <c r="E363" s="1">
        <v>1730</v>
      </c>
      <c r="F363" s="1">
        <v>1697.0673830000001</v>
      </c>
      <c r="G363" s="1">
        <v>496075</v>
      </c>
    </row>
    <row r="364" spans="1:7" ht="16.5" customHeight="1" x14ac:dyDescent="0.2">
      <c r="A364" s="2">
        <v>44727</v>
      </c>
      <c r="B364" s="1">
        <v>1730</v>
      </c>
      <c r="C364" s="1">
        <v>1740</v>
      </c>
      <c r="D364" s="1">
        <v>1700</v>
      </c>
      <c r="E364" s="1">
        <v>1705</v>
      </c>
      <c r="F364" s="1">
        <v>1672.5433350000001</v>
      </c>
      <c r="G364" s="1">
        <v>479753</v>
      </c>
    </row>
    <row r="365" spans="1:7" ht="16.5" customHeight="1" x14ac:dyDescent="0.2">
      <c r="A365" s="2">
        <v>44728</v>
      </c>
      <c r="B365" s="1">
        <v>1735</v>
      </c>
      <c r="C365" s="1">
        <v>1745</v>
      </c>
      <c r="D365" s="1">
        <v>1680</v>
      </c>
      <c r="E365" s="1">
        <v>1680</v>
      </c>
      <c r="F365" s="1">
        <v>1648.0192870000001</v>
      </c>
      <c r="G365" s="1">
        <v>487496</v>
      </c>
    </row>
    <row r="366" spans="1:7" ht="16.5" customHeight="1" x14ac:dyDescent="0.2">
      <c r="A366" s="2">
        <v>44729</v>
      </c>
      <c r="B366" s="1">
        <v>1645</v>
      </c>
      <c r="C366" s="1">
        <v>1675</v>
      </c>
      <c r="D366" s="1">
        <v>1635</v>
      </c>
      <c r="E366" s="1">
        <v>1675</v>
      </c>
      <c r="F366" s="1">
        <v>1643.11438</v>
      </c>
      <c r="G366" s="1">
        <v>538028</v>
      </c>
    </row>
    <row r="367" spans="1:7" ht="16.5" customHeight="1" x14ac:dyDescent="0.2">
      <c r="A367" s="2">
        <v>44732</v>
      </c>
      <c r="B367" s="1">
        <v>1675</v>
      </c>
      <c r="C367" s="1">
        <v>1675</v>
      </c>
      <c r="D367" s="1">
        <v>1620</v>
      </c>
      <c r="E367" s="1">
        <v>1620</v>
      </c>
      <c r="F367" s="1">
        <v>1589.1613769999999</v>
      </c>
      <c r="G367" s="1">
        <v>369116</v>
      </c>
    </row>
    <row r="368" spans="1:7" ht="16.5" customHeight="1" x14ac:dyDescent="0.2">
      <c r="A368" s="2">
        <v>44733</v>
      </c>
      <c r="B368" s="1">
        <v>1645</v>
      </c>
      <c r="C368" s="1">
        <v>1660</v>
      </c>
      <c r="D368" s="1">
        <v>1620</v>
      </c>
      <c r="E368" s="1">
        <v>1660</v>
      </c>
      <c r="F368" s="1">
        <v>1628.3999020000001</v>
      </c>
      <c r="G368" s="1">
        <v>272326</v>
      </c>
    </row>
    <row r="369" spans="1:7" ht="16.5" customHeight="1" x14ac:dyDescent="0.2">
      <c r="A369" s="2">
        <v>44734</v>
      </c>
      <c r="B369" s="1">
        <v>1650</v>
      </c>
      <c r="C369" s="1">
        <v>1655</v>
      </c>
      <c r="D369" s="1">
        <v>1600</v>
      </c>
      <c r="E369" s="1">
        <v>1600</v>
      </c>
      <c r="F369" s="1">
        <v>1569.5421140000001</v>
      </c>
      <c r="G369" s="1">
        <v>358685</v>
      </c>
    </row>
    <row r="370" spans="1:7" ht="16.5" customHeight="1" x14ac:dyDescent="0.2">
      <c r="A370" s="2">
        <v>44735</v>
      </c>
      <c r="B370" s="1">
        <v>1620</v>
      </c>
      <c r="C370" s="1">
        <v>1630</v>
      </c>
      <c r="D370" s="1">
        <v>1590</v>
      </c>
      <c r="E370" s="1">
        <v>1615</v>
      </c>
      <c r="F370" s="1">
        <v>1584.256592</v>
      </c>
      <c r="G370" s="1">
        <v>371495</v>
      </c>
    </row>
    <row r="371" spans="1:7" ht="16.5" customHeight="1" x14ac:dyDescent="0.2">
      <c r="A371" s="2">
        <v>44736</v>
      </c>
      <c r="B371" s="1">
        <v>1630</v>
      </c>
      <c r="C371" s="1">
        <v>1705</v>
      </c>
      <c r="D371" s="1">
        <v>1625</v>
      </c>
      <c r="E371" s="1">
        <v>1660</v>
      </c>
      <c r="F371" s="1">
        <v>1628.3999020000001</v>
      </c>
      <c r="G371" s="1">
        <v>609314</v>
      </c>
    </row>
    <row r="372" spans="1:7" ht="16.5" customHeight="1" x14ac:dyDescent="0.2">
      <c r="A372" s="2">
        <v>44739</v>
      </c>
      <c r="B372" s="1">
        <v>1695</v>
      </c>
      <c r="C372" s="1">
        <v>1715</v>
      </c>
      <c r="D372" s="1">
        <v>1680</v>
      </c>
      <c r="E372" s="1">
        <v>1705</v>
      </c>
      <c r="F372" s="1">
        <v>1672.5433350000001</v>
      </c>
      <c r="G372" s="1">
        <v>511718</v>
      </c>
    </row>
    <row r="373" spans="1:7" ht="16.5" customHeight="1" x14ac:dyDescent="0.2">
      <c r="A373" s="2">
        <v>44740</v>
      </c>
      <c r="B373" s="1">
        <v>1700</v>
      </c>
      <c r="C373" s="1">
        <v>1715</v>
      </c>
      <c r="D373" s="1">
        <v>1690</v>
      </c>
      <c r="E373" s="1">
        <v>1710</v>
      </c>
      <c r="F373" s="1">
        <v>1677.44812</v>
      </c>
      <c r="G373" s="1">
        <v>189592</v>
      </c>
    </row>
    <row r="374" spans="1:7" ht="16.5" customHeight="1" x14ac:dyDescent="0.2">
      <c r="A374" s="2">
        <v>44741</v>
      </c>
      <c r="B374" s="1">
        <v>1690</v>
      </c>
      <c r="C374" s="1">
        <v>1710</v>
      </c>
      <c r="D374" s="1">
        <v>1680</v>
      </c>
      <c r="E374" s="1">
        <v>1700</v>
      </c>
      <c r="F374" s="1">
        <v>1667.6385499999999</v>
      </c>
      <c r="G374" s="1">
        <v>321380</v>
      </c>
    </row>
    <row r="375" spans="1:7" ht="16.5" customHeight="1" x14ac:dyDescent="0.2">
      <c r="A375" s="2">
        <v>44742</v>
      </c>
      <c r="B375" s="1">
        <v>1685</v>
      </c>
      <c r="C375" s="1">
        <v>1735</v>
      </c>
      <c r="D375" s="1">
        <v>1670</v>
      </c>
      <c r="E375" s="1">
        <v>1725</v>
      </c>
      <c r="F375" s="1">
        <v>1692.1625979999999</v>
      </c>
      <c r="G375" s="1">
        <v>711306</v>
      </c>
    </row>
    <row r="376" spans="1:7" ht="16.5" customHeight="1" x14ac:dyDescent="0.2">
      <c r="A376" s="2">
        <v>44743</v>
      </c>
      <c r="B376" s="1">
        <v>1725</v>
      </c>
      <c r="C376" s="1">
        <v>1750</v>
      </c>
      <c r="D376" s="1">
        <v>1685</v>
      </c>
      <c r="E376" s="1">
        <v>1690</v>
      </c>
      <c r="F376" s="1">
        <v>1657.828857</v>
      </c>
      <c r="G376" s="1">
        <v>861991</v>
      </c>
    </row>
    <row r="377" spans="1:7" ht="16.5" customHeight="1" x14ac:dyDescent="0.2">
      <c r="A377" s="2">
        <v>44746</v>
      </c>
      <c r="B377" s="1">
        <v>1700</v>
      </c>
      <c r="C377" s="1">
        <v>1745</v>
      </c>
      <c r="D377" s="1">
        <v>1690</v>
      </c>
      <c r="E377" s="1">
        <v>1735</v>
      </c>
      <c r="F377" s="1">
        <v>1701.9722899999999</v>
      </c>
      <c r="G377" s="1">
        <v>650408</v>
      </c>
    </row>
    <row r="378" spans="1:7" ht="16.5" customHeight="1" x14ac:dyDescent="0.2">
      <c r="A378" s="2">
        <v>44747</v>
      </c>
      <c r="B378" s="1">
        <v>1755</v>
      </c>
      <c r="C378" s="1">
        <v>1760</v>
      </c>
      <c r="D378" s="1">
        <v>1715</v>
      </c>
      <c r="E378" s="1">
        <v>1755</v>
      </c>
      <c r="F378" s="1">
        <v>1721.591553</v>
      </c>
      <c r="G378" s="1">
        <v>754423</v>
      </c>
    </row>
    <row r="379" spans="1:7" ht="16.5" customHeight="1" x14ac:dyDescent="0.2">
      <c r="A379" s="2">
        <v>44748</v>
      </c>
      <c r="B379" s="1">
        <v>1755</v>
      </c>
      <c r="C379" s="1">
        <v>1760</v>
      </c>
      <c r="D379" s="1">
        <v>1700</v>
      </c>
      <c r="E379" s="1">
        <v>1710</v>
      </c>
      <c r="F379" s="1">
        <v>1677.44812</v>
      </c>
      <c r="G379" s="1">
        <v>869649</v>
      </c>
    </row>
    <row r="380" spans="1:7" ht="16.5" customHeight="1" x14ac:dyDescent="0.2">
      <c r="A380" s="2">
        <v>44749</v>
      </c>
      <c r="B380" s="1">
        <v>1740</v>
      </c>
      <c r="C380" s="1">
        <v>1880</v>
      </c>
      <c r="D380" s="1">
        <v>1720</v>
      </c>
      <c r="E380" s="1">
        <v>1880</v>
      </c>
      <c r="F380" s="1">
        <v>1844.2120359999999</v>
      </c>
      <c r="G380" s="1">
        <v>1560990</v>
      </c>
    </row>
    <row r="381" spans="1:7" ht="16.5" customHeight="1" x14ac:dyDescent="0.2">
      <c r="A381" s="2">
        <v>44750</v>
      </c>
      <c r="B381" s="1">
        <v>1905</v>
      </c>
      <c r="C381" s="1">
        <v>1930</v>
      </c>
      <c r="D381" s="1">
        <v>1845</v>
      </c>
      <c r="E381" s="1">
        <v>1870</v>
      </c>
      <c r="F381" s="1">
        <v>1834.4023440000001</v>
      </c>
      <c r="G381" s="1">
        <v>1661625</v>
      </c>
    </row>
    <row r="382" spans="1:7" ht="16.5" customHeight="1" x14ac:dyDescent="0.2">
      <c r="A382" s="2">
        <v>44753</v>
      </c>
      <c r="B382" s="1">
        <v>1885</v>
      </c>
      <c r="C382" s="1">
        <v>1895</v>
      </c>
      <c r="D382" s="1">
        <v>1835</v>
      </c>
      <c r="E382" s="1">
        <v>1880</v>
      </c>
      <c r="F382" s="1">
        <v>1844.2120359999999</v>
      </c>
      <c r="G382" s="1">
        <v>875151</v>
      </c>
    </row>
    <row r="383" spans="1:7" ht="16.5" customHeight="1" x14ac:dyDescent="0.2">
      <c r="A383" s="2">
        <v>44754</v>
      </c>
      <c r="B383" s="1">
        <v>1830</v>
      </c>
      <c r="C383" s="1">
        <v>1850</v>
      </c>
      <c r="D383" s="1">
        <v>1810</v>
      </c>
      <c r="E383" s="1">
        <v>1835</v>
      </c>
      <c r="F383" s="1">
        <v>1800.0686040000001</v>
      </c>
      <c r="G383" s="1">
        <v>1050108</v>
      </c>
    </row>
    <row r="384" spans="1:7" ht="16.5" customHeight="1" x14ac:dyDescent="0.2">
      <c r="A384" s="2">
        <v>44755</v>
      </c>
      <c r="B384" s="1">
        <v>1890</v>
      </c>
      <c r="C384" s="1">
        <v>1920</v>
      </c>
      <c r="D384" s="1">
        <v>1860</v>
      </c>
      <c r="E384" s="1">
        <v>1860</v>
      </c>
      <c r="F384" s="1">
        <v>1824.5927730000001</v>
      </c>
      <c r="G384" s="1">
        <v>931275</v>
      </c>
    </row>
    <row r="385" spans="1:7" ht="16.5" customHeight="1" x14ac:dyDescent="0.2">
      <c r="A385" s="2">
        <v>44756</v>
      </c>
      <c r="B385" s="1">
        <v>1835</v>
      </c>
      <c r="C385" s="1">
        <v>1945</v>
      </c>
      <c r="D385" s="1">
        <v>1830</v>
      </c>
      <c r="E385" s="1">
        <v>1905</v>
      </c>
      <c r="F385" s="1">
        <v>1868.7360839999999</v>
      </c>
      <c r="G385" s="1">
        <v>1328681</v>
      </c>
    </row>
    <row r="386" spans="1:7" ht="16.5" customHeight="1" x14ac:dyDescent="0.2">
      <c r="A386" s="2">
        <v>44757</v>
      </c>
      <c r="B386" s="1">
        <v>1940</v>
      </c>
      <c r="C386" s="1">
        <v>2010</v>
      </c>
      <c r="D386" s="1">
        <v>1905</v>
      </c>
      <c r="E386" s="1">
        <v>1990</v>
      </c>
      <c r="F386" s="1">
        <v>1952.1180420000001</v>
      </c>
      <c r="G386" s="1">
        <v>2107235</v>
      </c>
    </row>
    <row r="387" spans="1:7" ht="16.5" customHeight="1" x14ac:dyDescent="0.2">
      <c r="A387" s="2">
        <v>44760</v>
      </c>
      <c r="B387" s="1">
        <v>2015</v>
      </c>
      <c r="C387" s="1">
        <v>2030</v>
      </c>
      <c r="D387" s="1">
        <v>1970</v>
      </c>
      <c r="E387" s="1">
        <v>1990</v>
      </c>
      <c r="F387" s="1">
        <v>1952.1180420000001</v>
      </c>
      <c r="G387" s="1">
        <v>1061822</v>
      </c>
    </row>
    <row r="388" spans="1:7" ht="16.5" customHeight="1" x14ac:dyDescent="0.2">
      <c r="A388" s="2">
        <v>44761</v>
      </c>
      <c r="B388" s="1">
        <v>1970</v>
      </c>
      <c r="C388" s="1">
        <v>1995</v>
      </c>
      <c r="D388" s="1">
        <v>1970</v>
      </c>
      <c r="E388" s="1">
        <v>1980</v>
      </c>
      <c r="F388" s="1">
        <v>1942.30835</v>
      </c>
      <c r="G388" s="1">
        <v>399130</v>
      </c>
    </row>
    <row r="389" spans="1:7" ht="16.5" customHeight="1" x14ac:dyDescent="0.2">
      <c r="A389" s="2">
        <v>44762</v>
      </c>
      <c r="B389" s="1">
        <v>2010</v>
      </c>
      <c r="C389" s="1">
        <v>2025</v>
      </c>
      <c r="D389" s="1">
        <v>1920</v>
      </c>
      <c r="E389" s="1">
        <v>1920</v>
      </c>
      <c r="F389" s="1">
        <v>1883.450562</v>
      </c>
      <c r="G389" s="1">
        <v>1200875</v>
      </c>
    </row>
    <row r="390" spans="1:7" ht="16.5" customHeight="1" x14ac:dyDescent="0.2">
      <c r="A390" s="2">
        <v>44763</v>
      </c>
      <c r="B390" s="1">
        <v>1925</v>
      </c>
      <c r="C390" s="1">
        <v>1965</v>
      </c>
      <c r="D390" s="1">
        <v>1905</v>
      </c>
      <c r="E390" s="1">
        <v>1960</v>
      </c>
      <c r="F390" s="1">
        <v>1922.689087</v>
      </c>
      <c r="G390" s="1">
        <v>715438</v>
      </c>
    </row>
    <row r="391" spans="1:7" ht="16.5" customHeight="1" x14ac:dyDescent="0.2">
      <c r="A391" s="2">
        <v>44764</v>
      </c>
      <c r="B391" s="1">
        <v>1960</v>
      </c>
      <c r="C391" s="1">
        <v>1975</v>
      </c>
      <c r="D391" s="1">
        <v>1925</v>
      </c>
      <c r="E391" s="1">
        <v>1925</v>
      </c>
      <c r="F391" s="1">
        <v>1888.3553469999999</v>
      </c>
      <c r="G391" s="1">
        <v>531375</v>
      </c>
    </row>
    <row r="392" spans="1:7" ht="16.5" customHeight="1" x14ac:dyDescent="0.2">
      <c r="A392" s="2">
        <v>44767</v>
      </c>
      <c r="B392" s="1">
        <v>1925</v>
      </c>
      <c r="C392" s="1">
        <v>1935</v>
      </c>
      <c r="D392" s="1">
        <v>1915</v>
      </c>
      <c r="E392" s="1">
        <v>1920</v>
      </c>
      <c r="F392" s="1">
        <v>1883.450562</v>
      </c>
      <c r="G392" s="1">
        <v>315124</v>
      </c>
    </row>
    <row r="393" spans="1:7" ht="16.5" customHeight="1" x14ac:dyDescent="0.2">
      <c r="A393" s="2">
        <v>44768</v>
      </c>
      <c r="B393" s="1">
        <v>1930</v>
      </c>
      <c r="C393" s="1">
        <v>1940</v>
      </c>
      <c r="D393" s="1">
        <v>1905</v>
      </c>
      <c r="E393" s="1">
        <v>1915</v>
      </c>
      <c r="F393" s="1">
        <v>1878.5457759999999</v>
      </c>
      <c r="G393" s="1">
        <v>331032</v>
      </c>
    </row>
    <row r="394" spans="1:7" ht="16.5" customHeight="1" x14ac:dyDescent="0.2">
      <c r="A394" s="2">
        <v>44769</v>
      </c>
      <c r="B394" s="1">
        <v>1915</v>
      </c>
      <c r="C394" s="1">
        <v>1960</v>
      </c>
      <c r="D394" s="1">
        <v>1895</v>
      </c>
      <c r="E394" s="1">
        <v>1950</v>
      </c>
      <c r="F394" s="1">
        <v>1912.8795170000001</v>
      </c>
      <c r="G394" s="1">
        <v>509916</v>
      </c>
    </row>
    <row r="395" spans="1:7" ht="16.5" customHeight="1" x14ac:dyDescent="0.2">
      <c r="A395" s="2">
        <v>44770</v>
      </c>
      <c r="B395" s="1">
        <v>1985</v>
      </c>
      <c r="C395" s="1">
        <v>2005</v>
      </c>
      <c r="D395" s="1">
        <v>1970</v>
      </c>
      <c r="E395" s="1">
        <v>1985</v>
      </c>
      <c r="F395" s="1">
        <v>1947.213135</v>
      </c>
      <c r="G395" s="1">
        <v>960939</v>
      </c>
    </row>
    <row r="396" spans="1:7" ht="16.5" customHeight="1" x14ac:dyDescent="0.2">
      <c r="A396" s="2">
        <v>44771</v>
      </c>
      <c r="B396" s="1">
        <v>2020</v>
      </c>
      <c r="C396" s="1">
        <v>2090</v>
      </c>
      <c r="D396" s="1">
        <v>2005</v>
      </c>
      <c r="E396" s="1">
        <v>2090</v>
      </c>
      <c r="F396" s="1">
        <v>2050.2143550000001</v>
      </c>
      <c r="G396" s="1">
        <v>1428209</v>
      </c>
    </row>
    <row r="397" spans="1:7" ht="16.5" customHeight="1" x14ac:dyDescent="0.2">
      <c r="A397" s="2">
        <v>44774</v>
      </c>
      <c r="B397" s="1">
        <v>2080</v>
      </c>
      <c r="C397" s="1">
        <v>2110</v>
      </c>
      <c r="D397" s="1">
        <v>2055</v>
      </c>
      <c r="E397" s="1">
        <v>2075</v>
      </c>
      <c r="F397" s="1">
        <v>2035.5</v>
      </c>
      <c r="G397" s="1">
        <v>880398</v>
      </c>
    </row>
    <row r="398" spans="1:7" ht="16.5" customHeight="1" x14ac:dyDescent="0.2">
      <c r="A398" s="2">
        <v>44775</v>
      </c>
      <c r="B398" s="1">
        <v>2045</v>
      </c>
      <c r="C398" s="1">
        <v>2065</v>
      </c>
      <c r="D398" s="1">
        <v>2020</v>
      </c>
      <c r="E398" s="1">
        <v>2030</v>
      </c>
      <c r="F398" s="1">
        <v>1991.356567</v>
      </c>
      <c r="G398" s="1">
        <v>935152</v>
      </c>
    </row>
    <row r="399" spans="1:7" ht="16.5" customHeight="1" x14ac:dyDescent="0.2">
      <c r="A399" s="2">
        <v>44776</v>
      </c>
      <c r="B399" s="1">
        <v>2035</v>
      </c>
      <c r="C399" s="1">
        <v>2080</v>
      </c>
      <c r="D399" s="1">
        <v>2020</v>
      </c>
      <c r="E399" s="1">
        <v>2065</v>
      </c>
      <c r="F399" s="1">
        <v>2025.690308</v>
      </c>
      <c r="G399" s="1">
        <v>811435</v>
      </c>
    </row>
    <row r="400" spans="1:7" ht="16.5" customHeight="1" x14ac:dyDescent="0.2">
      <c r="A400" s="2">
        <v>44777</v>
      </c>
      <c r="B400" s="1">
        <v>2060</v>
      </c>
      <c r="C400" s="1">
        <v>2075</v>
      </c>
      <c r="D400" s="1">
        <v>2010</v>
      </c>
      <c r="E400" s="1">
        <v>2040</v>
      </c>
      <c r="F400" s="1">
        <v>2001.16626</v>
      </c>
      <c r="G400" s="1">
        <v>687248</v>
      </c>
    </row>
    <row r="401" spans="1:7" ht="16.5" customHeight="1" x14ac:dyDescent="0.2">
      <c r="A401" s="2">
        <v>44778</v>
      </c>
      <c r="B401" s="1">
        <v>2065</v>
      </c>
      <c r="C401" s="1">
        <v>2120</v>
      </c>
      <c r="D401" s="1">
        <v>2065</v>
      </c>
      <c r="E401" s="1">
        <v>2100</v>
      </c>
      <c r="F401" s="1">
        <v>2060.0239259999998</v>
      </c>
      <c r="G401" s="1">
        <v>696319</v>
      </c>
    </row>
    <row r="402" spans="1:7" ht="16.5" customHeight="1" x14ac:dyDescent="0.2">
      <c r="A402" s="2">
        <v>44781</v>
      </c>
      <c r="B402" s="1">
        <v>2095</v>
      </c>
      <c r="C402" s="1">
        <v>2110</v>
      </c>
      <c r="D402" s="1">
        <v>2070</v>
      </c>
      <c r="E402" s="1">
        <v>2080</v>
      </c>
      <c r="F402" s="1">
        <v>2040.4047849999999</v>
      </c>
      <c r="G402" s="1">
        <v>408126</v>
      </c>
    </row>
    <row r="403" spans="1:7" ht="16.5" customHeight="1" x14ac:dyDescent="0.2">
      <c r="A403" s="2">
        <v>44782</v>
      </c>
      <c r="B403" s="1">
        <v>2080</v>
      </c>
      <c r="C403" s="1">
        <v>2120</v>
      </c>
      <c r="D403" s="1">
        <v>2060</v>
      </c>
      <c r="E403" s="1">
        <v>2115</v>
      </c>
      <c r="F403" s="1">
        <v>2074.7385250000002</v>
      </c>
      <c r="G403" s="1">
        <v>488387</v>
      </c>
    </row>
    <row r="404" spans="1:7" ht="16.5" customHeight="1" x14ac:dyDescent="0.2">
      <c r="A404" s="2">
        <v>44783</v>
      </c>
      <c r="B404" s="1">
        <v>2090</v>
      </c>
      <c r="C404" s="1">
        <v>2115</v>
      </c>
      <c r="D404" s="1">
        <v>2085</v>
      </c>
      <c r="E404" s="1">
        <v>2090</v>
      </c>
      <c r="F404" s="1">
        <v>2050.2143550000001</v>
      </c>
      <c r="G404" s="1">
        <v>404780</v>
      </c>
    </row>
    <row r="405" spans="1:7" ht="16.5" customHeight="1" x14ac:dyDescent="0.2">
      <c r="A405" s="2">
        <v>44784</v>
      </c>
      <c r="B405" s="1">
        <v>2135</v>
      </c>
      <c r="C405" s="1">
        <v>2140</v>
      </c>
      <c r="D405" s="1">
        <v>2075</v>
      </c>
      <c r="E405" s="1">
        <v>2080</v>
      </c>
      <c r="F405" s="1">
        <v>2040.4047849999999</v>
      </c>
      <c r="G405" s="1">
        <v>693774</v>
      </c>
    </row>
    <row r="406" spans="1:7" ht="16.5" customHeight="1" x14ac:dyDescent="0.2">
      <c r="A406" s="2">
        <v>44785</v>
      </c>
      <c r="B406" s="1">
        <v>2095</v>
      </c>
      <c r="C406" s="1">
        <v>2105</v>
      </c>
      <c r="D406" s="1">
        <v>2060</v>
      </c>
      <c r="E406" s="1">
        <v>2070</v>
      </c>
      <c r="F406" s="1">
        <v>2030.5950929999999</v>
      </c>
      <c r="G406" s="1">
        <v>474767</v>
      </c>
    </row>
    <row r="407" spans="1:7" ht="16.5" customHeight="1" x14ac:dyDescent="0.2">
      <c r="A407" s="2">
        <v>44788</v>
      </c>
      <c r="B407" s="1">
        <v>2090</v>
      </c>
      <c r="C407" s="1">
        <v>2090</v>
      </c>
      <c r="D407" s="1">
        <v>2060</v>
      </c>
      <c r="E407" s="1">
        <v>2070</v>
      </c>
      <c r="F407" s="1">
        <v>2030.5950929999999</v>
      </c>
      <c r="G407" s="1">
        <v>348651</v>
      </c>
    </row>
    <row r="408" spans="1:7" ht="16.5" customHeight="1" x14ac:dyDescent="0.2">
      <c r="A408" s="2">
        <v>44789</v>
      </c>
      <c r="B408" s="1">
        <v>2080</v>
      </c>
      <c r="C408" s="1">
        <v>2120</v>
      </c>
      <c r="D408" s="1">
        <v>2070</v>
      </c>
      <c r="E408" s="1">
        <v>2105</v>
      </c>
      <c r="F408" s="1">
        <v>2064.9289549999999</v>
      </c>
      <c r="G408" s="1">
        <v>564877</v>
      </c>
    </row>
    <row r="409" spans="1:7" ht="16.5" customHeight="1" x14ac:dyDescent="0.2">
      <c r="A409" s="2">
        <v>44790</v>
      </c>
      <c r="B409" s="1">
        <v>2100</v>
      </c>
      <c r="C409" s="1">
        <v>2120</v>
      </c>
      <c r="D409" s="1">
        <v>2070</v>
      </c>
      <c r="E409" s="1">
        <v>2075</v>
      </c>
      <c r="F409" s="1">
        <v>2035.5</v>
      </c>
      <c r="G409" s="1">
        <v>676093</v>
      </c>
    </row>
    <row r="410" spans="1:7" ht="16.5" customHeight="1" x14ac:dyDescent="0.2">
      <c r="A410" s="2">
        <v>44791</v>
      </c>
      <c r="B410" s="1">
        <v>2045</v>
      </c>
      <c r="C410" s="1">
        <v>2055</v>
      </c>
      <c r="D410" s="1">
        <v>2025</v>
      </c>
      <c r="E410" s="1">
        <v>2035</v>
      </c>
      <c r="F410" s="1">
        <v>2035</v>
      </c>
      <c r="G410" s="1">
        <v>581134</v>
      </c>
    </row>
    <row r="411" spans="1:7" ht="16.5" customHeight="1" x14ac:dyDescent="0.2">
      <c r="A411" s="2">
        <v>44792</v>
      </c>
      <c r="B411" s="1">
        <v>2040</v>
      </c>
      <c r="C411" s="1">
        <v>2070</v>
      </c>
      <c r="D411" s="1">
        <v>2030</v>
      </c>
      <c r="E411" s="1">
        <v>2060</v>
      </c>
      <c r="F411" s="1">
        <v>2060</v>
      </c>
      <c r="G411" s="1">
        <v>448312</v>
      </c>
    </row>
    <row r="412" spans="1:7" ht="16.5" customHeight="1" x14ac:dyDescent="0.2">
      <c r="A412" s="2">
        <v>44795</v>
      </c>
      <c r="B412" s="1">
        <v>2040</v>
      </c>
      <c r="C412" s="1">
        <v>2045</v>
      </c>
      <c r="D412" s="1">
        <v>1965</v>
      </c>
      <c r="E412" s="1">
        <v>1970</v>
      </c>
      <c r="F412" s="1">
        <v>1970</v>
      </c>
      <c r="G412" s="1">
        <v>550000</v>
      </c>
    </row>
    <row r="413" spans="1:7" ht="16.5" customHeight="1" x14ac:dyDescent="0.2">
      <c r="A413" s="2">
        <v>44796</v>
      </c>
      <c r="B413" s="1">
        <v>1905</v>
      </c>
      <c r="C413" s="1">
        <v>1920</v>
      </c>
      <c r="D413" s="1">
        <v>1885</v>
      </c>
      <c r="E413" s="1">
        <v>1910</v>
      </c>
      <c r="F413" s="1">
        <v>1910</v>
      </c>
      <c r="G413" s="1">
        <v>582249</v>
      </c>
    </row>
    <row r="414" spans="1:7" ht="16.5" customHeight="1" x14ac:dyDescent="0.2">
      <c r="A414" s="2">
        <v>44797</v>
      </c>
      <c r="B414" s="1">
        <v>1925</v>
      </c>
      <c r="C414" s="1">
        <v>1950</v>
      </c>
      <c r="D414" s="1">
        <v>1890</v>
      </c>
      <c r="E414" s="1">
        <v>1900</v>
      </c>
      <c r="F414" s="1">
        <v>1900</v>
      </c>
      <c r="G414" s="1">
        <v>554302</v>
      </c>
    </row>
    <row r="415" spans="1:7" ht="16.5" customHeight="1" x14ac:dyDescent="0.2">
      <c r="A415" s="2">
        <v>44798</v>
      </c>
      <c r="B415" s="1">
        <v>1930</v>
      </c>
      <c r="C415" s="1">
        <v>1955</v>
      </c>
      <c r="D415" s="1">
        <v>1925</v>
      </c>
      <c r="E415" s="1">
        <v>1945</v>
      </c>
      <c r="F415" s="1">
        <v>1945</v>
      </c>
      <c r="G415" s="1">
        <v>273558</v>
      </c>
    </row>
    <row r="416" spans="1:7" ht="16.5" customHeight="1" x14ac:dyDescent="0.2">
      <c r="A416" s="2">
        <v>44799</v>
      </c>
      <c r="B416" s="1">
        <v>1960</v>
      </c>
      <c r="C416" s="1">
        <v>2010</v>
      </c>
      <c r="D416" s="1">
        <v>1955</v>
      </c>
      <c r="E416" s="1">
        <v>1985</v>
      </c>
      <c r="F416" s="1">
        <v>1985</v>
      </c>
      <c r="G416" s="1">
        <v>797196</v>
      </c>
    </row>
    <row r="417" spans="1:7" ht="16.5" customHeight="1" x14ac:dyDescent="0.2">
      <c r="A417" s="2">
        <v>44802</v>
      </c>
      <c r="B417" s="1">
        <v>1885</v>
      </c>
      <c r="C417" s="1">
        <v>1915</v>
      </c>
      <c r="D417" s="1">
        <v>1865</v>
      </c>
      <c r="E417" s="1">
        <v>1895</v>
      </c>
      <c r="F417" s="1">
        <v>1895</v>
      </c>
      <c r="G417" s="1">
        <v>856022</v>
      </c>
    </row>
    <row r="418" spans="1:7" ht="16.5" customHeight="1" x14ac:dyDescent="0.2">
      <c r="A418" s="2">
        <v>44803</v>
      </c>
      <c r="B418" s="1">
        <v>1900</v>
      </c>
      <c r="C418" s="1">
        <v>1950</v>
      </c>
      <c r="D418" s="1">
        <v>1900</v>
      </c>
      <c r="E418" s="1">
        <v>1945</v>
      </c>
      <c r="F418" s="1">
        <v>1945</v>
      </c>
      <c r="G418" s="1">
        <v>708063</v>
      </c>
    </row>
    <row r="419" spans="1:7" ht="16.5" customHeight="1" x14ac:dyDescent="0.2">
      <c r="A419" s="2">
        <v>44804</v>
      </c>
      <c r="B419" s="1">
        <v>1955</v>
      </c>
      <c r="C419" s="1">
        <v>1970</v>
      </c>
      <c r="D419" s="1">
        <v>1935</v>
      </c>
      <c r="E419" s="1">
        <v>1955</v>
      </c>
      <c r="F419" s="1">
        <v>1955</v>
      </c>
      <c r="G419" s="1">
        <v>563988</v>
      </c>
    </row>
    <row r="420" spans="1:7" ht="16.5" customHeight="1" x14ac:dyDescent="0.2">
      <c r="A420" s="2">
        <v>44805</v>
      </c>
      <c r="B420" s="1">
        <v>1945</v>
      </c>
      <c r="C420" s="1">
        <v>1955</v>
      </c>
      <c r="D420" s="1">
        <v>1910</v>
      </c>
      <c r="E420" s="1">
        <v>1935</v>
      </c>
      <c r="F420" s="1">
        <v>1935</v>
      </c>
      <c r="G420" s="1">
        <v>490372</v>
      </c>
    </row>
    <row r="421" spans="1:7" ht="16.5" customHeight="1" x14ac:dyDescent="0.2">
      <c r="A421" s="2">
        <v>44806</v>
      </c>
      <c r="B421" s="1">
        <v>1940</v>
      </c>
      <c r="C421" s="1">
        <v>1970</v>
      </c>
      <c r="D421" s="1">
        <v>1935</v>
      </c>
      <c r="E421" s="1">
        <v>1950</v>
      </c>
      <c r="F421" s="1">
        <v>1950</v>
      </c>
      <c r="G421" s="1">
        <v>522720</v>
      </c>
    </row>
    <row r="422" spans="1:7" ht="16.5" customHeight="1" x14ac:dyDescent="0.2">
      <c r="A422" s="2">
        <v>44809</v>
      </c>
      <c r="B422" s="1">
        <v>1970</v>
      </c>
      <c r="C422" s="1">
        <v>1975</v>
      </c>
      <c r="D422" s="1">
        <v>1915</v>
      </c>
      <c r="E422" s="1">
        <v>1925</v>
      </c>
      <c r="F422" s="1">
        <v>1925</v>
      </c>
      <c r="G422" s="1">
        <v>458249</v>
      </c>
    </row>
    <row r="423" spans="1:7" ht="16.5" customHeight="1" x14ac:dyDescent="0.2">
      <c r="A423" s="2">
        <v>44810</v>
      </c>
      <c r="B423" s="1">
        <v>1960</v>
      </c>
      <c r="C423" s="1">
        <v>1965</v>
      </c>
      <c r="D423" s="1">
        <v>1925</v>
      </c>
      <c r="E423" s="1">
        <v>1930</v>
      </c>
      <c r="F423" s="1">
        <v>1930</v>
      </c>
      <c r="G423" s="1">
        <v>590440</v>
      </c>
    </row>
    <row r="424" spans="1:7" ht="16.5" customHeight="1" x14ac:dyDescent="0.2">
      <c r="A424" s="2">
        <v>44811</v>
      </c>
      <c r="B424" s="1">
        <v>1920</v>
      </c>
      <c r="C424" s="1">
        <v>2010</v>
      </c>
      <c r="D424" s="1">
        <v>1910</v>
      </c>
      <c r="E424" s="1">
        <v>2005</v>
      </c>
      <c r="F424" s="1">
        <v>2005</v>
      </c>
      <c r="G424" s="1">
        <v>865440</v>
      </c>
    </row>
    <row r="425" spans="1:7" ht="16.5" customHeight="1" x14ac:dyDescent="0.2">
      <c r="A425" s="2">
        <v>44812</v>
      </c>
      <c r="B425" s="1">
        <v>2035</v>
      </c>
      <c r="C425" s="1">
        <v>2040</v>
      </c>
      <c r="D425" s="1">
        <v>1960</v>
      </c>
      <c r="E425" s="1">
        <v>1970</v>
      </c>
      <c r="F425" s="1">
        <v>1970</v>
      </c>
      <c r="G425" s="1">
        <v>758106</v>
      </c>
    </row>
    <row r="426" spans="1:7" ht="16.5" customHeight="1" x14ac:dyDescent="0.2">
      <c r="A426" s="2">
        <v>44816</v>
      </c>
      <c r="B426" s="1">
        <v>1995</v>
      </c>
      <c r="C426" s="1">
        <v>2030</v>
      </c>
      <c r="D426" s="1">
        <v>1990</v>
      </c>
      <c r="E426" s="1">
        <v>2000</v>
      </c>
      <c r="F426" s="1">
        <v>2000</v>
      </c>
      <c r="G426" s="1">
        <v>536651</v>
      </c>
    </row>
    <row r="427" spans="1:7" ht="16.5" customHeight="1" x14ac:dyDescent="0.2">
      <c r="A427" s="2">
        <v>44817</v>
      </c>
      <c r="B427" s="1">
        <v>2000</v>
      </c>
      <c r="C427" s="1">
        <v>2005</v>
      </c>
      <c r="D427" s="1">
        <v>1980</v>
      </c>
      <c r="E427" s="1">
        <v>1980</v>
      </c>
      <c r="F427" s="1">
        <v>1980</v>
      </c>
      <c r="G427" s="1">
        <v>391869</v>
      </c>
    </row>
    <row r="428" spans="1:7" ht="16.5" customHeight="1" x14ac:dyDescent="0.2">
      <c r="A428" s="2">
        <v>44818</v>
      </c>
      <c r="B428" s="1">
        <v>1885</v>
      </c>
      <c r="C428" s="1">
        <v>1945</v>
      </c>
      <c r="D428" s="1">
        <v>1885</v>
      </c>
      <c r="E428" s="1">
        <v>1940</v>
      </c>
      <c r="F428" s="1">
        <v>1940</v>
      </c>
      <c r="G428" s="1">
        <v>819518</v>
      </c>
    </row>
    <row r="429" spans="1:7" ht="16.5" customHeight="1" x14ac:dyDescent="0.2">
      <c r="A429" s="2">
        <v>44819</v>
      </c>
      <c r="B429" s="1">
        <v>1960</v>
      </c>
      <c r="C429" s="1">
        <v>1965</v>
      </c>
      <c r="D429" s="1">
        <v>1935</v>
      </c>
      <c r="E429" s="1">
        <v>1935</v>
      </c>
      <c r="F429" s="1">
        <v>1935</v>
      </c>
      <c r="G429" s="1">
        <v>340184</v>
      </c>
    </row>
    <row r="430" spans="1:7" ht="16.5" customHeight="1" x14ac:dyDescent="0.2">
      <c r="A430" s="2">
        <v>44820</v>
      </c>
      <c r="B430" s="1">
        <v>1925</v>
      </c>
      <c r="C430" s="1">
        <v>1925</v>
      </c>
      <c r="D430" s="1">
        <v>1885</v>
      </c>
      <c r="E430" s="1">
        <v>1895</v>
      </c>
      <c r="F430" s="1">
        <v>1895</v>
      </c>
      <c r="G430" s="1">
        <v>985770</v>
      </c>
    </row>
    <row r="431" spans="1:7" ht="16.5" customHeight="1" x14ac:dyDescent="0.2">
      <c r="A431" s="2">
        <v>44823</v>
      </c>
      <c r="B431" s="1">
        <v>1905</v>
      </c>
      <c r="C431" s="1">
        <v>1905</v>
      </c>
      <c r="D431" s="1">
        <v>1875</v>
      </c>
      <c r="E431" s="1">
        <v>1880</v>
      </c>
      <c r="F431" s="1">
        <v>1880</v>
      </c>
      <c r="G431" s="1">
        <v>493355</v>
      </c>
    </row>
    <row r="432" spans="1:7" ht="16.5" customHeight="1" x14ac:dyDescent="0.2">
      <c r="A432" s="2">
        <v>44824</v>
      </c>
      <c r="B432" s="1">
        <v>1910</v>
      </c>
      <c r="C432" s="1">
        <v>1925</v>
      </c>
      <c r="D432" s="1">
        <v>1890</v>
      </c>
      <c r="E432" s="1">
        <v>1915</v>
      </c>
      <c r="F432" s="1">
        <v>1915</v>
      </c>
      <c r="G432" s="1">
        <v>449193</v>
      </c>
    </row>
    <row r="433" spans="1:7" ht="16.5" customHeight="1" x14ac:dyDescent="0.2">
      <c r="A433" s="2">
        <v>44825</v>
      </c>
      <c r="B433" s="1">
        <v>1915</v>
      </c>
      <c r="C433" s="1">
        <v>1920</v>
      </c>
      <c r="D433" s="1">
        <v>1880</v>
      </c>
      <c r="E433" s="1">
        <v>1890</v>
      </c>
      <c r="F433" s="1">
        <v>1890</v>
      </c>
      <c r="G433" s="1">
        <v>449978</v>
      </c>
    </row>
    <row r="434" spans="1:7" ht="16.5" customHeight="1" x14ac:dyDescent="0.2">
      <c r="A434" s="2">
        <v>44826</v>
      </c>
      <c r="B434" s="1">
        <v>1885</v>
      </c>
      <c r="C434" s="1">
        <v>1910</v>
      </c>
      <c r="D434" s="1">
        <v>1865</v>
      </c>
      <c r="E434" s="1">
        <v>1900</v>
      </c>
      <c r="F434" s="1">
        <v>1900</v>
      </c>
      <c r="G434" s="1">
        <v>339365</v>
      </c>
    </row>
    <row r="435" spans="1:7" ht="16.5" customHeight="1" x14ac:dyDescent="0.2">
      <c r="A435" s="2">
        <v>44827</v>
      </c>
      <c r="B435" s="1">
        <v>1900</v>
      </c>
      <c r="C435" s="1">
        <v>1905</v>
      </c>
      <c r="D435" s="1">
        <v>1885</v>
      </c>
      <c r="E435" s="1">
        <v>1885</v>
      </c>
      <c r="F435" s="1">
        <v>1885</v>
      </c>
      <c r="G435" s="1">
        <v>320319</v>
      </c>
    </row>
    <row r="436" spans="1:7" ht="16.5" customHeight="1" x14ac:dyDescent="0.2">
      <c r="A436" s="2">
        <v>44830</v>
      </c>
      <c r="B436" s="1">
        <v>1885</v>
      </c>
      <c r="C436" s="1">
        <v>1885</v>
      </c>
      <c r="D436" s="1">
        <v>1830</v>
      </c>
      <c r="E436" s="1">
        <v>1845</v>
      </c>
      <c r="F436" s="1">
        <v>1845</v>
      </c>
      <c r="G436" s="1">
        <v>470670</v>
      </c>
    </row>
    <row r="437" spans="1:7" ht="16.5" customHeight="1" x14ac:dyDescent="0.2">
      <c r="A437" s="2">
        <v>44831</v>
      </c>
      <c r="B437" s="1">
        <v>1860</v>
      </c>
      <c r="C437" s="1">
        <v>1885</v>
      </c>
      <c r="D437" s="1">
        <v>1810</v>
      </c>
      <c r="E437" s="1">
        <v>1880</v>
      </c>
      <c r="F437" s="1">
        <v>1880</v>
      </c>
      <c r="G437" s="1">
        <v>630144</v>
      </c>
    </row>
    <row r="438" spans="1:7" ht="16.5" customHeight="1" x14ac:dyDescent="0.2">
      <c r="A438" s="2">
        <v>44832</v>
      </c>
      <c r="B438" s="1">
        <v>1870</v>
      </c>
      <c r="C438" s="1">
        <v>1885</v>
      </c>
      <c r="D438" s="1">
        <v>1710</v>
      </c>
      <c r="E438" s="1">
        <v>1710</v>
      </c>
      <c r="F438" s="1">
        <v>1710</v>
      </c>
      <c r="G438" s="1">
        <v>1286059</v>
      </c>
    </row>
    <row r="439" spans="1:7" ht="16.5" customHeight="1" x14ac:dyDescent="0.2">
      <c r="A439" s="2">
        <v>44833</v>
      </c>
      <c r="B439" s="1">
        <v>1745</v>
      </c>
      <c r="C439" s="1">
        <v>1755</v>
      </c>
      <c r="D439" s="1">
        <v>1695</v>
      </c>
      <c r="E439" s="1">
        <v>1710</v>
      </c>
      <c r="F439" s="1">
        <v>1710</v>
      </c>
      <c r="G439" s="1">
        <v>631162</v>
      </c>
    </row>
    <row r="440" spans="1:7" ht="16.5" customHeight="1" x14ac:dyDescent="0.2">
      <c r="A440" s="2">
        <v>44834</v>
      </c>
      <c r="B440" s="1">
        <v>1660</v>
      </c>
      <c r="C440" s="1">
        <v>1680</v>
      </c>
      <c r="D440" s="1">
        <v>1620</v>
      </c>
      <c r="E440" s="1">
        <v>1675</v>
      </c>
      <c r="F440" s="1">
        <v>1675</v>
      </c>
      <c r="G440" s="1">
        <v>1144361</v>
      </c>
    </row>
    <row r="441" spans="1:7" ht="16.5" customHeight="1" x14ac:dyDescent="0.2">
      <c r="A441" s="2">
        <v>44837</v>
      </c>
      <c r="B441" s="1">
        <v>1645</v>
      </c>
      <c r="C441" s="1">
        <v>1680</v>
      </c>
      <c r="D441" s="1">
        <v>1630</v>
      </c>
      <c r="E441" s="1">
        <v>1635</v>
      </c>
      <c r="F441" s="1">
        <v>1635</v>
      </c>
      <c r="G441" s="1">
        <v>500551</v>
      </c>
    </row>
    <row r="442" spans="1:7" ht="16.5" customHeight="1" x14ac:dyDescent="0.2">
      <c r="A442" s="2">
        <v>44838</v>
      </c>
      <c r="B442" s="1">
        <v>1675</v>
      </c>
      <c r="C442" s="1">
        <v>1715</v>
      </c>
      <c r="D442" s="1">
        <v>1655</v>
      </c>
      <c r="E442" s="1">
        <v>1710</v>
      </c>
      <c r="F442" s="1">
        <v>1710</v>
      </c>
      <c r="G442" s="1">
        <v>677267</v>
      </c>
    </row>
    <row r="443" spans="1:7" ht="16.5" customHeight="1" x14ac:dyDescent="0.2">
      <c r="A443" s="2">
        <v>44839</v>
      </c>
      <c r="B443" s="1">
        <v>1750</v>
      </c>
      <c r="C443" s="1">
        <v>1770</v>
      </c>
      <c r="D443" s="1">
        <v>1730</v>
      </c>
      <c r="E443" s="1">
        <v>1745</v>
      </c>
      <c r="F443" s="1">
        <v>1745</v>
      </c>
      <c r="G443" s="1">
        <v>604784</v>
      </c>
    </row>
    <row r="444" spans="1:7" ht="16.5" customHeight="1" x14ac:dyDescent="0.2">
      <c r="A444" s="2">
        <v>44840</v>
      </c>
      <c r="B444" s="1">
        <v>1790</v>
      </c>
      <c r="C444" s="1">
        <v>1850</v>
      </c>
      <c r="D444" s="1">
        <v>1780</v>
      </c>
      <c r="E444" s="1">
        <v>1835</v>
      </c>
      <c r="F444" s="1">
        <v>1835</v>
      </c>
      <c r="G444" s="1">
        <v>961401</v>
      </c>
    </row>
    <row r="445" spans="1:7" ht="16.5" customHeight="1" x14ac:dyDescent="0.2">
      <c r="A445" s="2">
        <v>44841</v>
      </c>
      <c r="B445" s="1">
        <v>1820</v>
      </c>
      <c r="C445" s="1">
        <v>1850</v>
      </c>
      <c r="D445" s="1">
        <v>1805</v>
      </c>
      <c r="E445" s="1">
        <v>1845</v>
      </c>
      <c r="F445" s="1">
        <v>1845</v>
      </c>
      <c r="G445" s="1">
        <v>577695</v>
      </c>
    </row>
    <row r="446" spans="1:7" ht="16.5" customHeight="1" x14ac:dyDescent="0.2">
      <c r="A446" s="2">
        <v>44845</v>
      </c>
      <c r="B446" s="1">
        <v>1755</v>
      </c>
      <c r="C446" s="1">
        <v>1765</v>
      </c>
      <c r="D446" s="1">
        <v>1685</v>
      </c>
      <c r="E446" s="1">
        <v>1695</v>
      </c>
      <c r="F446" s="1">
        <v>1695</v>
      </c>
      <c r="G446" s="1">
        <v>1078332</v>
      </c>
    </row>
    <row r="447" spans="1:7" ht="16.5" customHeight="1" x14ac:dyDescent="0.2">
      <c r="A447" s="2">
        <v>44846</v>
      </c>
      <c r="B447" s="1">
        <v>1715</v>
      </c>
      <c r="C447" s="1">
        <v>1765</v>
      </c>
      <c r="D447" s="1">
        <v>1700</v>
      </c>
      <c r="E447" s="1">
        <v>1750</v>
      </c>
      <c r="F447" s="1">
        <v>1750</v>
      </c>
      <c r="G447" s="1">
        <v>780103</v>
      </c>
    </row>
    <row r="448" spans="1:7" ht="16.5" customHeight="1" x14ac:dyDescent="0.2">
      <c r="A448" s="2">
        <v>44847</v>
      </c>
      <c r="B448" s="1">
        <v>1750</v>
      </c>
      <c r="C448" s="1">
        <v>1755</v>
      </c>
      <c r="D448" s="1">
        <v>1715</v>
      </c>
      <c r="E448" s="1">
        <v>1745</v>
      </c>
      <c r="F448" s="1">
        <v>1745</v>
      </c>
      <c r="G448" s="1">
        <v>904442</v>
      </c>
    </row>
    <row r="449" spans="1:7" ht="16.5" customHeight="1" x14ac:dyDescent="0.2">
      <c r="A449" s="2">
        <v>44848</v>
      </c>
      <c r="B449" s="1">
        <v>1815</v>
      </c>
      <c r="C449" s="1">
        <v>1880</v>
      </c>
      <c r="D449" s="1">
        <v>1800</v>
      </c>
      <c r="E449" s="1">
        <v>1800</v>
      </c>
      <c r="F449" s="1">
        <v>1800</v>
      </c>
      <c r="G449" s="1">
        <v>1929964</v>
      </c>
    </row>
    <row r="450" spans="1:7" ht="16.5" customHeight="1" x14ac:dyDescent="0.2">
      <c r="A450" s="2">
        <v>44851</v>
      </c>
      <c r="B450" s="1">
        <v>1755</v>
      </c>
      <c r="C450" s="1">
        <v>1800</v>
      </c>
      <c r="D450" s="1">
        <v>1720</v>
      </c>
      <c r="E450" s="1">
        <v>1800</v>
      </c>
      <c r="F450" s="1">
        <v>1800</v>
      </c>
      <c r="G450" s="1">
        <v>984506</v>
      </c>
    </row>
    <row r="451" spans="1:7" ht="16.5" customHeight="1" x14ac:dyDescent="0.2">
      <c r="A451" s="2">
        <v>44852</v>
      </c>
      <c r="B451" s="1">
        <v>1820</v>
      </c>
      <c r="C451" s="1">
        <v>1830</v>
      </c>
      <c r="D451" s="1">
        <v>1755</v>
      </c>
      <c r="E451" s="1">
        <v>1765</v>
      </c>
      <c r="F451" s="1">
        <v>1765</v>
      </c>
      <c r="G451" s="1">
        <v>671643</v>
      </c>
    </row>
    <row r="452" spans="1:7" ht="16.5" customHeight="1" x14ac:dyDescent="0.2">
      <c r="A452" s="2">
        <v>44853</v>
      </c>
      <c r="B452" s="1">
        <v>1755</v>
      </c>
      <c r="C452" s="1">
        <v>1795</v>
      </c>
      <c r="D452" s="1">
        <v>1755</v>
      </c>
      <c r="E452" s="1">
        <v>1780</v>
      </c>
      <c r="F452" s="1">
        <v>1780</v>
      </c>
      <c r="G452" s="1">
        <v>588360</v>
      </c>
    </row>
    <row r="453" spans="1:7" ht="16.5" customHeight="1" x14ac:dyDescent="0.2">
      <c r="A453" s="2">
        <v>44854</v>
      </c>
      <c r="B453" s="1">
        <v>1770</v>
      </c>
      <c r="C453" s="1">
        <v>1810</v>
      </c>
      <c r="D453" s="1">
        <v>1750</v>
      </c>
      <c r="E453" s="1">
        <v>1805</v>
      </c>
      <c r="F453" s="1">
        <v>1805</v>
      </c>
      <c r="G453" s="1">
        <v>813371</v>
      </c>
    </row>
    <row r="454" spans="1:7" ht="16.5" customHeight="1" x14ac:dyDescent="0.2">
      <c r="A454" s="2">
        <v>44855</v>
      </c>
      <c r="B454" s="1">
        <v>1810</v>
      </c>
      <c r="C454" s="1">
        <v>1810</v>
      </c>
      <c r="D454" s="1">
        <v>1720</v>
      </c>
      <c r="E454" s="1">
        <v>1725</v>
      </c>
      <c r="F454" s="1">
        <v>1725</v>
      </c>
      <c r="G454" s="1">
        <v>691948</v>
      </c>
    </row>
    <row r="455" spans="1:7" ht="16.5" customHeight="1" x14ac:dyDescent="0.2">
      <c r="A455" s="2">
        <v>44858</v>
      </c>
      <c r="B455" s="1">
        <v>1765</v>
      </c>
      <c r="C455" s="1">
        <v>1775</v>
      </c>
      <c r="D455" s="1">
        <v>1725</v>
      </c>
      <c r="E455" s="1">
        <v>1730</v>
      </c>
      <c r="F455" s="1">
        <v>1730</v>
      </c>
      <c r="G455" s="1">
        <v>545372</v>
      </c>
    </row>
    <row r="456" spans="1:7" ht="16.5" customHeight="1" x14ac:dyDescent="0.2">
      <c r="A456" s="2">
        <v>44859</v>
      </c>
      <c r="B456" s="1">
        <v>1735</v>
      </c>
      <c r="C456" s="1">
        <v>1770</v>
      </c>
      <c r="D456" s="1">
        <v>1725</v>
      </c>
      <c r="E456" s="1">
        <v>1755</v>
      </c>
      <c r="F456" s="1">
        <v>1755</v>
      </c>
      <c r="G456" s="1">
        <v>584023</v>
      </c>
    </row>
    <row r="457" spans="1:7" ht="16.5" customHeight="1" x14ac:dyDescent="0.2">
      <c r="A457" s="2">
        <v>44860</v>
      </c>
      <c r="B457" s="1">
        <v>1765</v>
      </c>
      <c r="C457" s="1">
        <v>1810</v>
      </c>
      <c r="D457" s="1">
        <v>1760</v>
      </c>
      <c r="E457" s="1">
        <v>1810</v>
      </c>
      <c r="F457" s="1">
        <v>1810</v>
      </c>
      <c r="G457" s="1">
        <v>795811</v>
      </c>
    </row>
    <row r="458" spans="1:7" ht="16.5" customHeight="1" x14ac:dyDescent="0.2">
      <c r="A458" s="2">
        <v>44861</v>
      </c>
      <c r="B458" s="1">
        <v>1810</v>
      </c>
      <c r="C458" s="1">
        <v>1825</v>
      </c>
      <c r="D458" s="1">
        <v>1795</v>
      </c>
      <c r="E458" s="1">
        <v>1820</v>
      </c>
      <c r="F458" s="1">
        <v>1820</v>
      </c>
      <c r="G458" s="1">
        <v>518233</v>
      </c>
    </row>
    <row r="459" spans="1:7" ht="16.5" customHeight="1" x14ac:dyDescent="0.2">
      <c r="A459" s="2">
        <v>44862</v>
      </c>
      <c r="B459" s="1">
        <v>1820</v>
      </c>
      <c r="C459" s="1">
        <v>1820</v>
      </c>
      <c r="D459" s="1">
        <v>1785</v>
      </c>
      <c r="E459" s="1">
        <v>1810</v>
      </c>
      <c r="F459" s="1">
        <v>1810</v>
      </c>
      <c r="G459" s="1">
        <v>271545</v>
      </c>
    </row>
    <row r="460" spans="1:7" ht="16.5" customHeight="1" x14ac:dyDescent="0.2">
      <c r="A460" s="2">
        <v>44865</v>
      </c>
      <c r="B460" s="1">
        <v>1815</v>
      </c>
      <c r="C460" s="1">
        <v>1850</v>
      </c>
      <c r="D460" s="1">
        <v>1805</v>
      </c>
      <c r="E460" s="1">
        <v>1850</v>
      </c>
      <c r="F460" s="1">
        <v>1850</v>
      </c>
      <c r="G460" s="1">
        <v>622665</v>
      </c>
    </row>
    <row r="461" spans="1:7" ht="16.5" customHeight="1" x14ac:dyDescent="0.2">
      <c r="A461" s="2">
        <v>44866</v>
      </c>
      <c r="B461" s="1">
        <v>1845</v>
      </c>
      <c r="C461" s="1">
        <v>1865</v>
      </c>
      <c r="D461" s="1">
        <v>1825</v>
      </c>
      <c r="E461" s="1">
        <v>1845</v>
      </c>
      <c r="F461" s="1">
        <v>1845</v>
      </c>
      <c r="G461" s="1">
        <v>366181</v>
      </c>
    </row>
    <row r="462" spans="1:7" ht="16.5" customHeight="1" x14ac:dyDescent="0.2">
      <c r="A462" s="2">
        <v>44867</v>
      </c>
      <c r="B462" s="1">
        <v>1855</v>
      </c>
      <c r="C462" s="1">
        <v>1880</v>
      </c>
      <c r="D462" s="1">
        <v>1830</v>
      </c>
      <c r="E462" s="1">
        <v>1880</v>
      </c>
      <c r="F462" s="1">
        <v>1880</v>
      </c>
      <c r="G462" s="1">
        <v>392708</v>
      </c>
    </row>
    <row r="463" spans="1:7" ht="16.5" customHeight="1" x14ac:dyDescent="0.2">
      <c r="A463" s="2">
        <v>44868</v>
      </c>
      <c r="B463" s="1">
        <v>1860</v>
      </c>
      <c r="C463" s="1">
        <v>1900</v>
      </c>
      <c r="D463" s="1">
        <v>1850</v>
      </c>
      <c r="E463" s="1">
        <v>1895</v>
      </c>
      <c r="F463" s="1">
        <v>1895</v>
      </c>
      <c r="G463" s="1">
        <v>462410</v>
      </c>
    </row>
    <row r="464" spans="1:7" ht="16.5" customHeight="1" x14ac:dyDescent="0.2">
      <c r="A464" s="2">
        <v>44869</v>
      </c>
      <c r="B464" s="1">
        <v>1875</v>
      </c>
      <c r="C464" s="1">
        <v>1910</v>
      </c>
      <c r="D464" s="1">
        <v>1870</v>
      </c>
      <c r="E464" s="1">
        <v>1905</v>
      </c>
      <c r="F464" s="1">
        <v>1905</v>
      </c>
      <c r="G464" s="1">
        <v>446999</v>
      </c>
    </row>
    <row r="465" spans="1:7" ht="16.5" customHeight="1" x14ac:dyDescent="0.2">
      <c r="A465" s="2">
        <v>44872</v>
      </c>
      <c r="B465" s="1">
        <v>1930</v>
      </c>
      <c r="C465" s="1">
        <v>1970</v>
      </c>
      <c r="D465" s="1">
        <v>1920</v>
      </c>
      <c r="E465" s="1">
        <v>1925</v>
      </c>
      <c r="F465" s="1">
        <v>1925</v>
      </c>
      <c r="G465" s="1">
        <v>852352</v>
      </c>
    </row>
    <row r="466" spans="1:7" ht="16.5" customHeight="1" x14ac:dyDescent="0.2">
      <c r="A466" s="2">
        <v>44873</v>
      </c>
      <c r="B466" s="1">
        <v>1950</v>
      </c>
      <c r="C466" s="1">
        <v>1950</v>
      </c>
      <c r="D466" s="1">
        <v>1925</v>
      </c>
      <c r="E466" s="1">
        <v>1930</v>
      </c>
      <c r="F466" s="1">
        <v>1930</v>
      </c>
      <c r="G466" s="1">
        <v>495431</v>
      </c>
    </row>
    <row r="467" spans="1:7" ht="16.5" customHeight="1" x14ac:dyDescent="0.2">
      <c r="A467" s="2">
        <v>44874</v>
      </c>
      <c r="B467" s="1">
        <v>1960</v>
      </c>
      <c r="C467" s="1">
        <v>1985</v>
      </c>
      <c r="D467" s="1">
        <v>1950</v>
      </c>
      <c r="E467" s="1">
        <v>1955</v>
      </c>
      <c r="F467" s="1">
        <v>1955</v>
      </c>
      <c r="G467" s="1">
        <v>536119</v>
      </c>
    </row>
    <row r="468" spans="1:7" ht="16.5" customHeight="1" x14ac:dyDescent="0.2">
      <c r="A468" s="2">
        <v>44875</v>
      </c>
      <c r="B468" s="1">
        <v>1965</v>
      </c>
      <c r="C468" s="1">
        <v>1980</v>
      </c>
      <c r="D468" s="1">
        <v>1945</v>
      </c>
      <c r="E468" s="1">
        <v>1965</v>
      </c>
      <c r="F468" s="1">
        <v>1965</v>
      </c>
      <c r="G468" s="1">
        <v>400526</v>
      </c>
    </row>
    <row r="469" spans="1:7" ht="16.5" customHeight="1" x14ac:dyDescent="0.2">
      <c r="A469" s="2">
        <v>44876</v>
      </c>
      <c r="B469" s="1">
        <v>2020</v>
      </c>
      <c r="C469" s="1">
        <v>2035</v>
      </c>
      <c r="D469" s="1">
        <v>2000</v>
      </c>
      <c r="E469" s="1">
        <v>2030</v>
      </c>
      <c r="F469" s="1">
        <v>2030</v>
      </c>
      <c r="G469" s="1">
        <v>1143324</v>
      </c>
    </row>
    <row r="470" spans="1:7" ht="16.5" customHeight="1" x14ac:dyDescent="0.2">
      <c r="A470" s="2">
        <v>44879</v>
      </c>
      <c r="B470" s="1">
        <v>2035</v>
      </c>
      <c r="C470" s="1">
        <v>2060</v>
      </c>
      <c r="D470" s="1">
        <v>2020</v>
      </c>
      <c r="E470" s="1">
        <v>2050</v>
      </c>
      <c r="F470" s="1">
        <v>2050</v>
      </c>
      <c r="G470" s="1">
        <v>701148</v>
      </c>
    </row>
    <row r="471" spans="1:7" ht="16.5" customHeight="1" x14ac:dyDescent="0.2">
      <c r="A471" s="2">
        <v>44880</v>
      </c>
      <c r="B471" s="1">
        <v>2065</v>
      </c>
      <c r="C471" s="1">
        <v>2130</v>
      </c>
      <c r="D471" s="1">
        <v>2055</v>
      </c>
      <c r="E471" s="1">
        <v>2125</v>
      </c>
      <c r="F471" s="1">
        <v>2125</v>
      </c>
      <c r="G471" s="1">
        <v>1204885</v>
      </c>
    </row>
    <row r="472" spans="1:7" ht="16.5" customHeight="1" x14ac:dyDescent="0.2">
      <c r="A472" s="2">
        <v>44881</v>
      </c>
      <c r="B472" s="1">
        <v>2120</v>
      </c>
      <c r="C472" s="1">
        <v>2130</v>
      </c>
      <c r="D472" s="1">
        <v>2055</v>
      </c>
      <c r="E472" s="1">
        <v>2130</v>
      </c>
      <c r="F472" s="1">
        <v>2130</v>
      </c>
      <c r="G472" s="1">
        <v>1136025</v>
      </c>
    </row>
    <row r="473" spans="1:7" ht="16.5" customHeight="1" x14ac:dyDescent="0.2">
      <c r="A473" s="2">
        <v>44882</v>
      </c>
      <c r="B473" s="1">
        <v>2130</v>
      </c>
      <c r="C473" s="1">
        <v>2330</v>
      </c>
      <c r="D473" s="1">
        <v>2120</v>
      </c>
      <c r="E473" s="1">
        <v>2315</v>
      </c>
      <c r="F473" s="1">
        <v>2315</v>
      </c>
      <c r="G473" s="1">
        <v>2598330</v>
      </c>
    </row>
    <row r="474" spans="1:7" ht="16.5" customHeight="1" x14ac:dyDescent="0.2">
      <c r="A474" s="2">
        <v>44883</v>
      </c>
      <c r="B474" s="1">
        <v>2320</v>
      </c>
      <c r="C474" s="1">
        <v>2330</v>
      </c>
      <c r="D474" s="1">
        <v>2270</v>
      </c>
      <c r="E474" s="1">
        <v>2280</v>
      </c>
      <c r="F474" s="1">
        <v>2280</v>
      </c>
      <c r="G474" s="1">
        <v>914432</v>
      </c>
    </row>
    <row r="475" spans="1:7" ht="16.5" customHeight="1" x14ac:dyDescent="0.2">
      <c r="A475" s="2">
        <v>44886</v>
      </c>
      <c r="B475" s="1">
        <v>2280</v>
      </c>
      <c r="C475" s="1">
        <v>2300</v>
      </c>
      <c r="D475" s="1">
        <v>2245</v>
      </c>
      <c r="E475" s="1">
        <v>2270</v>
      </c>
      <c r="F475" s="1">
        <v>2270</v>
      </c>
      <c r="G475" s="1">
        <v>685968</v>
      </c>
    </row>
    <row r="476" spans="1:7" ht="16.5" customHeight="1" x14ac:dyDescent="0.2">
      <c r="A476" s="2">
        <v>44887</v>
      </c>
      <c r="B476" s="1">
        <v>2265</v>
      </c>
      <c r="C476" s="1">
        <v>2325</v>
      </c>
      <c r="D476" s="1">
        <v>2245</v>
      </c>
      <c r="E476" s="1">
        <v>2275</v>
      </c>
      <c r="F476" s="1">
        <v>2275</v>
      </c>
      <c r="G476" s="1">
        <v>750917</v>
      </c>
    </row>
    <row r="477" spans="1:7" ht="16.5" customHeight="1" x14ac:dyDescent="0.2">
      <c r="A477" s="2">
        <v>44888</v>
      </c>
      <c r="B477" s="1">
        <v>2300</v>
      </c>
      <c r="C477" s="1">
        <v>2350</v>
      </c>
      <c r="D477" s="1">
        <v>2280</v>
      </c>
      <c r="E477" s="1">
        <v>2280</v>
      </c>
      <c r="F477" s="1">
        <v>2280</v>
      </c>
      <c r="G477" s="1">
        <v>1054140</v>
      </c>
    </row>
    <row r="478" spans="1:7" ht="16.5" customHeight="1" x14ac:dyDescent="0.2">
      <c r="A478" s="2">
        <v>44889</v>
      </c>
      <c r="B478" s="1">
        <v>2300</v>
      </c>
      <c r="C478" s="1">
        <v>2330</v>
      </c>
      <c r="D478" s="1">
        <v>2285</v>
      </c>
      <c r="E478" s="1">
        <v>2325</v>
      </c>
      <c r="F478" s="1">
        <v>2325</v>
      </c>
      <c r="G478" s="1">
        <v>544648</v>
      </c>
    </row>
    <row r="479" spans="1:7" ht="16.5" customHeight="1" x14ac:dyDescent="0.2">
      <c r="A479" s="2">
        <v>44890</v>
      </c>
      <c r="B479" s="1">
        <v>2330</v>
      </c>
      <c r="C479" s="1">
        <v>2335</v>
      </c>
      <c r="D479" s="1">
        <v>2255</v>
      </c>
      <c r="E479" s="1">
        <v>2260</v>
      </c>
      <c r="F479" s="1">
        <v>2260</v>
      </c>
      <c r="G479" s="1">
        <v>580191</v>
      </c>
    </row>
    <row r="480" spans="1:7" ht="16.5" customHeight="1" x14ac:dyDescent="0.2">
      <c r="A480" s="2">
        <v>44893</v>
      </c>
      <c r="B480" s="1">
        <v>2220</v>
      </c>
      <c r="C480" s="1">
        <v>2285</v>
      </c>
      <c r="D480" s="1">
        <v>2215</v>
      </c>
      <c r="E480" s="1">
        <v>2275</v>
      </c>
      <c r="F480" s="1">
        <v>2275</v>
      </c>
      <c r="G480" s="1">
        <v>396254</v>
      </c>
    </row>
    <row r="481" spans="1:7" ht="16.5" customHeight="1" x14ac:dyDescent="0.2">
      <c r="A481" s="2">
        <v>44894</v>
      </c>
      <c r="B481" s="1">
        <v>2260</v>
      </c>
      <c r="C481" s="1">
        <v>2285</v>
      </c>
      <c r="D481" s="1">
        <v>2255</v>
      </c>
      <c r="E481" s="1">
        <v>2270</v>
      </c>
      <c r="F481" s="1">
        <v>2270</v>
      </c>
      <c r="G481" s="1">
        <v>297972</v>
      </c>
    </row>
    <row r="482" spans="1:7" ht="16.5" customHeight="1" x14ac:dyDescent="0.2">
      <c r="A482" s="2">
        <v>44895</v>
      </c>
      <c r="B482" s="1">
        <v>2295</v>
      </c>
      <c r="C482" s="1">
        <v>2345</v>
      </c>
      <c r="D482" s="1">
        <v>2275</v>
      </c>
      <c r="E482" s="1">
        <v>2295</v>
      </c>
      <c r="F482" s="1">
        <v>2295</v>
      </c>
      <c r="G482" s="1">
        <v>1126469</v>
      </c>
    </row>
    <row r="483" spans="1:7" ht="16.5" customHeight="1" x14ac:dyDescent="0.2">
      <c r="A483" s="2">
        <v>44896</v>
      </c>
      <c r="B483" s="1">
        <v>2315</v>
      </c>
      <c r="C483" s="1">
        <v>2340</v>
      </c>
      <c r="D483" s="1">
        <v>2285</v>
      </c>
      <c r="E483" s="1">
        <v>2290</v>
      </c>
      <c r="F483" s="1">
        <v>2290</v>
      </c>
      <c r="G483" s="1">
        <v>684946</v>
      </c>
    </row>
    <row r="484" spans="1:7" ht="16.5" customHeight="1" x14ac:dyDescent="0.2">
      <c r="A484" s="2">
        <v>44897</v>
      </c>
      <c r="B484" s="1">
        <v>2275</v>
      </c>
      <c r="C484" s="1">
        <v>2295</v>
      </c>
      <c r="D484" s="1">
        <v>2260</v>
      </c>
      <c r="E484" s="1">
        <v>2290</v>
      </c>
      <c r="F484" s="1">
        <v>2290</v>
      </c>
      <c r="G484" s="1">
        <v>377745</v>
      </c>
    </row>
    <row r="485" spans="1:7" ht="16.5" customHeight="1" x14ac:dyDescent="0.2">
      <c r="A485" s="2">
        <v>44900</v>
      </c>
      <c r="B485" s="1">
        <v>2310</v>
      </c>
      <c r="C485" s="1">
        <v>2315</v>
      </c>
      <c r="D485" s="1">
        <v>2280</v>
      </c>
      <c r="E485" s="1">
        <v>2290</v>
      </c>
      <c r="F485" s="1">
        <v>2290</v>
      </c>
      <c r="G485" s="1">
        <v>416316</v>
      </c>
    </row>
    <row r="486" spans="1:7" ht="16.5" customHeight="1" x14ac:dyDescent="0.2">
      <c r="A486" s="2">
        <v>44901</v>
      </c>
      <c r="B486" s="1">
        <v>2290</v>
      </c>
      <c r="C486" s="1">
        <v>2335</v>
      </c>
      <c r="D486" s="1">
        <v>2260</v>
      </c>
      <c r="E486" s="1">
        <v>2290</v>
      </c>
      <c r="F486" s="1">
        <v>2290</v>
      </c>
      <c r="G486" s="1">
        <v>1163411</v>
      </c>
    </row>
    <row r="487" spans="1:7" ht="16.5" customHeight="1" x14ac:dyDescent="0.2">
      <c r="A487" s="2">
        <v>44902</v>
      </c>
      <c r="B487" s="1">
        <v>2290</v>
      </c>
      <c r="C487" s="1">
        <v>2320</v>
      </c>
      <c r="D487" s="1">
        <v>2250</v>
      </c>
      <c r="E487" s="1">
        <v>2260</v>
      </c>
      <c r="F487" s="1">
        <v>2260</v>
      </c>
      <c r="G487" s="1">
        <v>795069</v>
      </c>
    </row>
    <row r="488" spans="1:7" ht="16.5" customHeight="1" x14ac:dyDescent="0.2">
      <c r="A488" s="2">
        <v>44903</v>
      </c>
      <c r="B488" s="1">
        <v>2280</v>
      </c>
      <c r="C488" s="1">
        <v>2280</v>
      </c>
      <c r="D488" s="1">
        <v>2235</v>
      </c>
      <c r="E488" s="1">
        <v>2245</v>
      </c>
      <c r="F488" s="1">
        <v>2245</v>
      </c>
      <c r="G488" s="1">
        <v>461818</v>
      </c>
    </row>
    <row r="489" spans="1:7" ht="16.5" customHeight="1" x14ac:dyDescent="0.2">
      <c r="A489" s="2">
        <v>44904</v>
      </c>
      <c r="B489" s="1">
        <v>2270</v>
      </c>
      <c r="C489" s="1">
        <v>2275</v>
      </c>
      <c r="D489" s="1">
        <v>2175</v>
      </c>
      <c r="E489" s="1">
        <v>2190</v>
      </c>
      <c r="F489" s="1">
        <v>2190</v>
      </c>
      <c r="G489" s="1">
        <v>807910</v>
      </c>
    </row>
    <row r="490" spans="1:7" ht="16.5" customHeight="1" x14ac:dyDescent="0.2"/>
    <row r="491" spans="1:7" ht="16.5" customHeight="1" x14ac:dyDescent="0.2"/>
    <row r="492" spans="1:7" ht="16.5" customHeight="1" x14ac:dyDescent="0.2"/>
    <row r="493" spans="1:7" ht="16.5" customHeight="1" x14ac:dyDescent="0.2"/>
    <row r="494" spans="1:7" ht="16.5" customHeight="1" x14ac:dyDescent="0.2"/>
    <row r="495" spans="1:7" ht="16.5" customHeight="1" x14ac:dyDescent="0.2"/>
    <row r="496" spans="1:7" ht="16.5" customHeight="1" x14ac:dyDescent="0.2"/>
    <row r="497" ht="16.5" customHeight="1" x14ac:dyDescent="0.2"/>
    <row r="498" ht="16.5" customHeight="1" x14ac:dyDescent="0.2"/>
    <row r="499" ht="16.5" customHeight="1" x14ac:dyDescent="0.2"/>
    <row r="500" ht="16.5" customHeight="1" x14ac:dyDescent="0.2"/>
    <row r="501" ht="16.5" customHeight="1" x14ac:dyDescent="0.2"/>
    <row r="502" ht="16.5" customHeight="1" x14ac:dyDescent="0.2"/>
    <row r="503" ht="16.5" customHeight="1" x14ac:dyDescent="0.2"/>
    <row r="504" ht="16.5" customHeight="1" x14ac:dyDescent="0.2"/>
    <row r="505" ht="16.5" customHeight="1" x14ac:dyDescent="0.2"/>
    <row r="506" ht="16.5" customHeight="1" x14ac:dyDescent="0.2"/>
    <row r="507" ht="16.5" customHeight="1" x14ac:dyDescent="0.2"/>
    <row r="508" ht="16.5" customHeight="1" x14ac:dyDescent="0.2"/>
    <row r="509" ht="16.5" customHeight="1" x14ac:dyDescent="0.2"/>
    <row r="510" ht="16.5" customHeight="1" x14ac:dyDescent="0.2"/>
    <row r="511" ht="16.5" customHeight="1" x14ac:dyDescent="0.2"/>
    <row r="512" ht="16.5" customHeight="1" x14ac:dyDescent="0.2"/>
    <row r="513" ht="16.5" customHeight="1" x14ac:dyDescent="0.2"/>
    <row r="514" ht="16.5" customHeight="1" x14ac:dyDescent="0.2"/>
    <row r="515" ht="16.5" customHeight="1" x14ac:dyDescent="0.2"/>
    <row r="516" ht="16.5" customHeight="1" x14ac:dyDescent="0.2"/>
    <row r="517" ht="16.5" customHeight="1" x14ac:dyDescent="0.2"/>
    <row r="518" ht="16.5" customHeight="1" x14ac:dyDescent="0.2"/>
    <row r="519" ht="16.5" customHeight="1" x14ac:dyDescent="0.2"/>
    <row r="520" ht="16.5" customHeight="1" x14ac:dyDescent="0.2"/>
    <row r="521" ht="16.5" customHeight="1" x14ac:dyDescent="0.2"/>
    <row r="522" ht="16.5" customHeight="1" x14ac:dyDescent="0.2"/>
    <row r="523" ht="16.5" customHeight="1" x14ac:dyDescent="0.2"/>
    <row r="524" ht="16.5" customHeight="1" x14ac:dyDescent="0.2"/>
    <row r="525" ht="16.5" customHeight="1" x14ac:dyDescent="0.2"/>
    <row r="526" ht="16.5" customHeight="1" x14ac:dyDescent="0.2"/>
    <row r="527" ht="16.5" customHeight="1" x14ac:dyDescent="0.2"/>
    <row r="528" ht="16.5" customHeight="1" x14ac:dyDescent="0.2"/>
    <row r="529" ht="16.5" customHeight="1" x14ac:dyDescent="0.2"/>
    <row r="530" ht="16.5" customHeight="1" x14ac:dyDescent="0.2"/>
    <row r="531" ht="16.5" customHeight="1" x14ac:dyDescent="0.2"/>
    <row r="532" ht="16.5" customHeight="1" x14ac:dyDescent="0.2"/>
    <row r="533" ht="16.5" customHeight="1" x14ac:dyDescent="0.2"/>
    <row r="534" ht="16.5" customHeight="1" x14ac:dyDescent="0.2"/>
    <row r="535" ht="16.5" customHeight="1" x14ac:dyDescent="0.2"/>
    <row r="536" ht="16.5" customHeight="1" x14ac:dyDescent="0.2"/>
    <row r="537" ht="16.5" customHeight="1" x14ac:dyDescent="0.2"/>
    <row r="538" ht="16.5" customHeight="1" x14ac:dyDescent="0.2"/>
    <row r="539" ht="16.5" customHeight="1" x14ac:dyDescent="0.2"/>
    <row r="540" ht="16.5" customHeight="1" x14ac:dyDescent="0.2"/>
    <row r="541" ht="16.5" customHeight="1" x14ac:dyDescent="0.2"/>
    <row r="542" ht="16.5" customHeight="1" x14ac:dyDescent="0.2"/>
    <row r="543" ht="16.5" customHeight="1" x14ac:dyDescent="0.2"/>
    <row r="544" ht="16.5" customHeight="1" x14ac:dyDescent="0.2"/>
    <row r="545" ht="16.5" customHeight="1" x14ac:dyDescent="0.2"/>
    <row r="546" ht="16.5" customHeight="1" x14ac:dyDescent="0.2"/>
    <row r="547" ht="16.5" customHeight="1" x14ac:dyDescent="0.2"/>
    <row r="548" ht="16.5" customHeight="1" x14ac:dyDescent="0.2"/>
    <row r="549" ht="16.5" customHeight="1" x14ac:dyDescent="0.2"/>
    <row r="550" ht="16.5" customHeight="1" x14ac:dyDescent="0.2"/>
    <row r="551" ht="16.5" customHeight="1" x14ac:dyDescent="0.2"/>
    <row r="552" ht="16.5" customHeight="1" x14ac:dyDescent="0.2"/>
    <row r="553" ht="16.5" customHeight="1" x14ac:dyDescent="0.2"/>
    <row r="554" ht="16.5" customHeight="1" x14ac:dyDescent="0.2"/>
    <row r="555" ht="16.5" customHeight="1" x14ac:dyDescent="0.2"/>
    <row r="556" ht="16.5" customHeight="1" x14ac:dyDescent="0.2"/>
    <row r="557" ht="16.5" customHeight="1" x14ac:dyDescent="0.2"/>
    <row r="558" ht="16.5" customHeight="1" x14ac:dyDescent="0.2"/>
    <row r="559" ht="16.5" customHeight="1" x14ac:dyDescent="0.2"/>
    <row r="560" ht="16.5" customHeight="1" x14ac:dyDescent="0.2"/>
    <row r="561" ht="16.5" customHeight="1" x14ac:dyDescent="0.2"/>
    <row r="562" ht="16.5" customHeight="1" x14ac:dyDescent="0.2"/>
    <row r="563" ht="16.5" customHeight="1" x14ac:dyDescent="0.2"/>
    <row r="564" ht="16.5" customHeight="1" x14ac:dyDescent="0.2"/>
    <row r="565" ht="16.5" customHeight="1" x14ac:dyDescent="0.2"/>
    <row r="566" ht="16.5" customHeight="1" x14ac:dyDescent="0.2"/>
    <row r="567" ht="16.5" customHeight="1" x14ac:dyDescent="0.2"/>
    <row r="568" ht="16.5" customHeight="1" x14ac:dyDescent="0.2"/>
    <row r="569" ht="16.5" customHeight="1" x14ac:dyDescent="0.2"/>
    <row r="570" ht="16.5" customHeight="1" x14ac:dyDescent="0.2"/>
    <row r="571" ht="16.5" customHeight="1" x14ac:dyDescent="0.2"/>
    <row r="572" ht="16.5" customHeight="1" x14ac:dyDescent="0.2"/>
    <row r="573" ht="16.5" customHeight="1" x14ac:dyDescent="0.2"/>
    <row r="574" ht="16.5" customHeight="1" x14ac:dyDescent="0.2"/>
    <row r="575" ht="16.5" customHeight="1" x14ac:dyDescent="0.2"/>
    <row r="576" ht="16.5" customHeight="1" x14ac:dyDescent="0.2"/>
    <row r="577" ht="16.5" customHeight="1" x14ac:dyDescent="0.2"/>
    <row r="578" ht="16.5" customHeight="1" x14ac:dyDescent="0.2"/>
    <row r="579" ht="16.5" customHeight="1" x14ac:dyDescent="0.2"/>
    <row r="580" ht="16.5" customHeight="1" x14ac:dyDescent="0.2"/>
    <row r="581" ht="16.5" customHeight="1" x14ac:dyDescent="0.2"/>
    <row r="582" ht="16.5" customHeight="1" x14ac:dyDescent="0.2"/>
    <row r="583" ht="16.5" customHeight="1" x14ac:dyDescent="0.2"/>
    <row r="584" ht="16.5" customHeight="1" x14ac:dyDescent="0.2"/>
    <row r="585" ht="16.5" customHeight="1" x14ac:dyDescent="0.2"/>
    <row r="586" ht="16.5" customHeight="1" x14ac:dyDescent="0.2"/>
    <row r="587" ht="16.5" customHeight="1" x14ac:dyDescent="0.2"/>
    <row r="588" ht="16.5" customHeight="1" x14ac:dyDescent="0.2"/>
    <row r="589" ht="16.5" customHeight="1" x14ac:dyDescent="0.2"/>
    <row r="590" ht="16.5" customHeight="1" x14ac:dyDescent="0.2"/>
    <row r="591" ht="16.5" customHeight="1" x14ac:dyDescent="0.2"/>
    <row r="592" ht="16.5" customHeight="1" x14ac:dyDescent="0.2"/>
    <row r="593" ht="16.5" customHeight="1" x14ac:dyDescent="0.2"/>
    <row r="594" ht="16.5" customHeight="1" x14ac:dyDescent="0.2"/>
    <row r="595" ht="16.5" customHeight="1" x14ac:dyDescent="0.2"/>
    <row r="596" ht="16.5" customHeight="1" x14ac:dyDescent="0.2"/>
    <row r="597" ht="16.5" customHeight="1" x14ac:dyDescent="0.2"/>
    <row r="598" ht="16.5" customHeight="1" x14ac:dyDescent="0.2"/>
    <row r="599" ht="16.5" customHeight="1" x14ac:dyDescent="0.2"/>
    <row r="600" ht="16.5" customHeight="1" x14ac:dyDescent="0.2"/>
    <row r="601" ht="16.5" customHeight="1" x14ac:dyDescent="0.2"/>
    <row r="602" ht="16.5" customHeight="1" x14ac:dyDescent="0.2"/>
    <row r="603" ht="16.5" customHeight="1" x14ac:dyDescent="0.2"/>
    <row r="604" ht="16.5" customHeight="1" x14ac:dyDescent="0.2"/>
    <row r="605" ht="16.5" customHeight="1" x14ac:dyDescent="0.2"/>
    <row r="606" ht="16.5" customHeight="1" x14ac:dyDescent="0.2"/>
    <row r="607" ht="16.5" customHeight="1" x14ac:dyDescent="0.2"/>
    <row r="608" ht="16.5" customHeight="1" x14ac:dyDescent="0.2"/>
    <row r="609" ht="16.5" customHeight="1" x14ac:dyDescent="0.2"/>
    <row r="610" ht="16.5" customHeight="1" x14ac:dyDescent="0.2"/>
    <row r="611" ht="16.5" customHeight="1" x14ac:dyDescent="0.2"/>
    <row r="612" ht="16.5" customHeight="1" x14ac:dyDescent="0.2"/>
    <row r="613" ht="16.5" customHeight="1" x14ac:dyDescent="0.2"/>
    <row r="614" ht="16.5" customHeight="1" x14ac:dyDescent="0.2"/>
    <row r="615" ht="16.5" customHeight="1" x14ac:dyDescent="0.2"/>
    <row r="616" ht="16.5" customHeight="1" x14ac:dyDescent="0.2"/>
    <row r="617" ht="16.5" customHeight="1" x14ac:dyDescent="0.2"/>
    <row r="618" ht="16.5" customHeight="1" x14ac:dyDescent="0.2"/>
    <row r="619" ht="16.5" customHeight="1" x14ac:dyDescent="0.2"/>
    <row r="620" ht="16.5" customHeight="1" x14ac:dyDescent="0.2"/>
    <row r="621" ht="16.5" customHeight="1" x14ac:dyDescent="0.2"/>
    <row r="622" ht="16.5" customHeight="1" x14ac:dyDescent="0.2"/>
    <row r="623" ht="16.5" customHeight="1" x14ac:dyDescent="0.2"/>
    <row r="624" ht="16.5" customHeight="1" x14ac:dyDescent="0.2"/>
    <row r="625" ht="16.5" customHeight="1" x14ac:dyDescent="0.2"/>
    <row r="626" ht="16.5" customHeight="1" x14ac:dyDescent="0.2"/>
    <row r="627" ht="16.5" customHeight="1" x14ac:dyDescent="0.2"/>
    <row r="628" ht="16.5" customHeight="1" x14ac:dyDescent="0.2"/>
    <row r="629" ht="16.5" customHeight="1" x14ac:dyDescent="0.2"/>
    <row r="630" ht="16.5" customHeight="1" x14ac:dyDescent="0.2"/>
    <row r="631" ht="16.5" customHeight="1" x14ac:dyDescent="0.2"/>
    <row r="632" ht="16.5" customHeight="1" x14ac:dyDescent="0.2"/>
    <row r="633" ht="16.5" customHeight="1" x14ac:dyDescent="0.2"/>
    <row r="634" ht="16.5" customHeight="1" x14ac:dyDescent="0.2"/>
    <row r="635" ht="16.5" customHeight="1" x14ac:dyDescent="0.2"/>
    <row r="636" ht="16.5" customHeight="1" x14ac:dyDescent="0.2"/>
    <row r="637" ht="16.5" customHeight="1" x14ac:dyDescent="0.2"/>
    <row r="638" ht="16.5" customHeight="1" x14ac:dyDescent="0.2"/>
    <row r="639" ht="16.5" customHeight="1" x14ac:dyDescent="0.2"/>
    <row r="640" ht="16.5" customHeight="1" x14ac:dyDescent="0.2"/>
    <row r="641" ht="16.5" customHeight="1" x14ac:dyDescent="0.2"/>
    <row r="642" ht="16.5" customHeight="1" x14ac:dyDescent="0.2"/>
    <row r="643" ht="16.5" customHeight="1" x14ac:dyDescent="0.2"/>
    <row r="644" ht="16.5" customHeight="1" x14ac:dyDescent="0.2"/>
    <row r="645" ht="16.5" customHeight="1" x14ac:dyDescent="0.2"/>
    <row r="646" ht="16.5" customHeight="1" x14ac:dyDescent="0.2"/>
    <row r="647" ht="16.5" customHeight="1" x14ac:dyDescent="0.2"/>
    <row r="648" ht="16.5" customHeight="1" x14ac:dyDescent="0.2"/>
    <row r="649" ht="16.5" customHeight="1" x14ac:dyDescent="0.2"/>
    <row r="650" ht="16.5" customHeight="1" x14ac:dyDescent="0.2"/>
    <row r="651" ht="16.5" customHeight="1" x14ac:dyDescent="0.2"/>
    <row r="652" ht="16.5" customHeight="1" x14ac:dyDescent="0.2"/>
    <row r="653" ht="16.5" customHeight="1" x14ac:dyDescent="0.2"/>
    <row r="654" ht="16.5" customHeight="1" x14ac:dyDescent="0.2"/>
    <row r="655" ht="16.5" customHeight="1" x14ac:dyDescent="0.2"/>
    <row r="656" ht="16.5" customHeight="1" x14ac:dyDescent="0.2"/>
    <row r="657" ht="16.5" customHeight="1" x14ac:dyDescent="0.2"/>
    <row r="658" ht="16.5" customHeight="1" x14ac:dyDescent="0.2"/>
    <row r="659" ht="16.5" customHeight="1" x14ac:dyDescent="0.2"/>
    <row r="660" ht="16.5" customHeight="1" x14ac:dyDescent="0.2"/>
    <row r="661" ht="16.5" customHeight="1" x14ac:dyDescent="0.2"/>
    <row r="662" ht="16.5" customHeight="1" x14ac:dyDescent="0.2"/>
    <row r="663" ht="16.5" customHeight="1" x14ac:dyDescent="0.2"/>
    <row r="664" ht="16.5" customHeight="1" x14ac:dyDescent="0.2"/>
    <row r="665" ht="16.5" customHeight="1" x14ac:dyDescent="0.2"/>
    <row r="666" ht="16.5" customHeight="1" x14ac:dyDescent="0.2"/>
    <row r="667" ht="16.5" customHeight="1" x14ac:dyDescent="0.2"/>
    <row r="668" ht="16.5" customHeight="1" x14ac:dyDescent="0.2"/>
    <row r="669" ht="16.5" customHeight="1" x14ac:dyDescent="0.2"/>
    <row r="670" ht="16.5" customHeight="1" x14ac:dyDescent="0.2"/>
    <row r="671" ht="16.5" customHeight="1" x14ac:dyDescent="0.2"/>
    <row r="672" ht="16.5" customHeight="1" x14ac:dyDescent="0.2"/>
    <row r="673" ht="16.5" customHeight="1" x14ac:dyDescent="0.2"/>
    <row r="674" ht="16.5" customHeight="1" x14ac:dyDescent="0.2"/>
    <row r="675" ht="16.5" customHeight="1" x14ac:dyDescent="0.2"/>
    <row r="676" ht="16.5" customHeight="1" x14ac:dyDescent="0.2"/>
    <row r="677" ht="16.5" customHeight="1" x14ac:dyDescent="0.2"/>
    <row r="678" ht="16.5" customHeight="1" x14ac:dyDescent="0.2"/>
    <row r="679" ht="16.5" customHeight="1" x14ac:dyDescent="0.2"/>
    <row r="680" ht="16.5" customHeight="1" x14ac:dyDescent="0.2"/>
    <row r="681" ht="16.5" customHeight="1" x14ac:dyDescent="0.2"/>
    <row r="682" ht="16.5" customHeight="1" x14ac:dyDescent="0.2"/>
    <row r="683" ht="16.5" customHeight="1" x14ac:dyDescent="0.2"/>
    <row r="684" ht="16.5" customHeight="1" x14ac:dyDescent="0.2"/>
    <row r="685" ht="16.5" customHeight="1" x14ac:dyDescent="0.2"/>
    <row r="686" ht="16.5" customHeight="1" x14ac:dyDescent="0.2"/>
    <row r="687" ht="16.5" customHeight="1" x14ac:dyDescent="0.2"/>
    <row r="688" ht="16.5" customHeight="1" x14ac:dyDescent="0.2"/>
    <row r="689" ht="16.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honeticPr fontId="4" type="noConversion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0"/>
  <sheetViews>
    <sheetView workbookViewId="0"/>
  </sheetViews>
  <sheetFormatPr baseColWidth="10" defaultColWidth="11.1640625" defaultRowHeight="15" customHeight="1" x14ac:dyDescent="0.2"/>
  <cols>
    <col min="1" max="1" width="6.5" customWidth="1"/>
    <col min="2" max="7" width="5.1640625" customWidth="1"/>
    <col min="8" max="26" width="8.83203125" customWidth="1"/>
  </cols>
  <sheetData>
    <row r="1" spans="1:7" ht="16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6.5" customHeight="1" x14ac:dyDescent="0.2">
      <c r="A2" s="2">
        <v>44179</v>
      </c>
      <c r="B2" s="1">
        <v>28.634146000000001</v>
      </c>
      <c r="C2" s="1">
        <v>28.682925999999998</v>
      </c>
      <c r="D2" s="1">
        <v>28.585364999999999</v>
      </c>
      <c r="E2" s="1">
        <v>28.585364999999999</v>
      </c>
      <c r="F2" s="1">
        <v>26.168831000000001</v>
      </c>
      <c r="G2" s="1">
        <v>17197318</v>
      </c>
    </row>
    <row r="3" spans="1:7" ht="16.5" customHeight="1" x14ac:dyDescent="0.2">
      <c r="A3" s="2">
        <v>44180</v>
      </c>
      <c r="B3" s="1">
        <v>28.390243999999999</v>
      </c>
      <c r="C3" s="1">
        <v>28.487804000000001</v>
      </c>
      <c r="D3" s="1">
        <v>28.195122000000001</v>
      </c>
      <c r="E3" s="1">
        <v>28.341463000000001</v>
      </c>
      <c r="F3" s="1">
        <v>25.945549</v>
      </c>
      <c r="G3" s="1">
        <v>14687116</v>
      </c>
    </row>
    <row r="4" spans="1:7" ht="16.5" customHeight="1" x14ac:dyDescent="0.2">
      <c r="A4" s="2">
        <v>44181</v>
      </c>
      <c r="B4" s="1">
        <v>28.292683</v>
      </c>
      <c r="C4" s="1">
        <v>28.731707</v>
      </c>
      <c r="D4" s="1">
        <v>28.292683</v>
      </c>
      <c r="E4" s="1">
        <v>28.682925999999998</v>
      </c>
      <c r="F4" s="1">
        <v>26.258144000000001</v>
      </c>
      <c r="G4" s="1">
        <v>20054596</v>
      </c>
    </row>
    <row r="5" spans="1:7" ht="16.5" customHeight="1" x14ac:dyDescent="0.2">
      <c r="A5" s="2">
        <v>44182</v>
      </c>
      <c r="B5" s="1">
        <v>28.731707</v>
      </c>
      <c r="C5" s="1">
        <v>28.780487000000001</v>
      </c>
      <c r="D5" s="1">
        <v>28.634146000000001</v>
      </c>
      <c r="E5" s="1">
        <v>28.780487000000001</v>
      </c>
      <c r="F5" s="1">
        <v>26.347458</v>
      </c>
      <c r="G5" s="1">
        <v>17182841</v>
      </c>
    </row>
    <row r="6" spans="1:7" ht="16.5" customHeight="1" x14ac:dyDescent="0.2">
      <c r="A6" s="2">
        <v>44183</v>
      </c>
      <c r="B6" s="1">
        <v>28.731707</v>
      </c>
      <c r="C6" s="1">
        <v>28.780487000000001</v>
      </c>
      <c r="D6" s="1">
        <v>28.634146000000001</v>
      </c>
      <c r="E6" s="1">
        <v>28.780487000000001</v>
      </c>
      <c r="F6" s="1">
        <v>26.347458</v>
      </c>
      <c r="G6" s="1">
        <v>19251624</v>
      </c>
    </row>
    <row r="7" spans="1:7" ht="16.5" customHeight="1" x14ac:dyDescent="0.2">
      <c r="A7" s="2">
        <v>44186</v>
      </c>
      <c r="B7" s="1">
        <v>28.682925999999998</v>
      </c>
      <c r="C7" s="1">
        <v>28.926828</v>
      </c>
      <c r="D7" s="1">
        <v>28.487804000000001</v>
      </c>
      <c r="E7" s="1">
        <v>28.926828</v>
      </c>
      <c r="F7" s="1">
        <v>26.481428000000001</v>
      </c>
      <c r="G7" s="1">
        <v>19612299</v>
      </c>
    </row>
    <row r="8" spans="1:7" ht="16.5" customHeight="1" x14ac:dyDescent="0.2">
      <c r="A8" s="2">
        <v>44187</v>
      </c>
      <c r="B8" s="1">
        <v>28.926828</v>
      </c>
      <c r="C8" s="1">
        <v>28.926828</v>
      </c>
      <c r="D8" s="1">
        <v>28.731707</v>
      </c>
      <c r="E8" s="1">
        <v>28.926828</v>
      </c>
      <c r="F8" s="1">
        <v>26.481428000000001</v>
      </c>
      <c r="G8" s="1">
        <v>17706626</v>
      </c>
    </row>
    <row r="9" spans="1:7" ht="16.5" customHeight="1" x14ac:dyDescent="0.2">
      <c r="A9" s="2">
        <v>44188</v>
      </c>
      <c r="B9" s="1">
        <v>28.682925999999998</v>
      </c>
      <c r="C9" s="1">
        <v>28.731707</v>
      </c>
      <c r="D9" s="1">
        <v>28.439024</v>
      </c>
      <c r="E9" s="1">
        <v>28.731707</v>
      </c>
      <c r="F9" s="1">
        <v>26.302799</v>
      </c>
      <c r="G9" s="1">
        <v>13524418</v>
      </c>
    </row>
    <row r="10" spans="1:7" ht="16.5" customHeight="1" x14ac:dyDescent="0.2">
      <c r="A10" s="2">
        <v>44189</v>
      </c>
      <c r="B10" s="1">
        <v>28.780487000000001</v>
      </c>
      <c r="C10" s="1">
        <v>28.780487000000001</v>
      </c>
      <c r="D10" s="1">
        <v>28.585364999999999</v>
      </c>
      <c r="E10" s="1">
        <v>28.731707</v>
      </c>
      <c r="F10" s="1">
        <v>26.302799</v>
      </c>
      <c r="G10" s="1">
        <v>10643755</v>
      </c>
    </row>
    <row r="11" spans="1:7" ht="16.5" customHeight="1" x14ac:dyDescent="0.2">
      <c r="A11" s="2">
        <v>44190</v>
      </c>
      <c r="B11" s="1">
        <v>28.682925999999998</v>
      </c>
      <c r="C11" s="1">
        <v>28.731707</v>
      </c>
      <c r="D11" s="1">
        <v>28.585364999999999</v>
      </c>
      <c r="E11" s="1">
        <v>28.634146000000001</v>
      </c>
      <c r="F11" s="1">
        <v>26.213488000000002</v>
      </c>
      <c r="G11" s="1">
        <v>6463194</v>
      </c>
    </row>
    <row r="12" spans="1:7" ht="16.5" customHeight="1" x14ac:dyDescent="0.2">
      <c r="A12" s="2">
        <v>44193</v>
      </c>
      <c r="B12" s="1">
        <v>28.634146000000001</v>
      </c>
      <c r="C12" s="1">
        <v>28.829267999999999</v>
      </c>
      <c r="D12" s="1">
        <v>28.536584999999999</v>
      </c>
      <c r="E12" s="1">
        <v>28.829267999999999</v>
      </c>
      <c r="F12" s="1">
        <v>26.392115</v>
      </c>
      <c r="G12" s="1">
        <v>13163189</v>
      </c>
    </row>
    <row r="13" spans="1:7" ht="16.5" customHeight="1" x14ac:dyDescent="0.2">
      <c r="A13" s="2">
        <v>44194</v>
      </c>
      <c r="B13" s="1">
        <v>28.780487000000001</v>
      </c>
      <c r="C13" s="1">
        <v>28.829267999999999</v>
      </c>
      <c r="D13" s="1">
        <v>28.682925999999998</v>
      </c>
      <c r="E13" s="1">
        <v>28.829267999999999</v>
      </c>
      <c r="F13" s="1">
        <v>26.392115</v>
      </c>
      <c r="G13" s="1">
        <v>11400572</v>
      </c>
    </row>
    <row r="14" spans="1:7" ht="16.5" customHeight="1" x14ac:dyDescent="0.2">
      <c r="A14" s="2">
        <v>44195</v>
      </c>
      <c r="B14" s="1">
        <v>28.780487000000001</v>
      </c>
      <c r="C14" s="1">
        <v>29.268291000000001</v>
      </c>
      <c r="D14" s="1">
        <v>28.731707</v>
      </c>
      <c r="E14" s="1">
        <v>29.170731</v>
      </c>
      <c r="F14" s="1">
        <v>26.704712000000001</v>
      </c>
      <c r="G14" s="1">
        <v>28197891</v>
      </c>
    </row>
    <row r="15" spans="1:7" ht="16.5" customHeight="1" x14ac:dyDescent="0.2">
      <c r="A15" s="2">
        <v>44196</v>
      </c>
      <c r="B15" s="1">
        <v>29.170731</v>
      </c>
      <c r="C15" s="1">
        <v>29.268291000000001</v>
      </c>
      <c r="D15" s="1">
        <v>29.024388999999999</v>
      </c>
      <c r="E15" s="1">
        <v>29.073170000000001</v>
      </c>
      <c r="F15" s="1">
        <v>26.615397999999999</v>
      </c>
      <c r="G15" s="1">
        <v>17730343</v>
      </c>
    </row>
    <row r="16" spans="1:7" ht="16.5" customHeight="1" x14ac:dyDescent="0.2">
      <c r="A16" s="2">
        <v>44200</v>
      </c>
      <c r="B16" s="1">
        <v>28.926828</v>
      </c>
      <c r="C16" s="1">
        <v>29.170731</v>
      </c>
      <c r="D16" s="1">
        <v>28.829267999999999</v>
      </c>
      <c r="E16" s="1">
        <v>29.170731</v>
      </c>
      <c r="F16" s="1">
        <v>26.704712000000001</v>
      </c>
      <c r="G16" s="1">
        <v>20204096</v>
      </c>
    </row>
    <row r="17" spans="1:7" ht="16.5" customHeight="1" x14ac:dyDescent="0.2">
      <c r="A17" s="2">
        <v>44201</v>
      </c>
      <c r="B17" s="1">
        <v>29.121949999999998</v>
      </c>
      <c r="C17" s="1">
        <v>29.170731</v>
      </c>
      <c r="D17" s="1">
        <v>29.024388999999999</v>
      </c>
      <c r="E17" s="1">
        <v>29.121949999999998</v>
      </c>
      <c r="F17" s="1">
        <v>26.660053000000001</v>
      </c>
      <c r="G17" s="1">
        <v>12764346</v>
      </c>
    </row>
    <row r="18" spans="1:7" ht="16.5" customHeight="1" x14ac:dyDescent="0.2">
      <c r="A18" s="2">
        <v>44202</v>
      </c>
      <c r="B18" s="1">
        <v>29.024388999999999</v>
      </c>
      <c r="C18" s="1">
        <v>29.121949999999998</v>
      </c>
      <c r="D18" s="1">
        <v>28.682925999999998</v>
      </c>
      <c r="E18" s="1">
        <v>28.731707</v>
      </c>
      <c r="F18" s="1">
        <v>26.302799</v>
      </c>
      <c r="G18" s="1">
        <v>26687421</v>
      </c>
    </row>
    <row r="19" spans="1:7" ht="16.5" customHeight="1" x14ac:dyDescent="0.2">
      <c r="A19" s="2">
        <v>44203</v>
      </c>
      <c r="B19" s="1">
        <v>28.731707</v>
      </c>
      <c r="C19" s="1">
        <v>29.073170000000001</v>
      </c>
      <c r="D19" s="1">
        <v>28.731707</v>
      </c>
      <c r="E19" s="1">
        <v>29.024388999999999</v>
      </c>
      <c r="F19" s="1">
        <v>26.570741999999999</v>
      </c>
      <c r="G19" s="1">
        <v>23286913</v>
      </c>
    </row>
    <row r="20" spans="1:7" ht="16.5" customHeight="1" x14ac:dyDescent="0.2">
      <c r="A20" s="2">
        <v>44204</v>
      </c>
      <c r="B20" s="1">
        <v>29.024388999999999</v>
      </c>
      <c r="C20" s="1">
        <v>29.268291000000001</v>
      </c>
      <c r="D20" s="1">
        <v>28.975608999999999</v>
      </c>
      <c r="E20" s="1">
        <v>29.268291000000001</v>
      </c>
      <c r="F20" s="1">
        <v>26.794024</v>
      </c>
      <c r="G20" s="1">
        <v>40624346</v>
      </c>
    </row>
    <row r="21" spans="1:7" ht="16.5" customHeight="1" x14ac:dyDescent="0.2">
      <c r="A21" s="2">
        <v>44207</v>
      </c>
      <c r="B21" s="1">
        <v>29.219512999999999</v>
      </c>
      <c r="C21" s="1">
        <v>29.317074000000002</v>
      </c>
      <c r="D21" s="1">
        <v>29.170731</v>
      </c>
      <c r="E21" s="1">
        <v>29.317074000000002</v>
      </c>
      <c r="F21" s="1">
        <v>26.838684000000001</v>
      </c>
      <c r="G21" s="1">
        <v>19731964</v>
      </c>
    </row>
    <row r="22" spans="1:7" ht="16.5" customHeight="1" x14ac:dyDescent="0.2">
      <c r="A22" s="2">
        <v>44208</v>
      </c>
      <c r="B22" s="1">
        <v>29.219512999999999</v>
      </c>
      <c r="C22" s="1">
        <v>29.268291000000001</v>
      </c>
      <c r="D22" s="1">
        <v>29.024388999999999</v>
      </c>
      <c r="E22" s="1">
        <v>29.024388999999999</v>
      </c>
      <c r="F22" s="1">
        <v>26.570741999999999</v>
      </c>
      <c r="G22" s="1">
        <v>14570225</v>
      </c>
    </row>
    <row r="23" spans="1:7" ht="16.5" customHeight="1" x14ac:dyDescent="0.2">
      <c r="A23" s="2">
        <v>44209</v>
      </c>
      <c r="B23" s="1">
        <v>29.024388999999999</v>
      </c>
      <c r="C23" s="1">
        <v>29.170731</v>
      </c>
      <c r="D23" s="1">
        <v>28.926828</v>
      </c>
      <c r="E23" s="1">
        <v>29.073170000000001</v>
      </c>
      <c r="F23" s="1">
        <v>26.615397999999999</v>
      </c>
      <c r="G23" s="1">
        <v>16373230</v>
      </c>
    </row>
    <row r="24" spans="1:7" ht="16.5" customHeight="1" x14ac:dyDescent="0.2">
      <c r="A24" s="2">
        <v>44210</v>
      </c>
      <c r="B24" s="1">
        <v>29.024388999999999</v>
      </c>
      <c r="C24" s="1">
        <v>29.121949999999998</v>
      </c>
      <c r="D24" s="1">
        <v>28.829267999999999</v>
      </c>
      <c r="E24" s="1">
        <v>29.024388999999999</v>
      </c>
      <c r="F24" s="1">
        <v>26.570741999999999</v>
      </c>
      <c r="G24" s="1">
        <v>21335072</v>
      </c>
    </row>
    <row r="25" spans="1:7" ht="16.5" customHeight="1" x14ac:dyDescent="0.2">
      <c r="A25" s="2">
        <v>44211</v>
      </c>
      <c r="B25" s="1">
        <v>28.878048</v>
      </c>
      <c r="C25" s="1">
        <v>28.878048</v>
      </c>
      <c r="D25" s="1">
        <v>28.585364999999999</v>
      </c>
      <c r="E25" s="1">
        <v>28.585364999999999</v>
      </c>
      <c r="F25" s="1">
        <v>26.168831000000001</v>
      </c>
      <c r="G25" s="1">
        <v>23054124</v>
      </c>
    </row>
    <row r="26" spans="1:7" ht="16.5" customHeight="1" x14ac:dyDescent="0.2">
      <c r="A26" s="2">
        <v>44214</v>
      </c>
      <c r="B26" s="1">
        <v>28.487804000000001</v>
      </c>
      <c r="C26" s="1">
        <v>28.536584999999999</v>
      </c>
      <c r="D26" s="1">
        <v>28.292683</v>
      </c>
      <c r="E26" s="1">
        <v>28.439024</v>
      </c>
      <c r="F26" s="1">
        <v>26.034860999999999</v>
      </c>
      <c r="G26" s="1">
        <v>23546520</v>
      </c>
    </row>
    <row r="27" spans="1:7" ht="16.5" customHeight="1" x14ac:dyDescent="0.2">
      <c r="A27" s="2">
        <v>44215</v>
      </c>
      <c r="B27" s="1">
        <v>28.390243999999999</v>
      </c>
      <c r="C27" s="1">
        <v>28.439024</v>
      </c>
      <c r="D27" s="1">
        <v>28.341463000000001</v>
      </c>
      <c r="E27" s="1">
        <v>28.390243999999999</v>
      </c>
      <c r="F27" s="1">
        <v>25.990203999999999</v>
      </c>
      <c r="G27" s="1">
        <v>15119265</v>
      </c>
    </row>
    <row r="28" spans="1:7" ht="16.5" customHeight="1" x14ac:dyDescent="0.2">
      <c r="A28" s="2">
        <v>44216</v>
      </c>
      <c r="B28" s="1">
        <v>28.341463000000001</v>
      </c>
      <c r="C28" s="1">
        <v>28.341463000000001</v>
      </c>
      <c r="D28" s="1">
        <v>27.902439000000001</v>
      </c>
      <c r="E28" s="1">
        <v>28</v>
      </c>
      <c r="F28" s="1">
        <v>25.632950000000001</v>
      </c>
      <c r="G28" s="1">
        <v>39722017</v>
      </c>
    </row>
    <row r="29" spans="1:7" ht="16.5" customHeight="1" x14ac:dyDescent="0.2">
      <c r="A29" s="2">
        <v>44217</v>
      </c>
      <c r="B29" s="1">
        <v>28</v>
      </c>
      <c r="C29" s="1">
        <v>28.292683</v>
      </c>
      <c r="D29" s="1">
        <v>28</v>
      </c>
      <c r="E29" s="1">
        <v>28</v>
      </c>
      <c r="F29" s="1">
        <v>25.632950000000001</v>
      </c>
      <c r="G29" s="1">
        <v>19726803</v>
      </c>
    </row>
    <row r="30" spans="1:7" ht="16.5" customHeight="1" x14ac:dyDescent="0.2">
      <c r="A30" s="2">
        <v>44218</v>
      </c>
      <c r="B30" s="1">
        <v>28</v>
      </c>
      <c r="C30" s="1">
        <v>28</v>
      </c>
      <c r="D30" s="1">
        <v>27.853659</v>
      </c>
      <c r="E30" s="1">
        <v>27.902439000000001</v>
      </c>
      <c r="F30" s="1">
        <v>25.543635999999999</v>
      </c>
      <c r="G30" s="1">
        <v>21028639</v>
      </c>
    </row>
    <row r="31" spans="1:7" ht="16.5" customHeight="1" x14ac:dyDescent="0.2">
      <c r="A31" s="2">
        <v>44221</v>
      </c>
      <c r="B31" s="1">
        <v>28</v>
      </c>
      <c r="C31" s="1">
        <v>28.243901999999999</v>
      </c>
      <c r="D31" s="1">
        <v>27.902439000000001</v>
      </c>
      <c r="E31" s="1">
        <v>28.146341</v>
      </c>
      <c r="F31" s="1">
        <v>25.766919999999999</v>
      </c>
      <c r="G31" s="1">
        <v>21393019</v>
      </c>
    </row>
    <row r="32" spans="1:7" ht="16.5" customHeight="1" x14ac:dyDescent="0.2">
      <c r="A32" s="2">
        <v>44222</v>
      </c>
      <c r="B32" s="1">
        <v>28.195122000000001</v>
      </c>
      <c r="C32" s="1">
        <v>28.195122000000001</v>
      </c>
      <c r="D32" s="1">
        <v>27.902439000000001</v>
      </c>
      <c r="E32" s="1">
        <v>28</v>
      </c>
      <c r="F32" s="1">
        <v>25.632950000000001</v>
      </c>
      <c r="G32" s="1">
        <v>19569890</v>
      </c>
    </row>
    <row r="33" spans="1:7" ht="16.5" customHeight="1" x14ac:dyDescent="0.2">
      <c r="A33" s="2">
        <v>44223</v>
      </c>
      <c r="B33" s="1">
        <v>28.097560999999999</v>
      </c>
      <c r="C33" s="1">
        <v>28.146341</v>
      </c>
      <c r="D33" s="1">
        <v>27.951219999999999</v>
      </c>
      <c r="E33" s="1">
        <v>28</v>
      </c>
      <c r="F33" s="1">
        <v>25.632950000000001</v>
      </c>
      <c r="G33" s="1">
        <v>15419016</v>
      </c>
    </row>
    <row r="34" spans="1:7" ht="16.5" customHeight="1" x14ac:dyDescent="0.2">
      <c r="A34" s="2">
        <v>44224</v>
      </c>
      <c r="B34" s="1">
        <v>27.902439000000001</v>
      </c>
      <c r="C34" s="1">
        <v>28</v>
      </c>
      <c r="D34" s="1">
        <v>27.804877999999999</v>
      </c>
      <c r="E34" s="1">
        <v>27.853659</v>
      </c>
      <c r="F34" s="1">
        <v>25.498981000000001</v>
      </c>
      <c r="G34" s="1">
        <v>29646842</v>
      </c>
    </row>
    <row r="35" spans="1:7" ht="16.5" customHeight="1" x14ac:dyDescent="0.2">
      <c r="A35" s="2">
        <v>44225</v>
      </c>
      <c r="B35" s="1">
        <v>27.853659</v>
      </c>
      <c r="C35" s="1">
        <v>27.951219999999999</v>
      </c>
      <c r="D35" s="1">
        <v>27.463412999999999</v>
      </c>
      <c r="E35" s="1">
        <v>27.463412999999999</v>
      </c>
      <c r="F35" s="1">
        <v>25.141725999999998</v>
      </c>
      <c r="G35" s="1">
        <v>38520702</v>
      </c>
    </row>
    <row r="36" spans="1:7" ht="16.5" customHeight="1" x14ac:dyDescent="0.2">
      <c r="A36" s="2">
        <v>44228</v>
      </c>
      <c r="B36" s="1">
        <v>27.512195999999999</v>
      </c>
      <c r="C36" s="1">
        <v>28.048780000000001</v>
      </c>
      <c r="D36" s="1">
        <v>27.463412999999999</v>
      </c>
      <c r="E36" s="1">
        <v>27.951219999999999</v>
      </c>
      <c r="F36" s="1">
        <v>25.588294999999999</v>
      </c>
      <c r="G36" s="1">
        <v>15037923</v>
      </c>
    </row>
    <row r="37" spans="1:7" ht="16.5" customHeight="1" x14ac:dyDescent="0.2">
      <c r="A37" s="2">
        <v>44229</v>
      </c>
      <c r="B37" s="1">
        <v>28</v>
      </c>
      <c r="C37" s="1">
        <v>28.195122000000001</v>
      </c>
      <c r="D37" s="1">
        <v>27.902439000000001</v>
      </c>
      <c r="E37" s="1">
        <v>28</v>
      </c>
      <c r="F37" s="1">
        <v>25.632950000000001</v>
      </c>
      <c r="G37" s="1">
        <v>18785269</v>
      </c>
    </row>
    <row r="38" spans="1:7" ht="16.5" customHeight="1" x14ac:dyDescent="0.2">
      <c r="A38" s="2">
        <v>44230</v>
      </c>
      <c r="B38" s="1">
        <v>28.048780000000001</v>
      </c>
      <c r="C38" s="1">
        <v>28.146341</v>
      </c>
      <c r="D38" s="1">
        <v>27.902439000000001</v>
      </c>
      <c r="E38" s="1">
        <v>28.097560999999999</v>
      </c>
      <c r="F38" s="1">
        <v>25.722265</v>
      </c>
      <c r="G38" s="1">
        <v>13771168</v>
      </c>
    </row>
    <row r="39" spans="1:7" ht="16.5" customHeight="1" x14ac:dyDescent="0.2">
      <c r="A39" s="2">
        <v>44231</v>
      </c>
      <c r="B39" s="1">
        <v>28</v>
      </c>
      <c r="C39" s="1">
        <v>28.243901999999999</v>
      </c>
      <c r="D39" s="1">
        <v>27.951219999999999</v>
      </c>
      <c r="E39" s="1">
        <v>28.097560999999999</v>
      </c>
      <c r="F39" s="1">
        <v>25.722265</v>
      </c>
      <c r="G39" s="1">
        <v>13914927</v>
      </c>
    </row>
    <row r="40" spans="1:7" ht="16.5" customHeight="1" x14ac:dyDescent="0.2">
      <c r="A40" s="2">
        <v>44232</v>
      </c>
      <c r="B40" s="1">
        <v>28.146341</v>
      </c>
      <c r="C40" s="1">
        <v>28.292683</v>
      </c>
      <c r="D40" s="1">
        <v>28</v>
      </c>
      <c r="E40" s="1">
        <v>28.097560999999999</v>
      </c>
      <c r="F40" s="1">
        <v>25.722265</v>
      </c>
      <c r="G40" s="1">
        <v>20695801</v>
      </c>
    </row>
    <row r="41" spans="1:7" ht="16.5" customHeight="1" x14ac:dyDescent="0.2">
      <c r="A41" s="2">
        <v>44244</v>
      </c>
      <c r="B41" s="1">
        <v>28.292683</v>
      </c>
      <c r="C41" s="1">
        <v>28.829267999999999</v>
      </c>
      <c r="D41" s="1">
        <v>28.243901999999999</v>
      </c>
      <c r="E41" s="1">
        <v>28.682925999999998</v>
      </c>
      <c r="F41" s="1">
        <v>26.258144000000001</v>
      </c>
      <c r="G41" s="1">
        <v>49236078</v>
      </c>
    </row>
    <row r="42" spans="1:7" ht="16.5" customHeight="1" x14ac:dyDescent="0.2">
      <c r="A42" s="2">
        <v>44245</v>
      </c>
      <c r="B42" s="1">
        <v>28.682925999999998</v>
      </c>
      <c r="C42" s="1">
        <v>28.682925999999998</v>
      </c>
      <c r="D42" s="1">
        <v>28.439024</v>
      </c>
      <c r="E42" s="1">
        <v>28.536584999999999</v>
      </c>
      <c r="F42" s="1">
        <v>26.124174</v>
      </c>
      <c r="G42" s="1">
        <v>17791696</v>
      </c>
    </row>
    <row r="43" spans="1:7" ht="16.5" customHeight="1" x14ac:dyDescent="0.2">
      <c r="A43" s="2">
        <v>44246</v>
      </c>
      <c r="B43" s="1">
        <v>28.487804000000001</v>
      </c>
      <c r="C43" s="1">
        <v>28.487804000000001</v>
      </c>
      <c r="D43" s="1">
        <v>28.292683</v>
      </c>
      <c r="E43" s="1">
        <v>28.439024</v>
      </c>
      <c r="F43" s="1">
        <v>26.034860999999999</v>
      </c>
      <c r="G43" s="1">
        <v>18234639</v>
      </c>
    </row>
    <row r="44" spans="1:7" ht="16.5" customHeight="1" x14ac:dyDescent="0.2">
      <c r="A44" s="2">
        <v>44249</v>
      </c>
      <c r="B44" s="1">
        <v>28.439024</v>
      </c>
      <c r="C44" s="1">
        <v>28.585364999999999</v>
      </c>
      <c r="D44" s="1">
        <v>28.341463000000001</v>
      </c>
      <c r="E44" s="1">
        <v>28.390243999999999</v>
      </c>
      <c r="F44" s="1">
        <v>25.990203999999999</v>
      </c>
      <c r="G44" s="1">
        <v>19836085</v>
      </c>
    </row>
    <row r="45" spans="1:7" ht="16.5" customHeight="1" x14ac:dyDescent="0.2">
      <c r="A45" s="2">
        <v>44250</v>
      </c>
      <c r="B45" s="1">
        <v>28.439024</v>
      </c>
      <c r="C45" s="1">
        <v>28.878048</v>
      </c>
      <c r="D45" s="1">
        <v>28.390243999999999</v>
      </c>
      <c r="E45" s="1">
        <v>28.829267999999999</v>
      </c>
      <c r="F45" s="1">
        <v>26.392115</v>
      </c>
      <c r="G45" s="1">
        <v>24064011</v>
      </c>
    </row>
    <row r="46" spans="1:7" ht="16.5" customHeight="1" x14ac:dyDescent="0.2">
      <c r="A46" s="2">
        <v>44251</v>
      </c>
      <c r="B46" s="1">
        <v>28.878048</v>
      </c>
      <c r="C46" s="1">
        <v>28.975608999999999</v>
      </c>
      <c r="D46" s="1">
        <v>28.536584999999999</v>
      </c>
      <c r="E46" s="1">
        <v>28.585364999999999</v>
      </c>
      <c r="F46" s="1">
        <v>26.168831000000001</v>
      </c>
      <c r="G46" s="1">
        <v>33601172</v>
      </c>
    </row>
    <row r="47" spans="1:7" ht="16.5" customHeight="1" x14ac:dyDescent="0.2">
      <c r="A47" s="2">
        <v>44252</v>
      </c>
      <c r="B47" s="1">
        <v>28.682925999999998</v>
      </c>
      <c r="C47" s="1">
        <v>28.975608999999999</v>
      </c>
      <c r="D47" s="1">
        <v>28.634146000000001</v>
      </c>
      <c r="E47" s="1">
        <v>28.926828</v>
      </c>
      <c r="F47" s="1">
        <v>26.481428000000001</v>
      </c>
      <c r="G47" s="1">
        <v>26369070</v>
      </c>
    </row>
    <row r="48" spans="1:7" ht="16.5" customHeight="1" x14ac:dyDescent="0.2">
      <c r="A48" s="2">
        <v>44253</v>
      </c>
      <c r="B48" s="1">
        <v>28.926828</v>
      </c>
      <c r="C48" s="1">
        <v>28.926828</v>
      </c>
      <c r="D48" s="1">
        <v>28.487804000000001</v>
      </c>
      <c r="E48" s="1">
        <v>28.487804000000001</v>
      </c>
      <c r="F48" s="1">
        <v>26.079516999999999</v>
      </c>
      <c r="G48" s="1">
        <v>46038417</v>
      </c>
    </row>
    <row r="49" spans="1:7" ht="16.5" customHeight="1" x14ac:dyDescent="0.2">
      <c r="A49" s="2">
        <v>44257</v>
      </c>
      <c r="B49" s="1">
        <v>28.878048</v>
      </c>
      <c r="C49" s="1">
        <v>29.073170000000001</v>
      </c>
      <c r="D49" s="1">
        <v>28.829267999999999</v>
      </c>
      <c r="E49" s="1">
        <v>28.926828</v>
      </c>
      <c r="F49" s="1">
        <v>26.481428000000001</v>
      </c>
      <c r="G49" s="1">
        <v>24574348</v>
      </c>
    </row>
    <row r="50" spans="1:7" ht="16.5" customHeight="1" x14ac:dyDescent="0.2">
      <c r="A50" s="2">
        <v>44258</v>
      </c>
      <c r="B50" s="1">
        <v>28.975608999999999</v>
      </c>
      <c r="C50" s="1">
        <v>29.073170000000001</v>
      </c>
      <c r="D50" s="1">
        <v>28.829267999999999</v>
      </c>
      <c r="E50" s="1">
        <v>29.024388999999999</v>
      </c>
      <c r="F50" s="1">
        <v>26.570741999999999</v>
      </c>
      <c r="G50" s="1">
        <v>21216122</v>
      </c>
    </row>
    <row r="51" spans="1:7" ht="16.5" customHeight="1" x14ac:dyDescent="0.2">
      <c r="A51" s="2">
        <v>44259</v>
      </c>
      <c r="B51" s="1">
        <v>29.024388999999999</v>
      </c>
      <c r="C51" s="1">
        <v>29.024388999999999</v>
      </c>
      <c r="D51" s="1">
        <v>28.585364999999999</v>
      </c>
      <c r="E51" s="1">
        <v>28.878048</v>
      </c>
      <c r="F51" s="1">
        <v>26.436769000000002</v>
      </c>
      <c r="G51" s="1">
        <v>25500391</v>
      </c>
    </row>
    <row r="52" spans="1:7" ht="16.5" customHeight="1" x14ac:dyDescent="0.2">
      <c r="A52" s="2">
        <v>44260</v>
      </c>
      <c r="B52" s="1">
        <v>28.731707</v>
      </c>
      <c r="C52" s="1">
        <v>29.073170000000001</v>
      </c>
      <c r="D52" s="1">
        <v>28.634146000000001</v>
      </c>
      <c r="E52" s="1">
        <v>28.975608999999999</v>
      </c>
      <c r="F52" s="1">
        <v>26.526083</v>
      </c>
      <c r="G52" s="1">
        <v>21458627</v>
      </c>
    </row>
    <row r="53" spans="1:7" ht="16.5" customHeight="1" x14ac:dyDescent="0.2">
      <c r="A53" s="2">
        <v>44263</v>
      </c>
      <c r="B53" s="1">
        <v>29.024388999999999</v>
      </c>
      <c r="C53" s="1">
        <v>29.268291000000001</v>
      </c>
      <c r="D53" s="1">
        <v>28.975608999999999</v>
      </c>
      <c r="E53" s="1">
        <v>29.170731</v>
      </c>
      <c r="F53" s="1">
        <v>26.704712000000001</v>
      </c>
      <c r="G53" s="1">
        <v>32563125</v>
      </c>
    </row>
    <row r="54" spans="1:7" ht="16.5" customHeight="1" x14ac:dyDescent="0.2">
      <c r="A54" s="2">
        <v>44264</v>
      </c>
      <c r="B54" s="1">
        <v>29.268291000000001</v>
      </c>
      <c r="C54" s="1">
        <v>29.853659</v>
      </c>
      <c r="D54" s="1">
        <v>29.219512999999999</v>
      </c>
      <c r="E54" s="1">
        <v>29.853659</v>
      </c>
      <c r="F54" s="1">
        <v>27.329906000000001</v>
      </c>
      <c r="G54" s="1">
        <v>57812691</v>
      </c>
    </row>
    <row r="55" spans="1:7" ht="16.5" customHeight="1" x14ac:dyDescent="0.2">
      <c r="A55" s="2">
        <v>44265</v>
      </c>
      <c r="B55" s="1">
        <v>29.853659</v>
      </c>
      <c r="C55" s="1">
        <v>29.902439000000001</v>
      </c>
      <c r="D55" s="1">
        <v>29.658536999999999</v>
      </c>
      <c r="E55" s="1">
        <v>29.853659</v>
      </c>
      <c r="F55" s="1">
        <v>27.329906000000001</v>
      </c>
      <c r="G55" s="1">
        <v>27957258</v>
      </c>
    </row>
    <row r="56" spans="1:7" ht="16.5" customHeight="1" x14ac:dyDescent="0.2">
      <c r="A56" s="2">
        <v>44266</v>
      </c>
      <c r="B56" s="1">
        <v>29.902439000000001</v>
      </c>
      <c r="C56" s="1">
        <v>30.341463000000001</v>
      </c>
      <c r="D56" s="1">
        <v>29.853659</v>
      </c>
      <c r="E56" s="1">
        <v>30</v>
      </c>
      <c r="F56" s="1">
        <v>27.463877</v>
      </c>
      <c r="G56" s="1">
        <v>42089311</v>
      </c>
    </row>
    <row r="57" spans="1:7" ht="16.5" customHeight="1" x14ac:dyDescent="0.2">
      <c r="A57" s="2">
        <v>44267</v>
      </c>
      <c r="B57" s="1">
        <v>30.048780000000001</v>
      </c>
      <c r="C57" s="1">
        <v>30.048780000000001</v>
      </c>
      <c r="D57" s="1">
        <v>29.707317</v>
      </c>
      <c r="E57" s="1">
        <v>29.902439000000001</v>
      </c>
      <c r="F57" s="1">
        <v>27.374562999999998</v>
      </c>
      <c r="G57" s="1">
        <v>15857138</v>
      </c>
    </row>
    <row r="58" spans="1:7" ht="16.5" customHeight="1" x14ac:dyDescent="0.2">
      <c r="A58" s="2">
        <v>44270</v>
      </c>
      <c r="B58" s="1">
        <v>29.951219999999999</v>
      </c>
      <c r="C58" s="1">
        <v>30.341463000000001</v>
      </c>
      <c r="D58" s="1">
        <v>29.902439000000001</v>
      </c>
      <c r="E58" s="1">
        <v>30.243901999999999</v>
      </c>
      <c r="F58" s="1">
        <v>27.687159000000001</v>
      </c>
      <c r="G58" s="1">
        <v>24974834</v>
      </c>
    </row>
    <row r="59" spans="1:7" ht="16.5" customHeight="1" x14ac:dyDescent="0.2">
      <c r="A59" s="2">
        <v>44271</v>
      </c>
      <c r="B59" s="1">
        <v>30.341463000000001</v>
      </c>
      <c r="C59" s="1">
        <v>30.682925999999998</v>
      </c>
      <c r="D59" s="1">
        <v>30.292683</v>
      </c>
      <c r="E59" s="1">
        <v>30.585364999999999</v>
      </c>
      <c r="F59" s="1">
        <v>27.999756000000001</v>
      </c>
      <c r="G59" s="1">
        <v>25247099</v>
      </c>
    </row>
    <row r="60" spans="1:7" ht="16.5" customHeight="1" x14ac:dyDescent="0.2">
      <c r="A60" s="2">
        <v>44272</v>
      </c>
      <c r="B60" s="1">
        <v>30.585364999999999</v>
      </c>
      <c r="C60" s="1">
        <v>30.682925999999998</v>
      </c>
      <c r="D60" s="1">
        <v>30.390243999999999</v>
      </c>
      <c r="E60" s="1">
        <v>30.682925999999998</v>
      </c>
      <c r="F60" s="1">
        <v>28.089068999999999</v>
      </c>
      <c r="G60" s="1">
        <v>30130531</v>
      </c>
    </row>
    <row r="61" spans="1:7" ht="16.5" customHeight="1" x14ac:dyDescent="0.2">
      <c r="A61" s="2">
        <v>44273</v>
      </c>
      <c r="B61" s="1">
        <v>30.682925999999998</v>
      </c>
      <c r="C61" s="1">
        <v>30.829267999999999</v>
      </c>
      <c r="D61" s="1">
        <v>30.634146000000001</v>
      </c>
      <c r="E61" s="1">
        <v>30.634146000000001</v>
      </c>
      <c r="F61" s="1">
        <v>28.044412999999999</v>
      </c>
      <c r="G61" s="1">
        <v>25786197</v>
      </c>
    </row>
    <row r="62" spans="1:7" ht="16.5" customHeight="1" x14ac:dyDescent="0.2">
      <c r="A62" s="2">
        <v>44274</v>
      </c>
      <c r="B62" s="1">
        <v>30.439024</v>
      </c>
      <c r="C62" s="1">
        <v>30.585364999999999</v>
      </c>
      <c r="D62" s="1">
        <v>30.292683</v>
      </c>
      <c r="E62" s="1">
        <v>30.292683</v>
      </c>
      <c r="F62" s="1">
        <v>27.731816999999999</v>
      </c>
      <c r="G62" s="1">
        <v>40701256</v>
      </c>
    </row>
    <row r="63" spans="1:7" ht="16.5" customHeight="1" x14ac:dyDescent="0.2">
      <c r="A63" s="2">
        <v>44277</v>
      </c>
      <c r="B63" s="1">
        <v>30.195122000000001</v>
      </c>
      <c r="C63" s="1">
        <v>30.585364999999999</v>
      </c>
      <c r="D63" s="1">
        <v>30.048780000000001</v>
      </c>
      <c r="E63" s="1">
        <v>30.487804000000001</v>
      </c>
      <c r="F63" s="1">
        <v>27.910442</v>
      </c>
      <c r="G63" s="1">
        <v>18632655</v>
      </c>
    </row>
    <row r="64" spans="1:7" ht="16.5" customHeight="1" x14ac:dyDescent="0.2">
      <c r="A64" s="2">
        <v>44278</v>
      </c>
      <c r="B64" s="1">
        <v>30.439024</v>
      </c>
      <c r="C64" s="1">
        <v>30.585364999999999</v>
      </c>
      <c r="D64" s="1">
        <v>30.292683</v>
      </c>
      <c r="E64" s="1">
        <v>30.585364999999999</v>
      </c>
      <c r="F64" s="1">
        <v>27.999756000000001</v>
      </c>
      <c r="G64" s="1">
        <v>16250154</v>
      </c>
    </row>
    <row r="65" spans="1:7" ht="16.5" customHeight="1" x14ac:dyDescent="0.2">
      <c r="A65" s="2">
        <v>44279</v>
      </c>
      <c r="B65" s="1">
        <v>30.487804000000001</v>
      </c>
      <c r="C65" s="1">
        <v>30.634146000000001</v>
      </c>
      <c r="D65" s="1">
        <v>30.390243999999999</v>
      </c>
      <c r="E65" s="1">
        <v>30.634146000000001</v>
      </c>
      <c r="F65" s="1">
        <v>28.044412999999999</v>
      </c>
      <c r="G65" s="1">
        <v>13663683</v>
      </c>
    </row>
    <row r="66" spans="1:7" ht="16.5" customHeight="1" x14ac:dyDescent="0.2">
      <c r="A66" s="2">
        <v>44280</v>
      </c>
      <c r="B66" s="1">
        <v>30.585364999999999</v>
      </c>
      <c r="C66" s="1">
        <v>30.829267999999999</v>
      </c>
      <c r="D66" s="1">
        <v>30.536584999999999</v>
      </c>
      <c r="E66" s="1">
        <v>30.829267999999999</v>
      </c>
      <c r="F66" s="1">
        <v>28.223040000000001</v>
      </c>
      <c r="G66" s="1">
        <v>12789312</v>
      </c>
    </row>
    <row r="67" spans="1:7" ht="16.5" customHeight="1" x14ac:dyDescent="0.2">
      <c r="A67" s="2">
        <v>44281</v>
      </c>
      <c r="B67" s="1">
        <v>30.829267999999999</v>
      </c>
      <c r="C67" s="1">
        <v>30.926828</v>
      </c>
      <c r="D67" s="1">
        <v>30.682925999999998</v>
      </c>
      <c r="E67" s="1">
        <v>30.829267999999999</v>
      </c>
      <c r="F67" s="1">
        <v>28.223040000000001</v>
      </c>
      <c r="G67" s="1">
        <v>16466524</v>
      </c>
    </row>
    <row r="68" spans="1:7" ht="16.5" customHeight="1" x14ac:dyDescent="0.2">
      <c r="A68" s="2">
        <v>44284</v>
      </c>
      <c r="B68" s="1">
        <v>30.829267999999999</v>
      </c>
      <c r="C68" s="1">
        <v>31.024388999999999</v>
      </c>
      <c r="D68" s="1">
        <v>30.780487000000001</v>
      </c>
      <c r="E68" s="1">
        <v>31.024388999999999</v>
      </c>
      <c r="F68" s="1">
        <v>28.401667</v>
      </c>
      <c r="G68" s="1">
        <v>15006962</v>
      </c>
    </row>
    <row r="69" spans="1:7" ht="16.5" customHeight="1" x14ac:dyDescent="0.2">
      <c r="A69" s="2">
        <v>44285</v>
      </c>
      <c r="B69" s="1">
        <v>30.975608999999999</v>
      </c>
      <c r="C69" s="1">
        <v>31.073170000000001</v>
      </c>
      <c r="D69" s="1">
        <v>30.829267999999999</v>
      </c>
      <c r="E69" s="1">
        <v>31.024388999999999</v>
      </c>
      <c r="F69" s="1">
        <v>28.401667</v>
      </c>
      <c r="G69" s="1">
        <v>15199596</v>
      </c>
    </row>
    <row r="70" spans="1:7" ht="16.5" customHeight="1" x14ac:dyDescent="0.2">
      <c r="A70" s="2">
        <v>44286</v>
      </c>
      <c r="B70" s="1">
        <v>31.024388999999999</v>
      </c>
      <c r="C70" s="1">
        <v>31.121949999999998</v>
      </c>
      <c r="D70" s="1">
        <v>30.975608999999999</v>
      </c>
      <c r="E70" s="1">
        <v>31.121949999999998</v>
      </c>
      <c r="F70" s="1">
        <v>28.49098</v>
      </c>
      <c r="G70" s="1">
        <v>17832225</v>
      </c>
    </row>
    <row r="71" spans="1:7" ht="16.5" customHeight="1" x14ac:dyDescent="0.2">
      <c r="A71" s="2">
        <v>44287</v>
      </c>
      <c r="B71" s="1">
        <v>31.121949999999998</v>
      </c>
      <c r="C71" s="1">
        <v>31.219512999999999</v>
      </c>
      <c r="D71" s="1">
        <v>31.073170000000001</v>
      </c>
      <c r="E71" s="1">
        <v>31.121949999999998</v>
      </c>
      <c r="F71" s="1">
        <v>28.49098</v>
      </c>
      <c r="G71" s="1">
        <v>16225753</v>
      </c>
    </row>
    <row r="72" spans="1:7" ht="16.5" customHeight="1" x14ac:dyDescent="0.2">
      <c r="A72" s="2">
        <v>44293</v>
      </c>
      <c r="B72" s="1">
        <v>31.219512999999999</v>
      </c>
      <c r="C72" s="1">
        <v>31.219512999999999</v>
      </c>
      <c r="D72" s="1">
        <v>31.121949999999998</v>
      </c>
      <c r="E72" s="1">
        <v>31.219512999999999</v>
      </c>
      <c r="F72" s="1">
        <v>28.580293999999999</v>
      </c>
      <c r="G72" s="1">
        <v>15277004</v>
      </c>
    </row>
    <row r="73" spans="1:7" ht="16.5" customHeight="1" x14ac:dyDescent="0.2">
      <c r="A73" s="2">
        <v>44294</v>
      </c>
      <c r="B73" s="1">
        <v>31.121949999999998</v>
      </c>
      <c r="C73" s="1">
        <v>31.170731</v>
      </c>
      <c r="D73" s="1">
        <v>30.975608999999999</v>
      </c>
      <c r="E73" s="1">
        <v>30.975608999999999</v>
      </c>
      <c r="F73" s="1">
        <v>28.357009999999999</v>
      </c>
      <c r="G73" s="1">
        <v>11949792</v>
      </c>
    </row>
    <row r="74" spans="1:7" ht="16.5" customHeight="1" x14ac:dyDescent="0.2">
      <c r="A74" s="2">
        <v>44295</v>
      </c>
      <c r="B74" s="1">
        <v>30.926828</v>
      </c>
      <c r="C74" s="1">
        <v>31.024388999999999</v>
      </c>
      <c r="D74" s="1">
        <v>30.731707</v>
      </c>
      <c r="E74" s="1">
        <v>30.780487000000001</v>
      </c>
      <c r="F74" s="1">
        <v>28.178383</v>
      </c>
      <c r="G74" s="1">
        <v>15588407</v>
      </c>
    </row>
    <row r="75" spans="1:7" ht="16.5" customHeight="1" x14ac:dyDescent="0.2">
      <c r="A75" s="2">
        <v>44298</v>
      </c>
      <c r="B75" s="1">
        <v>30.731707</v>
      </c>
      <c r="C75" s="1">
        <v>31.024388999999999</v>
      </c>
      <c r="D75" s="1">
        <v>30.634146000000001</v>
      </c>
      <c r="E75" s="1">
        <v>30.878048</v>
      </c>
      <c r="F75" s="1">
        <v>28.267696000000001</v>
      </c>
      <c r="G75" s="1">
        <v>13812688</v>
      </c>
    </row>
    <row r="76" spans="1:7" ht="16.5" customHeight="1" x14ac:dyDescent="0.2">
      <c r="A76" s="2">
        <v>44299</v>
      </c>
      <c r="B76" s="1">
        <v>30.926828</v>
      </c>
      <c r="C76" s="1">
        <v>31.170731</v>
      </c>
      <c r="D76" s="1">
        <v>30.926828</v>
      </c>
      <c r="E76" s="1">
        <v>31.073170000000001</v>
      </c>
      <c r="F76" s="1">
        <v>28.446321000000001</v>
      </c>
      <c r="G76" s="1">
        <v>11825476</v>
      </c>
    </row>
    <row r="77" spans="1:7" ht="16.5" customHeight="1" x14ac:dyDescent="0.2">
      <c r="A77" s="2">
        <v>44300</v>
      </c>
      <c r="B77" s="1">
        <v>31.073170000000001</v>
      </c>
      <c r="C77" s="1">
        <v>31.170731</v>
      </c>
      <c r="D77" s="1">
        <v>30.975608999999999</v>
      </c>
      <c r="E77" s="1">
        <v>31.121949999999998</v>
      </c>
      <c r="F77" s="1">
        <v>28.49098</v>
      </c>
      <c r="G77" s="1">
        <v>17581769</v>
      </c>
    </row>
    <row r="78" spans="1:7" ht="16.5" customHeight="1" x14ac:dyDescent="0.2">
      <c r="A78" s="2">
        <v>44301</v>
      </c>
      <c r="B78" s="1">
        <v>31.121949999999998</v>
      </c>
      <c r="C78" s="1">
        <v>31.170731</v>
      </c>
      <c r="D78" s="1">
        <v>31.073170000000001</v>
      </c>
      <c r="E78" s="1">
        <v>31.121949999999998</v>
      </c>
      <c r="F78" s="1">
        <v>28.49098</v>
      </c>
      <c r="G78" s="1">
        <v>10486162</v>
      </c>
    </row>
    <row r="79" spans="1:7" ht="16.5" customHeight="1" x14ac:dyDescent="0.2">
      <c r="A79" s="2">
        <v>44302</v>
      </c>
      <c r="B79" s="1">
        <v>31.121949999999998</v>
      </c>
      <c r="C79" s="1">
        <v>31.268291000000001</v>
      </c>
      <c r="D79" s="1">
        <v>31.073170000000001</v>
      </c>
      <c r="E79" s="1">
        <v>31.268291000000001</v>
      </c>
      <c r="F79" s="1">
        <v>28.624949999999998</v>
      </c>
      <c r="G79" s="1">
        <v>21122005</v>
      </c>
    </row>
    <row r="80" spans="1:7" ht="16.5" customHeight="1" x14ac:dyDescent="0.2">
      <c r="A80" s="2">
        <v>44305</v>
      </c>
      <c r="B80" s="1">
        <v>31.268291000000001</v>
      </c>
      <c r="C80" s="1">
        <v>31.707317</v>
      </c>
      <c r="D80" s="1">
        <v>31.219512999999999</v>
      </c>
      <c r="E80" s="1">
        <v>31.658536999999999</v>
      </c>
      <c r="F80" s="1">
        <v>28.982203999999999</v>
      </c>
      <c r="G80" s="1">
        <v>29755796</v>
      </c>
    </row>
    <row r="81" spans="1:7" ht="16.5" customHeight="1" x14ac:dyDescent="0.2">
      <c r="A81" s="2">
        <v>44306</v>
      </c>
      <c r="B81" s="1">
        <v>31.658536999999999</v>
      </c>
      <c r="C81" s="1">
        <v>31.756098000000001</v>
      </c>
      <c r="D81" s="1">
        <v>31.609756000000001</v>
      </c>
      <c r="E81" s="1">
        <v>31.756098000000001</v>
      </c>
      <c r="F81" s="1">
        <v>29.071518000000001</v>
      </c>
      <c r="G81" s="1">
        <v>18167641</v>
      </c>
    </row>
    <row r="82" spans="1:7" ht="16.5" customHeight="1" x14ac:dyDescent="0.2">
      <c r="A82" s="2">
        <v>44307</v>
      </c>
      <c r="B82" s="1">
        <v>31.609756000000001</v>
      </c>
      <c r="C82" s="1">
        <v>31.658536999999999</v>
      </c>
      <c r="D82" s="1">
        <v>31.512195999999999</v>
      </c>
      <c r="E82" s="1">
        <v>31.512195999999999</v>
      </c>
      <c r="F82" s="1">
        <v>28.848234000000001</v>
      </c>
      <c r="G82" s="1">
        <v>14921290</v>
      </c>
    </row>
    <row r="83" spans="1:7" ht="16.5" customHeight="1" x14ac:dyDescent="0.2">
      <c r="A83" s="2">
        <v>44308</v>
      </c>
      <c r="B83" s="1">
        <v>31.365852</v>
      </c>
      <c r="C83" s="1">
        <v>31.609756000000001</v>
      </c>
      <c r="D83" s="1">
        <v>31.317074000000002</v>
      </c>
      <c r="E83" s="1">
        <v>31.560974000000002</v>
      </c>
      <c r="F83" s="1">
        <v>28.892889</v>
      </c>
      <c r="G83" s="1">
        <v>20040067</v>
      </c>
    </row>
    <row r="84" spans="1:7" ht="16.5" customHeight="1" x14ac:dyDescent="0.2">
      <c r="A84" s="2">
        <v>44309</v>
      </c>
      <c r="B84" s="1">
        <v>31.560974000000002</v>
      </c>
      <c r="C84" s="1">
        <v>31.609756000000001</v>
      </c>
      <c r="D84" s="1">
        <v>31.317074000000002</v>
      </c>
      <c r="E84" s="1">
        <v>31.463412999999999</v>
      </c>
      <c r="F84" s="1">
        <v>28.803576</v>
      </c>
      <c r="G84" s="1">
        <v>12582877</v>
      </c>
    </row>
    <row r="85" spans="1:7" ht="16.5" customHeight="1" x14ac:dyDescent="0.2">
      <c r="A85" s="2">
        <v>44312</v>
      </c>
      <c r="B85" s="1">
        <v>31.463412999999999</v>
      </c>
      <c r="C85" s="1">
        <v>31.804877999999999</v>
      </c>
      <c r="D85" s="1">
        <v>31.317074000000002</v>
      </c>
      <c r="E85" s="1">
        <v>31.804877999999999</v>
      </c>
      <c r="F85" s="1">
        <v>29.116174999999998</v>
      </c>
      <c r="G85" s="1">
        <v>22017377</v>
      </c>
    </row>
    <row r="86" spans="1:7" ht="16.5" customHeight="1" x14ac:dyDescent="0.2">
      <c r="A86" s="2">
        <v>44313</v>
      </c>
      <c r="B86" s="1">
        <v>31.804877999999999</v>
      </c>
      <c r="C86" s="1">
        <v>31.853659</v>
      </c>
      <c r="D86" s="1">
        <v>31.609756000000001</v>
      </c>
      <c r="E86" s="1">
        <v>31.804877999999999</v>
      </c>
      <c r="F86" s="1">
        <v>29.116174999999998</v>
      </c>
      <c r="G86" s="1">
        <v>14828731</v>
      </c>
    </row>
    <row r="87" spans="1:7" ht="16.5" customHeight="1" x14ac:dyDescent="0.2">
      <c r="A87" s="2">
        <v>44314</v>
      </c>
      <c r="B87" s="1">
        <v>31.707317</v>
      </c>
      <c r="C87" s="1">
        <v>31.804877999999999</v>
      </c>
      <c r="D87" s="1">
        <v>31.512195999999999</v>
      </c>
      <c r="E87" s="1">
        <v>31.804877999999999</v>
      </c>
      <c r="F87" s="1">
        <v>29.116174999999998</v>
      </c>
      <c r="G87" s="1">
        <v>18490284</v>
      </c>
    </row>
    <row r="88" spans="1:7" ht="16.5" customHeight="1" x14ac:dyDescent="0.2">
      <c r="A88" s="2">
        <v>44315</v>
      </c>
      <c r="B88" s="1">
        <v>31.756098000000001</v>
      </c>
      <c r="C88" s="1">
        <v>32</v>
      </c>
      <c r="D88" s="1">
        <v>31.658536999999999</v>
      </c>
      <c r="E88" s="1">
        <v>31.853659</v>
      </c>
      <c r="F88" s="1">
        <v>29.160831000000002</v>
      </c>
      <c r="G88" s="1">
        <v>23445941</v>
      </c>
    </row>
    <row r="89" spans="1:7" ht="16.5" customHeight="1" x14ac:dyDescent="0.2">
      <c r="A89" s="2">
        <v>44319</v>
      </c>
      <c r="B89" s="1">
        <v>31.707317</v>
      </c>
      <c r="C89" s="1">
        <v>31.902439000000001</v>
      </c>
      <c r="D89" s="1">
        <v>31.658536999999999</v>
      </c>
      <c r="E89" s="1">
        <v>31.658536999999999</v>
      </c>
      <c r="F89" s="1">
        <v>28.982203999999999</v>
      </c>
      <c r="G89" s="1">
        <v>21077420</v>
      </c>
    </row>
    <row r="90" spans="1:7" ht="16.5" customHeight="1" x14ac:dyDescent="0.2">
      <c r="A90" s="2">
        <v>44320</v>
      </c>
      <c r="B90" s="1">
        <v>31.707317</v>
      </c>
      <c r="C90" s="1">
        <v>31.804877999999999</v>
      </c>
      <c r="D90" s="1">
        <v>31.317074000000002</v>
      </c>
      <c r="E90" s="1">
        <v>31.317074000000002</v>
      </c>
      <c r="F90" s="1">
        <v>28.669606999999999</v>
      </c>
      <c r="G90" s="1">
        <v>25752537</v>
      </c>
    </row>
    <row r="91" spans="1:7" ht="16.5" customHeight="1" x14ac:dyDescent="0.2">
      <c r="A91" s="2">
        <v>44321</v>
      </c>
      <c r="B91" s="1">
        <v>31.317074000000002</v>
      </c>
      <c r="C91" s="1">
        <v>31.414635000000001</v>
      </c>
      <c r="D91" s="1">
        <v>31.170731</v>
      </c>
      <c r="E91" s="1">
        <v>31.268291000000001</v>
      </c>
      <c r="F91" s="1">
        <v>28.624949999999998</v>
      </c>
      <c r="G91" s="1">
        <v>18774652</v>
      </c>
    </row>
    <row r="92" spans="1:7" ht="16.5" customHeight="1" x14ac:dyDescent="0.2">
      <c r="A92" s="2">
        <v>44322</v>
      </c>
      <c r="B92" s="1">
        <v>31.268291000000001</v>
      </c>
      <c r="C92" s="1">
        <v>31.658536999999999</v>
      </c>
      <c r="D92" s="1">
        <v>31.121949999999998</v>
      </c>
      <c r="E92" s="1">
        <v>31.560974000000002</v>
      </c>
      <c r="F92" s="1">
        <v>28.892889</v>
      </c>
      <c r="G92" s="1">
        <v>17708771</v>
      </c>
    </row>
    <row r="93" spans="1:7" ht="16.5" customHeight="1" x14ac:dyDescent="0.2">
      <c r="A93" s="2">
        <v>44323</v>
      </c>
      <c r="B93" s="1">
        <v>31.560974000000002</v>
      </c>
      <c r="C93" s="1">
        <v>31.804877999999999</v>
      </c>
      <c r="D93" s="1">
        <v>31.512195999999999</v>
      </c>
      <c r="E93" s="1">
        <v>31.804877999999999</v>
      </c>
      <c r="F93" s="1">
        <v>29.116174999999998</v>
      </c>
      <c r="G93" s="1">
        <v>15669965</v>
      </c>
    </row>
    <row r="94" spans="1:7" ht="16.5" customHeight="1" x14ac:dyDescent="0.2">
      <c r="A94" s="2">
        <v>44326</v>
      </c>
      <c r="B94" s="1">
        <v>31.853659</v>
      </c>
      <c r="C94" s="1">
        <v>32.195121999999998</v>
      </c>
      <c r="D94" s="1">
        <v>31.804877999999999</v>
      </c>
      <c r="E94" s="1">
        <v>32.195121999999998</v>
      </c>
      <c r="F94" s="1">
        <v>29.473427000000001</v>
      </c>
      <c r="G94" s="1">
        <v>33373569</v>
      </c>
    </row>
    <row r="95" spans="1:7" ht="16.5" customHeight="1" x14ac:dyDescent="0.2">
      <c r="A95" s="2">
        <v>44327</v>
      </c>
      <c r="B95" s="1">
        <v>32.146338999999998</v>
      </c>
      <c r="C95" s="1">
        <v>32.195121999999998</v>
      </c>
      <c r="D95" s="1">
        <v>31.512195999999999</v>
      </c>
      <c r="E95" s="1">
        <v>31.658536999999999</v>
      </c>
      <c r="F95" s="1">
        <v>28.982203999999999</v>
      </c>
      <c r="G95" s="1">
        <v>29205742</v>
      </c>
    </row>
    <row r="96" spans="1:7" ht="16.5" customHeight="1" x14ac:dyDescent="0.2">
      <c r="A96" s="2">
        <v>44328</v>
      </c>
      <c r="B96" s="1">
        <v>31.512195999999999</v>
      </c>
      <c r="C96" s="1">
        <v>31.804877999999999</v>
      </c>
      <c r="D96" s="1">
        <v>29.317074000000002</v>
      </c>
      <c r="E96" s="1">
        <v>30.585364999999999</v>
      </c>
      <c r="F96" s="1">
        <v>27.999756000000001</v>
      </c>
      <c r="G96" s="1">
        <v>67388881</v>
      </c>
    </row>
    <row r="97" spans="1:7" ht="16.5" customHeight="1" x14ac:dyDescent="0.2">
      <c r="A97" s="2">
        <v>44329</v>
      </c>
      <c r="B97" s="1">
        <v>30.341463000000001</v>
      </c>
      <c r="C97" s="1">
        <v>31.219512999999999</v>
      </c>
      <c r="D97" s="1">
        <v>30.048780000000001</v>
      </c>
      <c r="E97" s="1">
        <v>30.634146000000001</v>
      </c>
      <c r="F97" s="1">
        <v>28.044412999999999</v>
      </c>
      <c r="G97" s="1">
        <v>39742569</v>
      </c>
    </row>
    <row r="98" spans="1:7" ht="16.5" customHeight="1" x14ac:dyDescent="0.2">
      <c r="A98" s="2">
        <v>44330</v>
      </c>
      <c r="B98" s="1">
        <v>30.682925999999998</v>
      </c>
      <c r="C98" s="1">
        <v>31.024388999999999</v>
      </c>
      <c r="D98" s="1">
        <v>30.634146000000001</v>
      </c>
      <c r="E98" s="1">
        <v>30.926828</v>
      </c>
      <c r="F98" s="1">
        <v>28.312351</v>
      </c>
      <c r="G98" s="1">
        <v>25786567</v>
      </c>
    </row>
    <row r="99" spans="1:7" ht="16.5" customHeight="1" x14ac:dyDescent="0.2">
      <c r="A99" s="2">
        <v>44333</v>
      </c>
      <c r="B99" s="1">
        <v>30.292683</v>
      </c>
      <c r="C99" s="1">
        <v>30.731707</v>
      </c>
      <c r="D99" s="1">
        <v>30.048780000000001</v>
      </c>
      <c r="E99" s="1">
        <v>30.341463000000001</v>
      </c>
      <c r="F99" s="1">
        <v>27.776471999999998</v>
      </c>
      <c r="G99" s="1">
        <v>34667595</v>
      </c>
    </row>
    <row r="100" spans="1:7" ht="16.5" customHeight="1" x14ac:dyDescent="0.2">
      <c r="A100" s="2">
        <v>44334</v>
      </c>
      <c r="B100" s="1">
        <v>30.390243999999999</v>
      </c>
      <c r="C100" s="1">
        <v>31.317074000000002</v>
      </c>
      <c r="D100" s="1">
        <v>30.390243999999999</v>
      </c>
      <c r="E100" s="1">
        <v>31.219512999999999</v>
      </c>
      <c r="F100" s="1">
        <v>28.580293999999999</v>
      </c>
      <c r="G100" s="1">
        <v>20712443</v>
      </c>
    </row>
    <row r="101" spans="1:7" ht="16.5" customHeight="1" x14ac:dyDescent="0.2">
      <c r="A101" s="2">
        <v>44335</v>
      </c>
      <c r="B101" s="1">
        <v>31.170731</v>
      </c>
      <c r="C101" s="1">
        <v>31.414635000000001</v>
      </c>
      <c r="D101" s="1">
        <v>31.073170000000001</v>
      </c>
      <c r="E101" s="1">
        <v>31.317074000000002</v>
      </c>
      <c r="F101" s="1">
        <v>28.669606999999999</v>
      </c>
      <c r="G101" s="1">
        <v>17828040</v>
      </c>
    </row>
    <row r="102" spans="1:7" ht="16.5" customHeight="1" x14ac:dyDescent="0.2">
      <c r="A102" s="2">
        <v>44336</v>
      </c>
      <c r="B102" s="1">
        <v>31.317074000000002</v>
      </c>
      <c r="C102" s="1">
        <v>31.365852</v>
      </c>
      <c r="D102" s="1">
        <v>31.073170000000001</v>
      </c>
      <c r="E102" s="1">
        <v>31.317074000000002</v>
      </c>
      <c r="F102" s="1">
        <v>28.669606999999999</v>
      </c>
      <c r="G102" s="1">
        <v>16651050</v>
      </c>
    </row>
    <row r="103" spans="1:7" ht="16.5" customHeight="1" x14ac:dyDescent="0.2">
      <c r="A103" s="2">
        <v>44337</v>
      </c>
      <c r="B103" s="1">
        <v>31.414635000000001</v>
      </c>
      <c r="C103" s="1">
        <v>31.804877999999999</v>
      </c>
      <c r="D103" s="1">
        <v>31.414635000000001</v>
      </c>
      <c r="E103" s="1">
        <v>31.707317</v>
      </c>
      <c r="F103" s="1">
        <v>29.026861</v>
      </c>
      <c r="G103" s="1">
        <v>19860832</v>
      </c>
    </row>
    <row r="104" spans="1:7" ht="16.5" customHeight="1" x14ac:dyDescent="0.2">
      <c r="A104" s="2">
        <v>44340</v>
      </c>
      <c r="B104" s="1">
        <v>31.414635000000001</v>
      </c>
      <c r="C104" s="1">
        <v>31.902439000000001</v>
      </c>
      <c r="D104" s="1">
        <v>31.414635000000001</v>
      </c>
      <c r="E104" s="1">
        <v>31.804877999999999</v>
      </c>
      <c r="F104" s="1">
        <v>29.116174999999998</v>
      </c>
      <c r="G104" s="1">
        <v>16344521</v>
      </c>
    </row>
    <row r="105" spans="1:7" ht="16.5" customHeight="1" x14ac:dyDescent="0.2">
      <c r="A105" s="2">
        <v>44341</v>
      </c>
      <c r="B105" s="1">
        <v>31.707317</v>
      </c>
      <c r="C105" s="1">
        <v>32.146338999999998</v>
      </c>
      <c r="D105" s="1">
        <v>31.707317</v>
      </c>
      <c r="E105" s="1">
        <v>31.902439000000001</v>
      </c>
      <c r="F105" s="1">
        <v>29.205486000000001</v>
      </c>
      <c r="G105" s="1">
        <v>16521062</v>
      </c>
    </row>
    <row r="106" spans="1:7" ht="16.5" customHeight="1" x14ac:dyDescent="0.2">
      <c r="A106" s="2">
        <v>44342</v>
      </c>
      <c r="B106" s="1">
        <v>31.902439000000001</v>
      </c>
      <c r="C106" s="1">
        <v>32.048779000000003</v>
      </c>
      <c r="D106" s="1">
        <v>31.902439000000001</v>
      </c>
      <c r="E106" s="1">
        <v>31.951219999999999</v>
      </c>
      <c r="F106" s="1">
        <v>29.250145</v>
      </c>
      <c r="G106" s="1">
        <v>11983638</v>
      </c>
    </row>
    <row r="107" spans="1:7" ht="16.5" customHeight="1" x14ac:dyDescent="0.2">
      <c r="A107" s="2">
        <v>44343</v>
      </c>
      <c r="B107" s="1">
        <v>31.804877999999999</v>
      </c>
      <c r="C107" s="1">
        <v>32.390244000000003</v>
      </c>
      <c r="D107" s="1">
        <v>31.658536999999999</v>
      </c>
      <c r="E107" s="1">
        <v>32.390244000000003</v>
      </c>
      <c r="F107" s="1">
        <v>29.652054</v>
      </c>
      <c r="G107" s="1">
        <v>91733818</v>
      </c>
    </row>
    <row r="108" spans="1:7" ht="16.5" customHeight="1" x14ac:dyDescent="0.2">
      <c r="A108" s="2">
        <v>44344</v>
      </c>
      <c r="B108" s="1">
        <v>32.195121999999998</v>
      </c>
      <c r="C108" s="1">
        <v>32.292682999999997</v>
      </c>
      <c r="D108" s="1">
        <v>32.048779000000003</v>
      </c>
      <c r="E108" s="1">
        <v>32.292682999999997</v>
      </c>
      <c r="F108" s="1">
        <v>29.562740000000002</v>
      </c>
      <c r="G108" s="1">
        <v>22430682</v>
      </c>
    </row>
    <row r="109" spans="1:7" ht="16.5" customHeight="1" x14ac:dyDescent="0.2">
      <c r="A109" s="2">
        <v>44347</v>
      </c>
      <c r="B109" s="1">
        <v>32.292682999999997</v>
      </c>
      <c r="C109" s="1">
        <v>32.292682999999997</v>
      </c>
      <c r="D109" s="1">
        <v>32.146338999999998</v>
      </c>
      <c r="E109" s="1">
        <v>32.292682999999997</v>
      </c>
      <c r="F109" s="1">
        <v>29.562740000000002</v>
      </c>
      <c r="G109" s="1">
        <v>16560914</v>
      </c>
    </row>
    <row r="110" spans="1:7" ht="16.5" customHeight="1" x14ac:dyDescent="0.2">
      <c r="A110" s="2">
        <v>44348</v>
      </c>
      <c r="B110" s="1">
        <v>32.195121999999998</v>
      </c>
      <c r="C110" s="1">
        <v>32.341461000000002</v>
      </c>
      <c r="D110" s="1">
        <v>32.146338999999998</v>
      </c>
      <c r="E110" s="1">
        <v>32.195121999999998</v>
      </c>
      <c r="F110" s="1">
        <v>29.473427000000001</v>
      </c>
      <c r="G110" s="1">
        <v>12598629</v>
      </c>
    </row>
    <row r="111" spans="1:7" ht="16.5" customHeight="1" x14ac:dyDescent="0.2">
      <c r="A111" s="2">
        <v>44349</v>
      </c>
      <c r="B111" s="1">
        <v>32.195121999999998</v>
      </c>
      <c r="C111" s="1">
        <v>32.341461000000002</v>
      </c>
      <c r="D111" s="1">
        <v>32.097560999999999</v>
      </c>
      <c r="E111" s="1">
        <v>32.341461000000002</v>
      </c>
      <c r="F111" s="1">
        <v>29.607396999999999</v>
      </c>
      <c r="G111" s="1">
        <v>19949218</v>
      </c>
    </row>
    <row r="112" spans="1:7" ht="16.5" customHeight="1" x14ac:dyDescent="0.2">
      <c r="A112" s="2">
        <v>44350</v>
      </c>
      <c r="B112" s="1">
        <v>32.195121999999998</v>
      </c>
      <c r="C112" s="1">
        <v>32.341461000000002</v>
      </c>
      <c r="D112" s="1">
        <v>32.097560999999999</v>
      </c>
      <c r="E112" s="1">
        <v>32.195121999999998</v>
      </c>
      <c r="F112" s="1">
        <v>29.473427000000001</v>
      </c>
      <c r="G112" s="1">
        <v>17135083</v>
      </c>
    </row>
    <row r="113" spans="1:7" ht="16.5" customHeight="1" x14ac:dyDescent="0.2">
      <c r="A113" s="2">
        <v>44351</v>
      </c>
      <c r="B113" s="1">
        <v>32.195121999999998</v>
      </c>
      <c r="C113" s="1">
        <v>32.195121999999998</v>
      </c>
      <c r="D113" s="1">
        <v>32.048779000000003</v>
      </c>
      <c r="E113" s="1">
        <v>32.195121999999998</v>
      </c>
      <c r="F113" s="1">
        <v>29.473427000000001</v>
      </c>
      <c r="G113" s="1">
        <v>11360595</v>
      </c>
    </row>
    <row r="114" spans="1:7" ht="16.5" customHeight="1" x14ac:dyDescent="0.2">
      <c r="A114" s="2">
        <v>44354</v>
      </c>
      <c r="B114" s="1">
        <v>32.243899999999996</v>
      </c>
      <c r="C114" s="1">
        <v>32.292682999999997</v>
      </c>
      <c r="D114" s="1">
        <v>31.951219999999999</v>
      </c>
      <c r="E114" s="1">
        <v>32.292682999999997</v>
      </c>
      <c r="F114" s="1">
        <v>29.562740000000002</v>
      </c>
      <c r="G114" s="1">
        <v>18676743</v>
      </c>
    </row>
    <row r="115" spans="1:7" ht="16.5" customHeight="1" x14ac:dyDescent="0.2">
      <c r="A115" s="2">
        <v>44355</v>
      </c>
      <c r="B115" s="1">
        <v>32.341461000000002</v>
      </c>
      <c r="C115" s="1">
        <v>32.390244000000003</v>
      </c>
      <c r="D115" s="1">
        <v>32.195121999999998</v>
      </c>
      <c r="E115" s="1">
        <v>32.292682999999997</v>
      </c>
      <c r="F115" s="1">
        <v>29.562740000000002</v>
      </c>
      <c r="G115" s="1">
        <v>11578333</v>
      </c>
    </row>
    <row r="116" spans="1:7" ht="16.5" customHeight="1" x14ac:dyDescent="0.2">
      <c r="A116" s="2">
        <v>44356</v>
      </c>
      <c r="B116" s="1">
        <v>32.097560999999999</v>
      </c>
      <c r="C116" s="1">
        <v>32.146338999999998</v>
      </c>
      <c r="D116" s="1">
        <v>31.902439000000001</v>
      </c>
      <c r="E116" s="1">
        <v>32.146338999999998</v>
      </c>
      <c r="F116" s="1">
        <v>29.428768000000002</v>
      </c>
      <c r="G116" s="1">
        <v>19932724</v>
      </c>
    </row>
    <row r="117" spans="1:7" ht="16.5" customHeight="1" x14ac:dyDescent="0.2">
      <c r="A117" s="2">
        <v>44357</v>
      </c>
      <c r="B117" s="1">
        <v>32.146338999999998</v>
      </c>
      <c r="C117" s="1">
        <v>32.292682999999997</v>
      </c>
      <c r="D117" s="1">
        <v>31.902439000000001</v>
      </c>
      <c r="E117" s="1">
        <v>32.292682999999997</v>
      </c>
      <c r="F117" s="1">
        <v>29.562740000000002</v>
      </c>
      <c r="G117" s="1">
        <v>17970986</v>
      </c>
    </row>
    <row r="118" spans="1:7" ht="16.5" customHeight="1" x14ac:dyDescent="0.2">
      <c r="A118" s="2">
        <v>44358</v>
      </c>
      <c r="B118" s="1">
        <v>32.195121999999998</v>
      </c>
      <c r="C118" s="1">
        <v>32.243899999999996</v>
      </c>
      <c r="D118" s="1">
        <v>32.048779000000003</v>
      </c>
      <c r="E118" s="1">
        <v>32.097560999999999</v>
      </c>
      <c r="F118" s="1">
        <v>29.384115000000001</v>
      </c>
      <c r="G118" s="1">
        <v>11818335</v>
      </c>
    </row>
    <row r="119" spans="1:7" ht="16.5" customHeight="1" x14ac:dyDescent="0.2">
      <c r="A119" s="2">
        <v>44362</v>
      </c>
      <c r="B119" s="1">
        <v>32.097560999999999</v>
      </c>
      <c r="C119" s="1">
        <v>32.097560999999999</v>
      </c>
      <c r="D119" s="1">
        <v>31.902439000000001</v>
      </c>
      <c r="E119" s="1">
        <v>31.951219999999999</v>
      </c>
      <c r="F119" s="1">
        <v>29.250145</v>
      </c>
      <c r="G119" s="1">
        <v>9629378</v>
      </c>
    </row>
    <row r="120" spans="1:7" ht="16.5" customHeight="1" x14ac:dyDescent="0.2">
      <c r="A120" s="2">
        <v>44363</v>
      </c>
      <c r="B120" s="1">
        <v>31.853659</v>
      </c>
      <c r="C120" s="1">
        <v>32.292682999999997</v>
      </c>
      <c r="D120" s="1">
        <v>31.804877999999999</v>
      </c>
      <c r="E120" s="1">
        <v>32.195121999999998</v>
      </c>
      <c r="F120" s="1">
        <v>29.473427000000001</v>
      </c>
      <c r="G120" s="1">
        <v>22183245</v>
      </c>
    </row>
    <row r="121" spans="1:7" ht="16.5" customHeight="1" x14ac:dyDescent="0.2">
      <c r="A121" s="2">
        <v>44364</v>
      </c>
      <c r="B121" s="1">
        <v>31.902439000000001</v>
      </c>
      <c r="C121" s="1">
        <v>32.195121999999998</v>
      </c>
      <c r="D121" s="1">
        <v>31.853659</v>
      </c>
      <c r="E121" s="1">
        <v>32.097560999999999</v>
      </c>
      <c r="F121" s="1">
        <v>29.384115000000001</v>
      </c>
      <c r="G121" s="1">
        <v>11272041</v>
      </c>
    </row>
    <row r="122" spans="1:7" ht="16.5" customHeight="1" x14ac:dyDescent="0.2">
      <c r="A122" s="2">
        <v>44365</v>
      </c>
      <c r="B122" s="1">
        <v>31.951219999999999</v>
      </c>
      <c r="C122" s="1">
        <v>32.195121999999998</v>
      </c>
      <c r="D122" s="1">
        <v>31.902439000000001</v>
      </c>
      <c r="E122" s="1">
        <v>31.951219999999999</v>
      </c>
      <c r="F122" s="1">
        <v>29.250145</v>
      </c>
      <c r="G122" s="1">
        <v>31462797</v>
      </c>
    </row>
    <row r="123" spans="1:7" ht="16.5" customHeight="1" x14ac:dyDescent="0.2">
      <c r="A123" s="2">
        <v>44368</v>
      </c>
      <c r="B123" s="1">
        <v>31.951219999999999</v>
      </c>
      <c r="C123" s="1">
        <v>32.048779000000003</v>
      </c>
      <c r="D123" s="1">
        <v>31.707317</v>
      </c>
      <c r="E123" s="1">
        <v>31.707317</v>
      </c>
      <c r="F123" s="1">
        <v>29.026861</v>
      </c>
      <c r="G123" s="1">
        <v>20291171</v>
      </c>
    </row>
    <row r="124" spans="1:7" ht="16.5" customHeight="1" x14ac:dyDescent="0.2">
      <c r="A124" s="2">
        <v>44369</v>
      </c>
      <c r="B124" s="1">
        <v>31.902439000000001</v>
      </c>
      <c r="C124" s="1">
        <v>31.951219999999999</v>
      </c>
      <c r="D124" s="1">
        <v>31.707317</v>
      </c>
      <c r="E124" s="1">
        <v>31.707317</v>
      </c>
      <c r="F124" s="1">
        <v>29.026861</v>
      </c>
      <c r="G124" s="1">
        <v>15849016</v>
      </c>
    </row>
    <row r="125" spans="1:7" ht="16.5" customHeight="1" x14ac:dyDescent="0.2">
      <c r="A125" s="2">
        <v>44370</v>
      </c>
      <c r="B125" s="1">
        <v>31.707317</v>
      </c>
      <c r="C125" s="1">
        <v>32.146338999999998</v>
      </c>
      <c r="D125" s="1">
        <v>31.707317</v>
      </c>
      <c r="E125" s="1">
        <v>31.951219999999999</v>
      </c>
      <c r="F125" s="1">
        <v>29.250145</v>
      </c>
      <c r="G125" s="1">
        <v>16910975</v>
      </c>
    </row>
    <row r="126" spans="1:7" ht="16.5" customHeight="1" x14ac:dyDescent="0.2">
      <c r="A126" s="2">
        <v>44371</v>
      </c>
      <c r="B126" s="1">
        <v>31.951219999999999</v>
      </c>
      <c r="C126" s="1">
        <v>32.146338999999998</v>
      </c>
      <c r="D126" s="1">
        <v>31.804877999999999</v>
      </c>
      <c r="E126" s="1">
        <v>31.804877999999999</v>
      </c>
      <c r="F126" s="1">
        <v>29.116174999999998</v>
      </c>
      <c r="G126" s="1">
        <v>14203352</v>
      </c>
    </row>
    <row r="127" spans="1:7" ht="16.5" customHeight="1" x14ac:dyDescent="0.2">
      <c r="A127" s="2">
        <v>44372</v>
      </c>
      <c r="B127" s="1">
        <v>31.853659</v>
      </c>
      <c r="C127" s="1">
        <v>32.195121999999998</v>
      </c>
      <c r="D127" s="1">
        <v>31.853659</v>
      </c>
      <c r="E127" s="1">
        <v>32.097560999999999</v>
      </c>
      <c r="F127" s="1">
        <v>29.384115000000001</v>
      </c>
      <c r="G127" s="1">
        <v>12074822</v>
      </c>
    </row>
    <row r="128" spans="1:7" ht="16.5" customHeight="1" x14ac:dyDescent="0.2">
      <c r="A128" s="2">
        <v>44375</v>
      </c>
      <c r="B128" s="1">
        <v>32.097560999999999</v>
      </c>
      <c r="C128" s="1">
        <v>32.146338999999998</v>
      </c>
      <c r="D128" s="1">
        <v>31.902439000000001</v>
      </c>
      <c r="E128" s="1">
        <v>31.951219999999999</v>
      </c>
      <c r="F128" s="1">
        <v>29.250145</v>
      </c>
      <c r="G128" s="1">
        <v>11198400</v>
      </c>
    </row>
    <row r="129" spans="1:7" ht="16.5" customHeight="1" x14ac:dyDescent="0.2">
      <c r="A129" s="2">
        <v>44376</v>
      </c>
      <c r="B129" s="1">
        <v>31.902439000000001</v>
      </c>
      <c r="C129" s="1">
        <v>31.951219999999999</v>
      </c>
      <c r="D129" s="1">
        <v>31.756098000000001</v>
      </c>
      <c r="E129" s="1">
        <v>31.756098000000001</v>
      </c>
      <c r="F129" s="1">
        <v>29.071518000000001</v>
      </c>
      <c r="G129" s="1">
        <v>15859259</v>
      </c>
    </row>
    <row r="130" spans="1:7" ht="16.5" customHeight="1" x14ac:dyDescent="0.2">
      <c r="A130" s="2">
        <v>44377</v>
      </c>
      <c r="B130" s="1">
        <v>31.756098000000001</v>
      </c>
      <c r="C130" s="1">
        <v>32.097560999999999</v>
      </c>
      <c r="D130" s="1">
        <v>31.756098000000001</v>
      </c>
      <c r="E130" s="1">
        <v>32.048779000000003</v>
      </c>
      <c r="F130" s="1">
        <v>29.339455000000001</v>
      </c>
      <c r="G130" s="1">
        <v>10382266</v>
      </c>
    </row>
    <row r="131" spans="1:7" ht="16.5" customHeight="1" x14ac:dyDescent="0.2">
      <c r="A131" s="2">
        <v>44378</v>
      </c>
      <c r="B131" s="1">
        <v>31.902439000000001</v>
      </c>
      <c r="C131" s="1">
        <v>32</v>
      </c>
      <c r="D131" s="1">
        <v>31.707317</v>
      </c>
      <c r="E131" s="1">
        <v>31.853659</v>
      </c>
      <c r="F131" s="1">
        <v>29.160831000000002</v>
      </c>
      <c r="G131" s="1">
        <v>14331411</v>
      </c>
    </row>
    <row r="132" spans="1:7" ht="16.5" customHeight="1" x14ac:dyDescent="0.2">
      <c r="A132" s="2">
        <v>44379</v>
      </c>
      <c r="B132" s="1">
        <v>31.853659</v>
      </c>
      <c r="C132" s="1">
        <v>31.902439000000001</v>
      </c>
      <c r="D132" s="1">
        <v>31.756098000000001</v>
      </c>
      <c r="E132" s="1">
        <v>31.756098000000001</v>
      </c>
      <c r="F132" s="1">
        <v>29.071518000000001</v>
      </c>
      <c r="G132" s="1">
        <v>9273548</v>
      </c>
    </row>
    <row r="133" spans="1:7" ht="16.5" customHeight="1" x14ac:dyDescent="0.2">
      <c r="A133" s="2">
        <v>44382</v>
      </c>
      <c r="B133" s="1">
        <v>31.951219999999999</v>
      </c>
      <c r="C133" s="1">
        <v>32</v>
      </c>
      <c r="D133" s="1">
        <v>31.804877999999999</v>
      </c>
      <c r="E133" s="1">
        <v>31.951219999999999</v>
      </c>
      <c r="F133" s="1">
        <v>29.250145</v>
      </c>
      <c r="G133" s="1">
        <v>11635769</v>
      </c>
    </row>
    <row r="134" spans="1:7" ht="16.5" customHeight="1" x14ac:dyDescent="0.2">
      <c r="A134" s="2">
        <v>44383</v>
      </c>
      <c r="B134" s="1">
        <v>31.951219999999999</v>
      </c>
      <c r="C134" s="1">
        <v>32.097560999999999</v>
      </c>
      <c r="D134" s="1">
        <v>31.902439000000001</v>
      </c>
      <c r="E134" s="1">
        <v>32.048779000000003</v>
      </c>
      <c r="F134" s="1">
        <v>29.339455000000001</v>
      </c>
      <c r="G134" s="1">
        <v>11678659</v>
      </c>
    </row>
    <row r="135" spans="1:7" ht="16.5" customHeight="1" x14ac:dyDescent="0.2">
      <c r="A135" s="2">
        <v>44384</v>
      </c>
      <c r="B135" s="1">
        <v>31.902439000000001</v>
      </c>
      <c r="C135" s="1">
        <v>32</v>
      </c>
      <c r="D135" s="1">
        <v>31.707317</v>
      </c>
      <c r="E135" s="1">
        <v>32</v>
      </c>
      <c r="F135" s="1">
        <v>29.294802000000001</v>
      </c>
      <c r="G135" s="1">
        <v>13218432</v>
      </c>
    </row>
    <row r="136" spans="1:7" ht="16.5" customHeight="1" x14ac:dyDescent="0.2">
      <c r="A136" s="2">
        <v>44385</v>
      </c>
      <c r="B136" s="1">
        <v>32</v>
      </c>
      <c r="C136" s="1">
        <v>32.097560999999999</v>
      </c>
      <c r="D136" s="1">
        <v>31.853659</v>
      </c>
      <c r="E136" s="1">
        <v>32</v>
      </c>
      <c r="F136" s="1">
        <v>29.294802000000001</v>
      </c>
      <c r="G136" s="1">
        <v>10369813</v>
      </c>
    </row>
    <row r="137" spans="1:7" ht="16.5" customHeight="1" x14ac:dyDescent="0.2">
      <c r="A137" s="2">
        <v>44386</v>
      </c>
      <c r="B137" s="1">
        <v>31.804877999999999</v>
      </c>
      <c r="C137" s="1">
        <v>32.097560999999999</v>
      </c>
      <c r="D137" s="1">
        <v>31.707317</v>
      </c>
      <c r="E137" s="1">
        <v>32.097560999999999</v>
      </c>
      <c r="F137" s="1">
        <v>29.384115000000001</v>
      </c>
      <c r="G137" s="1">
        <v>15755741</v>
      </c>
    </row>
    <row r="138" spans="1:7" ht="16.5" customHeight="1" x14ac:dyDescent="0.2">
      <c r="A138" s="2">
        <v>44389</v>
      </c>
      <c r="B138" s="1">
        <v>32.048779000000003</v>
      </c>
      <c r="C138" s="1">
        <v>32.097560999999999</v>
      </c>
      <c r="D138" s="1">
        <v>32</v>
      </c>
      <c r="E138" s="1">
        <v>32</v>
      </c>
      <c r="F138" s="1">
        <v>29.294802000000001</v>
      </c>
      <c r="G138" s="1">
        <v>14419664</v>
      </c>
    </row>
    <row r="139" spans="1:7" ht="16.5" customHeight="1" x14ac:dyDescent="0.2">
      <c r="A139" s="2">
        <v>44390</v>
      </c>
      <c r="B139" s="1">
        <v>32</v>
      </c>
      <c r="C139" s="1">
        <v>32.146338999999998</v>
      </c>
      <c r="D139" s="1">
        <v>32</v>
      </c>
      <c r="E139" s="1">
        <v>32.146338999999998</v>
      </c>
      <c r="F139" s="1">
        <v>29.428768000000002</v>
      </c>
      <c r="G139" s="1">
        <v>13923011</v>
      </c>
    </row>
    <row r="140" spans="1:7" ht="16.5" customHeight="1" x14ac:dyDescent="0.2">
      <c r="A140" s="2">
        <v>44391</v>
      </c>
      <c r="B140" s="1">
        <v>32</v>
      </c>
      <c r="C140" s="1">
        <v>32.146338999999998</v>
      </c>
      <c r="D140" s="1">
        <v>31.951219999999999</v>
      </c>
      <c r="E140" s="1">
        <v>32.146338999999998</v>
      </c>
      <c r="F140" s="1">
        <v>29.428768000000002</v>
      </c>
      <c r="G140" s="1">
        <v>17351271</v>
      </c>
    </row>
    <row r="141" spans="1:7" ht="16.5" customHeight="1" x14ac:dyDescent="0.2">
      <c r="A141" s="2">
        <v>44392</v>
      </c>
      <c r="B141" s="1">
        <v>32</v>
      </c>
      <c r="C141" s="1">
        <v>32.097560999999999</v>
      </c>
      <c r="D141" s="1">
        <v>32</v>
      </c>
      <c r="E141" s="1">
        <v>32.048779000000003</v>
      </c>
      <c r="F141" s="1">
        <v>29.339455000000001</v>
      </c>
      <c r="G141" s="1">
        <v>14184196</v>
      </c>
    </row>
    <row r="142" spans="1:7" ht="16.5" customHeight="1" x14ac:dyDescent="0.2">
      <c r="A142" s="2">
        <v>44393</v>
      </c>
      <c r="B142" s="1">
        <v>31.951219999999999</v>
      </c>
      <c r="C142" s="1">
        <v>32.195121999999998</v>
      </c>
      <c r="D142" s="1">
        <v>31.951219999999999</v>
      </c>
      <c r="E142" s="1">
        <v>32.195121999999998</v>
      </c>
      <c r="F142" s="1">
        <v>29.473427000000001</v>
      </c>
      <c r="G142" s="1">
        <v>16266543</v>
      </c>
    </row>
    <row r="143" spans="1:7" ht="16.5" customHeight="1" x14ac:dyDescent="0.2">
      <c r="A143" s="2">
        <v>44396</v>
      </c>
      <c r="B143" s="1">
        <v>32.048779000000003</v>
      </c>
      <c r="C143" s="1">
        <v>32.292682999999997</v>
      </c>
      <c r="D143" s="1">
        <v>31.951219999999999</v>
      </c>
      <c r="E143" s="1">
        <v>32.292682999999997</v>
      </c>
      <c r="F143" s="1">
        <v>29.562740000000002</v>
      </c>
      <c r="G143" s="1">
        <v>17019272</v>
      </c>
    </row>
    <row r="144" spans="1:7" ht="16.5" customHeight="1" x14ac:dyDescent="0.2">
      <c r="A144" s="2">
        <v>44397</v>
      </c>
      <c r="B144" s="1">
        <v>32.097560999999999</v>
      </c>
      <c r="C144" s="1">
        <v>32.195121999999998</v>
      </c>
      <c r="D144" s="1">
        <v>32</v>
      </c>
      <c r="E144" s="1">
        <v>32</v>
      </c>
      <c r="F144" s="1">
        <v>29.294802000000001</v>
      </c>
      <c r="G144" s="1">
        <v>9579088</v>
      </c>
    </row>
    <row r="145" spans="1:7" ht="16.5" customHeight="1" x14ac:dyDescent="0.2">
      <c r="A145" s="2">
        <v>44398</v>
      </c>
      <c r="B145" s="1">
        <v>32</v>
      </c>
      <c r="C145" s="1">
        <v>32.146338999999998</v>
      </c>
      <c r="D145" s="1">
        <v>31.902439000000001</v>
      </c>
      <c r="E145" s="1">
        <v>32.097560999999999</v>
      </c>
      <c r="F145" s="1">
        <v>29.384115000000001</v>
      </c>
      <c r="G145" s="1">
        <v>16744233</v>
      </c>
    </row>
    <row r="146" spans="1:7" ht="16.5" customHeight="1" x14ac:dyDescent="0.2">
      <c r="A146" s="2">
        <v>44399</v>
      </c>
      <c r="B146" s="1">
        <v>32.097560999999999</v>
      </c>
      <c r="C146" s="1">
        <v>32.292682999999997</v>
      </c>
      <c r="D146" s="1">
        <v>32.048779000000003</v>
      </c>
      <c r="E146" s="1">
        <v>32.243899999999996</v>
      </c>
      <c r="F146" s="1">
        <v>29.518084000000002</v>
      </c>
      <c r="G146" s="1">
        <v>13079338</v>
      </c>
    </row>
    <row r="147" spans="1:7" ht="16.5" customHeight="1" x14ac:dyDescent="0.2">
      <c r="A147" s="2">
        <v>44400</v>
      </c>
      <c r="B147" s="1">
        <v>32.243899999999996</v>
      </c>
      <c r="C147" s="1">
        <v>32.292682999999997</v>
      </c>
      <c r="D147" s="1">
        <v>32.146338999999998</v>
      </c>
      <c r="E147" s="1">
        <v>32.292682999999997</v>
      </c>
      <c r="F147" s="1">
        <v>29.562740000000002</v>
      </c>
      <c r="G147" s="1">
        <v>11695712</v>
      </c>
    </row>
    <row r="148" spans="1:7" ht="16.5" customHeight="1" x14ac:dyDescent="0.2">
      <c r="A148" s="2">
        <v>44403</v>
      </c>
      <c r="B148" s="1">
        <v>32.292682999999997</v>
      </c>
      <c r="C148" s="1">
        <v>32.341461000000002</v>
      </c>
      <c r="D148" s="1">
        <v>32.048779000000003</v>
      </c>
      <c r="E148" s="1">
        <v>32.195121999999998</v>
      </c>
      <c r="F148" s="1">
        <v>29.473427000000001</v>
      </c>
      <c r="G148" s="1">
        <v>10996480</v>
      </c>
    </row>
    <row r="149" spans="1:7" ht="16.5" customHeight="1" x14ac:dyDescent="0.2">
      <c r="A149" s="2">
        <v>44404</v>
      </c>
      <c r="B149" s="1">
        <v>32.195121999999998</v>
      </c>
      <c r="C149" s="1">
        <v>32.243899999999996</v>
      </c>
      <c r="D149" s="1">
        <v>32.048779000000003</v>
      </c>
      <c r="E149" s="1">
        <v>32.243899999999996</v>
      </c>
      <c r="F149" s="1">
        <v>29.518084000000002</v>
      </c>
      <c r="G149" s="1">
        <v>8369239</v>
      </c>
    </row>
    <row r="150" spans="1:7" ht="16.5" customHeight="1" x14ac:dyDescent="0.2">
      <c r="A150" s="2">
        <v>44405</v>
      </c>
      <c r="B150" s="1">
        <v>32.243899999999996</v>
      </c>
      <c r="C150" s="1">
        <v>32.292682999999997</v>
      </c>
      <c r="D150" s="1">
        <v>32.048779000000003</v>
      </c>
      <c r="E150" s="1">
        <v>32.195121999999998</v>
      </c>
      <c r="F150" s="1">
        <v>29.473427000000001</v>
      </c>
      <c r="G150" s="1">
        <v>15519674</v>
      </c>
    </row>
    <row r="151" spans="1:7" ht="16.5" customHeight="1" x14ac:dyDescent="0.2">
      <c r="A151" s="2">
        <v>44406</v>
      </c>
      <c r="B151" s="1">
        <v>32.195121999999998</v>
      </c>
      <c r="C151" s="1">
        <v>32.292682999999997</v>
      </c>
      <c r="D151" s="1">
        <v>32.097560999999999</v>
      </c>
      <c r="E151" s="1">
        <v>32.292682999999997</v>
      </c>
      <c r="F151" s="1">
        <v>29.562740000000002</v>
      </c>
      <c r="G151" s="1">
        <v>10676719</v>
      </c>
    </row>
    <row r="152" spans="1:7" ht="16.5" customHeight="1" x14ac:dyDescent="0.2">
      <c r="A152" s="2">
        <v>44407</v>
      </c>
      <c r="B152" s="1">
        <v>32.292682999999997</v>
      </c>
      <c r="C152" s="1">
        <v>32.292682999999997</v>
      </c>
      <c r="D152" s="1">
        <v>32.097560999999999</v>
      </c>
      <c r="E152" s="1">
        <v>32.292682999999997</v>
      </c>
      <c r="F152" s="1">
        <v>29.562740000000002</v>
      </c>
      <c r="G152" s="1">
        <v>20846631</v>
      </c>
    </row>
    <row r="153" spans="1:7" ht="16.5" customHeight="1" x14ac:dyDescent="0.2">
      <c r="A153" s="2">
        <v>44410</v>
      </c>
      <c r="B153" s="1">
        <v>32.292682999999997</v>
      </c>
      <c r="C153" s="1">
        <v>32.292682999999997</v>
      </c>
      <c r="D153" s="1">
        <v>32.097560999999999</v>
      </c>
      <c r="E153" s="1">
        <v>32.195121999999998</v>
      </c>
      <c r="F153" s="1">
        <v>29.473427000000001</v>
      </c>
      <c r="G153" s="1">
        <v>15278994</v>
      </c>
    </row>
    <row r="154" spans="1:7" ht="16.5" customHeight="1" x14ac:dyDescent="0.2">
      <c r="A154" s="2">
        <v>44411</v>
      </c>
      <c r="B154" s="1">
        <v>32.243899999999996</v>
      </c>
      <c r="C154" s="1">
        <v>32.292682999999997</v>
      </c>
      <c r="D154" s="1">
        <v>32.146338999999998</v>
      </c>
      <c r="E154" s="1">
        <v>32.292682999999997</v>
      </c>
      <c r="F154" s="1">
        <v>29.562740000000002</v>
      </c>
      <c r="G154" s="1">
        <v>18611648</v>
      </c>
    </row>
    <row r="155" spans="1:7" ht="16.5" customHeight="1" x14ac:dyDescent="0.2">
      <c r="A155" s="2">
        <v>44412</v>
      </c>
      <c r="B155" s="1">
        <v>32.243899999999996</v>
      </c>
      <c r="C155" s="1">
        <v>32.341461000000002</v>
      </c>
      <c r="D155" s="1">
        <v>32.243899999999996</v>
      </c>
      <c r="E155" s="1">
        <v>32.341461000000002</v>
      </c>
      <c r="F155" s="1">
        <v>29.607396999999999</v>
      </c>
      <c r="G155" s="1">
        <v>14987626</v>
      </c>
    </row>
    <row r="156" spans="1:7" ht="16.5" customHeight="1" x14ac:dyDescent="0.2">
      <c r="A156" s="2">
        <v>44413</v>
      </c>
      <c r="B156" s="1">
        <v>32.341461000000002</v>
      </c>
      <c r="C156" s="1">
        <v>32.341461000000002</v>
      </c>
      <c r="D156" s="1">
        <v>32.243899999999996</v>
      </c>
      <c r="E156" s="1">
        <v>32.341461000000002</v>
      </c>
      <c r="F156" s="1">
        <v>29.607396999999999</v>
      </c>
      <c r="G156" s="1">
        <v>13195515</v>
      </c>
    </row>
    <row r="157" spans="1:7" ht="16.5" customHeight="1" x14ac:dyDescent="0.2">
      <c r="A157" s="2">
        <v>44414</v>
      </c>
      <c r="B157" s="1">
        <v>32.292682999999997</v>
      </c>
      <c r="C157" s="1">
        <v>32.439025999999998</v>
      </c>
      <c r="D157" s="1">
        <v>32.243899999999996</v>
      </c>
      <c r="E157" s="1">
        <v>32.390244000000003</v>
      </c>
      <c r="F157" s="1">
        <v>29.652054</v>
      </c>
      <c r="G157" s="1">
        <v>21595446</v>
      </c>
    </row>
    <row r="158" spans="1:7" ht="16.5" customHeight="1" x14ac:dyDescent="0.2">
      <c r="A158" s="2">
        <v>44417</v>
      </c>
      <c r="B158" s="1">
        <v>32.292682999999997</v>
      </c>
      <c r="C158" s="1">
        <v>32.390244000000003</v>
      </c>
      <c r="D158" s="1">
        <v>32.097560999999999</v>
      </c>
      <c r="E158" s="1">
        <v>32.390244000000003</v>
      </c>
      <c r="F158" s="1">
        <v>29.652054</v>
      </c>
      <c r="G158" s="1">
        <v>22022834</v>
      </c>
    </row>
    <row r="159" spans="1:7" ht="16.5" customHeight="1" x14ac:dyDescent="0.2">
      <c r="A159" s="2">
        <v>44418</v>
      </c>
      <c r="B159" s="1">
        <v>32.390244000000003</v>
      </c>
      <c r="C159" s="1">
        <v>32.390244000000003</v>
      </c>
      <c r="D159" s="1">
        <v>32.195121999999998</v>
      </c>
      <c r="E159" s="1">
        <v>32.243899999999996</v>
      </c>
      <c r="F159" s="1">
        <v>29.518084000000002</v>
      </c>
      <c r="G159" s="1">
        <v>25294633</v>
      </c>
    </row>
    <row r="160" spans="1:7" ht="16.5" customHeight="1" x14ac:dyDescent="0.2">
      <c r="A160" s="2">
        <v>44419</v>
      </c>
      <c r="B160" s="1">
        <v>32.243899999999996</v>
      </c>
      <c r="C160" s="1">
        <v>32.292682999999997</v>
      </c>
      <c r="D160" s="1">
        <v>32.146338999999998</v>
      </c>
      <c r="E160" s="1">
        <v>32.243899999999996</v>
      </c>
      <c r="F160" s="1">
        <v>29.518084000000002</v>
      </c>
      <c r="G160" s="1">
        <v>44576869</v>
      </c>
    </row>
    <row r="161" spans="1:7" ht="16.5" customHeight="1" x14ac:dyDescent="0.2">
      <c r="A161" s="2">
        <v>44420</v>
      </c>
      <c r="B161" s="1">
        <v>30</v>
      </c>
      <c r="C161" s="1">
        <v>30.195122000000001</v>
      </c>
      <c r="D161" s="1">
        <v>29.853659</v>
      </c>
      <c r="E161" s="1">
        <v>29.951219999999999</v>
      </c>
      <c r="F161" s="1">
        <v>28.795843000000001</v>
      </c>
      <c r="G161" s="1">
        <v>103832510</v>
      </c>
    </row>
    <row r="162" spans="1:7" ht="16.5" customHeight="1" x14ac:dyDescent="0.2">
      <c r="A162" s="2">
        <v>44421</v>
      </c>
      <c r="B162" s="1">
        <v>30.048780000000001</v>
      </c>
      <c r="C162" s="1">
        <v>30.390243999999999</v>
      </c>
      <c r="D162" s="1">
        <v>29.951219999999999</v>
      </c>
      <c r="E162" s="1">
        <v>30.292683</v>
      </c>
      <c r="F162" s="1">
        <v>29.124134000000002</v>
      </c>
      <c r="G162" s="1">
        <v>24371995</v>
      </c>
    </row>
    <row r="163" spans="1:7" ht="16.5" customHeight="1" x14ac:dyDescent="0.2">
      <c r="A163" s="2">
        <v>44424</v>
      </c>
      <c r="B163" s="1">
        <v>30.292683</v>
      </c>
      <c r="C163" s="1">
        <v>30.341463000000001</v>
      </c>
      <c r="D163" s="1">
        <v>30.097560999999999</v>
      </c>
      <c r="E163" s="1">
        <v>30.292683</v>
      </c>
      <c r="F163" s="1">
        <v>29.124134000000002</v>
      </c>
      <c r="G163" s="1">
        <v>24934637</v>
      </c>
    </row>
    <row r="164" spans="1:7" ht="16.5" customHeight="1" x14ac:dyDescent="0.2">
      <c r="A164" s="2">
        <v>44425</v>
      </c>
      <c r="B164" s="1">
        <v>30.292683</v>
      </c>
      <c r="C164" s="1">
        <v>30.292683</v>
      </c>
      <c r="D164" s="1">
        <v>30.292683</v>
      </c>
      <c r="E164" s="1">
        <v>30.292683</v>
      </c>
      <c r="F164" s="1">
        <v>29.124134000000002</v>
      </c>
      <c r="G164" s="1">
        <v>0</v>
      </c>
    </row>
    <row r="165" spans="1:7" ht="16.5" customHeight="1" x14ac:dyDescent="0.2">
      <c r="A165" s="2">
        <v>44426</v>
      </c>
      <c r="B165" s="1">
        <v>30.682925999999998</v>
      </c>
      <c r="C165" s="1">
        <v>30.731707</v>
      </c>
      <c r="D165" s="1">
        <v>30.536584999999999</v>
      </c>
      <c r="E165" s="1">
        <v>30.682925999999998</v>
      </c>
      <c r="F165" s="1">
        <v>29.499323</v>
      </c>
      <c r="G165" s="1">
        <v>19337844</v>
      </c>
    </row>
    <row r="166" spans="1:7" ht="16.5" customHeight="1" x14ac:dyDescent="0.2">
      <c r="A166" s="2">
        <v>44427</v>
      </c>
      <c r="B166" s="1">
        <v>30.634146000000001</v>
      </c>
      <c r="C166" s="1">
        <v>30.682925999999998</v>
      </c>
      <c r="D166" s="1">
        <v>30.439024</v>
      </c>
      <c r="E166" s="1">
        <v>30.536584999999999</v>
      </c>
      <c r="F166" s="1">
        <v>29.358626999999998</v>
      </c>
      <c r="G166" s="1">
        <v>22320955</v>
      </c>
    </row>
    <row r="167" spans="1:7" ht="16.5" customHeight="1" x14ac:dyDescent="0.2">
      <c r="A167" s="2">
        <v>44428</v>
      </c>
      <c r="B167" s="1">
        <v>30.682925999999998</v>
      </c>
      <c r="C167" s="1">
        <v>30.780487000000001</v>
      </c>
      <c r="D167" s="1">
        <v>30.292683</v>
      </c>
      <c r="E167" s="1">
        <v>30.682925999999998</v>
      </c>
      <c r="F167" s="1">
        <v>29.499323</v>
      </c>
      <c r="G167" s="1">
        <v>18327232</v>
      </c>
    </row>
    <row r="168" spans="1:7" ht="16.5" customHeight="1" x14ac:dyDescent="0.2">
      <c r="A168" s="2">
        <v>44431</v>
      </c>
      <c r="B168" s="1">
        <v>30.780487000000001</v>
      </c>
      <c r="C168" s="1">
        <v>30.780487000000001</v>
      </c>
      <c r="D168" s="1">
        <v>30.292683</v>
      </c>
      <c r="E168" s="1">
        <v>30.292683</v>
      </c>
      <c r="F168" s="1">
        <v>29.124134000000002</v>
      </c>
      <c r="G168" s="1">
        <v>25649726</v>
      </c>
    </row>
    <row r="169" spans="1:7" ht="16.5" customHeight="1" x14ac:dyDescent="0.2">
      <c r="A169" s="2">
        <v>44432</v>
      </c>
      <c r="B169" s="1">
        <v>30.390243999999999</v>
      </c>
      <c r="C169" s="1">
        <v>30.585364999999999</v>
      </c>
      <c r="D169" s="1">
        <v>30.292683</v>
      </c>
      <c r="E169" s="1">
        <v>30.585364999999999</v>
      </c>
      <c r="F169" s="1">
        <v>29.405525000000001</v>
      </c>
      <c r="G169" s="1">
        <v>10643462</v>
      </c>
    </row>
    <row r="170" spans="1:7" ht="16.5" customHeight="1" x14ac:dyDescent="0.2">
      <c r="A170" s="2">
        <v>44433</v>
      </c>
      <c r="B170" s="1">
        <v>30.682925999999998</v>
      </c>
      <c r="C170" s="1">
        <v>30.682925999999998</v>
      </c>
      <c r="D170" s="1">
        <v>30.536584999999999</v>
      </c>
      <c r="E170" s="1">
        <v>30.682925999999998</v>
      </c>
      <c r="F170" s="1">
        <v>29.499323</v>
      </c>
      <c r="G170" s="1">
        <v>12699717</v>
      </c>
    </row>
    <row r="171" spans="1:7" ht="16.5" customHeight="1" x14ac:dyDescent="0.2">
      <c r="A171" s="2">
        <v>44434</v>
      </c>
      <c r="B171" s="1">
        <v>30.634146000000001</v>
      </c>
      <c r="C171" s="1">
        <v>30.731707</v>
      </c>
      <c r="D171" s="1">
        <v>30.439024</v>
      </c>
      <c r="E171" s="1">
        <v>30.682925999999998</v>
      </c>
      <c r="F171" s="1">
        <v>29.499323</v>
      </c>
      <c r="G171" s="1">
        <v>11740755</v>
      </c>
    </row>
    <row r="172" spans="1:7" ht="16.5" customHeight="1" x14ac:dyDescent="0.2">
      <c r="A172" s="2">
        <v>44435</v>
      </c>
      <c r="B172" s="1">
        <v>30.682925999999998</v>
      </c>
      <c r="C172" s="1">
        <v>31.219512999999999</v>
      </c>
      <c r="D172" s="1">
        <v>30.634146000000001</v>
      </c>
      <c r="E172" s="1">
        <v>31.219512999999999</v>
      </c>
      <c r="F172" s="1">
        <v>30.015211000000001</v>
      </c>
      <c r="G172" s="1">
        <v>16566989</v>
      </c>
    </row>
    <row r="173" spans="1:7" ht="16.5" customHeight="1" x14ac:dyDescent="0.2">
      <c r="A173" s="2">
        <v>44438</v>
      </c>
      <c r="B173" s="1">
        <v>31.219512999999999</v>
      </c>
      <c r="C173" s="1">
        <v>31.658536999999999</v>
      </c>
      <c r="D173" s="1">
        <v>31.121949999999998</v>
      </c>
      <c r="E173" s="1">
        <v>31.658536999999999</v>
      </c>
      <c r="F173" s="1">
        <v>30.4373</v>
      </c>
      <c r="G173" s="1">
        <v>14847913</v>
      </c>
    </row>
    <row r="174" spans="1:7" ht="16.5" customHeight="1" x14ac:dyDescent="0.2">
      <c r="A174" s="2">
        <v>44439</v>
      </c>
      <c r="B174" s="1">
        <v>31.609756000000001</v>
      </c>
      <c r="C174" s="1">
        <v>32</v>
      </c>
      <c r="D174" s="1">
        <v>31.463412999999999</v>
      </c>
      <c r="E174" s="1">
        <v>32</v>
      </c>
      <c r="F174" s="1">
        <v>30.765591000000001</v>
      </c>
      <c r="G174" s="1">
        <v>24593743</v>
      </c>
    </row>
    <row r="175" spans="1:7" ht="16.5" customHeight="1" x14ac:dyDescent="0.2">
      <c r="A175" s="2">
        <v>44440</v>
      </c>
      <c r="B175" s="1">
        <v>31.804877999999999</v>
      </c>
      <c r="C175" s="1">
        <v>31.853659</v>
      </c>
      <c r="D175" s="1">
        <v>31.658536999999999</v>
      </c>
      <c r="E175" s="1">
        <v>31.756098000000001</v>
      </c>
      <c r="F175" s="1">
        <v>30.531096999999999</v>
      </c>
      <c r="G175" s="1">
        <v>12651763</v>
      </c>
    </row>
    <row r="176" spans="1:7" ht="16.5" customHeight="1" x14ac:dyDescent="0.2">
      <c r="A176" s="2">
        <v>44441</v>
      </c>
      <c r="B176" s="1">
        <v>31.707317</v>
      </c>
      <c r="C176" s="1">
        <v>31.756098000000001</v>
      </c>
      <c r="D176" s="1">
        <v>31.219512999999999</v>
      </c>
      <c r="E176" s="1">
        <v>31.317074000000002</v>
      </c>
      <c r="F176" s="1">
        <v>30.109009</v>
      </c>
      <c r="G176" s="1">
        <v>13839767</v>
      </c>
    </row>
    <row r="177" spans="1:7" ht="16.5" customHeight="1" x14ac:dyDescent="0.2">
      <c r="A177" s="2">
        <v>44442</v>
      </c>
      <c r="B177" s="1">
        <v>31.414635000000001</v>
      </c>
      <c r="C177" s="1">
        <v>31.756098000000001</v>
      </c>
      <c r="D177" s="1">
        <v>31.365852</v>
      </c>
      <c r="E177" s="1">
        <v>31.756098000000001</v>
      </c>
      <c r="F177" s="1">
        <v>30.531096999999999</v>
      </c>
      <c r="G177" s="1">
        <v>19490278</v>
      </c>
    </row>
    <row r="178" spans="1:7" ht="16.5" customHeight="1" x14ac:dyDescent="0.2">
      <c r="A178" s="2">
        <v>44445</v>
      </c>
      <c r="B178" s="1">
        <v>31.756098000000001</v>
      </c>
      <c r="C178" s="1">
        <v>31.804877999999999</v>
      </c>
      <c r="D178" s="1">
        <v>31.560974000000002</v>
      </c>
      <c r="E178" s="1">
        <v>31.707317</v>
      </c>
      <c r="F178" s="1">
        <v>30.484197999999999</v>
      </c>
      <c r="G178" s="1">
        <v>12738660</v>
      </c>
    </row>
    <row r="179" spans="1:7" ht="16.5" customHeight="1" x14ac:dyDescent="0.2">
      <c r="A179" s="2">
        <v>44446</v>
      </c>
      <c r="B179" s="1">
        <v>31.707317</v>
      </c>
      <c r="C179" s="1">
        <v>31.707317</v>
      </c>
      <c r="D179" s="1">
        <v>31.512195999999999</v>
      </c>
      <c r="E179" s="1">
        <v>31.658536999999999</v>
      </c>
      <c r="F179" s="1">
        <v>30.4373</v>
      </c>
      <c r="G179" s="1">
        <v>7407844</v>
      </c>
    </row>
    <row r="180" spans="1:7" ht="16.5" customHeight="1" x14ac:dyDescent="0.2">
      <c r="A180" s="2">
        <v>44447</v>
      </c>
      <c r="B180" s="1">
        <v>31.658536999999999</v>
      </c>
      <c r="C180" s="1">
        <v>31.707317</v>
      </c>
      <c r="D180" s="1">
        <v>31.414635000000001</v>
      </c>
      <c r="E180" s="1">
        <v>31.707317</v>
      </c>
      <c r="F180" s="1">
        <v>30.484197999999999</v>
      </c>
      <c r="G180" s="1">
        <v>13664853</v>
      </c>
    </row>
    <row r="181" spans="1:7" ht="16.5" customHeight="1" x14ac:dyDescent="0.2">
      <c r="A181" s="2">
        <v>44448</v>
      </c>
      <c r="B181" s="1">
        <v>31.512195999999999</v>
      </c>
      <c r="C181" s="1">
        <v>31.609756000000001</v>
      </c>
      <c r="D181" s="1">
        <v>31.414635000000001</v>
      </c>
      <c r="E181" s="1">
        <v>31.512195999999999</v>
      </c>
      <c r="F181" s="1">
        <v>30.296603999999999</v>
      </c>
      <c r="G181" s="1">
        <v>8544237</v>
      </c>
    </row>
    <row r="182" spans="1:7" ht="16.5" customHeight="1" x14ac:dyDescent="0.2">
      <c r="A182" s="2">
        <v>44449</v>
      </c>
      <c r="B182" s="1">
        <v>31.512195999999999</v>
      </c>
      <c r="C182" s="1">
        <v>31.707317</v>
      </c>
      <c r="D182" s="1">
        <v>31.414635000000001</v>
      </c>
      <c r="E182" s="1">
        <v>31.658536999999999</v>
      </c>
      <c r="F182" s="1">
        <v>30.4373</v>
      </c>
      <c r="G182" s="1">
        <v>13848160</v>
      </c>
    </row>
    <row r="183" spans="1:7" ht="16.5" customHeight="1" x14ac:dyDescent="0.2">
      <c r="A183" s="2">
        <v>44452</v>
      </c>
      <c r="B183" s="1">
        <v>31.609756000000001</v>
      </c>
      <c r="C183" s="1">
        <v>31.609756000000001</v>
      </c>
      <c r="D183" s="1">
        <v>31.414635000000001</v>
      </c>
      <c r="E183" s="1">
        <v>31.512195999999999</v>
      </c>
      <c r="F183" s="1">
        <v>30.296603999999999</v>
      </c>
      <c r="G183" s="1">
        <v>11648887</v>
      </c>
    </row>
    <row r="184" spans="1:7" ht="16.5" customHeight="1" x14ac:dyDescent="0.2">
      <c r="A184" s="2">
        <v>44453</v>
      </c>
      <c r="B184" s="1">
        <v>31.658536999999999</v>
      </c>
      <c r="C184" s="1">
        <v>31.707317</v>
      </c>
      <c r="D184" s="1">
        <v>31.560974000000002</v>
      </c>
      <c r="E184" s="1">
        <v>31.707317</v>
      </c>
      <c r="F184" s="1">
        <v>30.484197999999999</v>
      </c>
      <c r="G184" s="1">
        <v>13098650</v>
      </c>
    </row>
    <row r="185" spans="1:7" ht="16.5" customHeight="1" x14ac:dyDescent="0.2">
      <c r="A185" s="2">
        <v>44454</v>
      </c>
      <c r="B185" s="1">
        <v>31.707317</v>
      </c>
      <c r="C185" s="1">
        <v>31.707317</v>
      </c>
      <c r="D185" s="1">
        <v>31.463412999999999</v>
      </c>
      <c r="E185" s="1">
        <v>31.560974000000002</v>
      </c>
      <c r="F185" s="1">
        <v>30.343499999999999</v>
      </c>
      <c r="G185" s="1">
        <v>10872884</v>
      </c>
    </row>
    <row r="186" spans="1:7" ht="16.5" customHeight="1" x14ac:dyDescent="0.2">
      <c r="A186" s="2">
        <v>44455</v>
      </c>
      <c r="B186" s="1">
        <v>31.560974000000002</v>
      </c>
      <c r="C186" s="1">
        <v>31.707317</v>
      </c>
      <c r="D186" s="1">
        <v>31.463412999999999</v>
      </c>
      <c r="E186" s="1">
        <v>31.560974000000002</v>
      </c>
      <c r="F186" s="1">
        <v>30.343499999999999</v>
      </c>
      <c r="G186" s="1">
        <v>9035983</v>
      </c>
    </row>
    <row r="187" spans="1:7" ht="16.5" customHeight="1" x14ac:dyDescent="0.2">
      <c r="A187" s="2">
        <v>44456</v>
      </c>
      <c r="B187" s="1">
        <v>31.560974000000002</v>
      </c>
      <c r="C187" s="1">
        <v>31.707317</v>
      </c>
      <c r="D187" s="1">
        <v>31.365852</v>
      </c>
      <c r="E187" s="1">
        <v>31.365852</v>
      </c>
      <c r="F187" s="1">
        <v>30.155905000000001</v>
      </c>
      <c r="G187" s="1">
        <v>25319285</v>
      </c>
    </row>
    <row r="188" spans="1:7" ht="16.5" customHeight="1" x14ac:dyDescent="0.2">
      <c r="A188" s="2">
        <v>44461</v>
      </c>
      <c r="B188" s="1">
        <v>31.219512999999999</v>
      </c>
      <c r="C188" s="1">
        <v>31.414635000000001</v>
      </c>
      <c r="D188" s="1">
        <v>31.121949999999998</v>
      </c>
      <c r="E188" s="1">
        <v>31.317074000000002</v>
      </c>
      <c r="F188" s="1">
        <v>30.109009</v>
      </c>
      <c r="G188" s="1">
        <v>26763778</v>
      </c>
    </row>
    <row r="189" spans="1:7" ht="16.5" customHeight="1" x14ac:dyDescent="0.2">
      <c r="A189" s="2">
        <v>44462</v>
      </c>
      <c r="B189" s="1">
        <v>31.414635000000001</v>
      </c>
      <c r="C189" s="1">
        <v>31.609756000000001</v>
      </c>
      <c r="D189" s="1">
        <v>31.317074000000002</v>
      </c>
      <c r="E189" s="1">
        <v>31.609756000000001</v>
      </c>
      <c r="F189" s="1">
        <v>30.390402000000002</v>
      </c>
      <c r="G189" s="1">
        <v>11705179</v>
      </c>
    </row>
    <row r="190" spans="1:7" ht="16.5" customHeight="1" x14ac:dyDescent="0.2">
      <c r="A190" s="2">
        <v>44463</v>
      </c>
      <c r="B190" s="1">
        <v>31.658536999999999</v>
      </c>
      <c r="C190" s="1">
        <v>31.707317</v>
      </c>
      <c r="D190" s="1">
        <v>31.512195999999999</v>
      </c>
      <c r="E190" s="1">
        <v>31.609756000000001</v>
      </c>
      <c r="F190" s="1">
        <v>30.390402000000002</v>
      </c>
      <c r="G190" s="1">
        <v>8893402</v>
      </c>
    </row>
    <row r="191" spans="1:7" ht="16.5" customHeight="1" x14ac:dyDescent="0.2">
      <c r="A191" s="2">
        <v>44466</v>
      </c>
      <c r="B191" s="1">
        <v>31.609756000000001</v>
      </c>
      <c r="C191" s="1">
        <v>31.707317</v>
      </c>
      <c r="D191" s="1">
        <v>31.414635000000001</v>
      </c>
      <c r="E191" s="1">
        <v>31.560974000000002</v>
      </c>
      <c r="F191" s="1">
        <v>30.343499999999999</v>
      </c>
      <c r="G191" s="1">
        <v>11461889</v>
      </c>
    </row>
    <row r="192" spans="1:7" ht="16.5" customHeight="1" x14ac:dyDescent="0.2">
      <c r="A192" s="2">
        <v>44467</v>
      </c>
      <c r="B192" s="1">
        <v>31.512195999999999</v>
      </c>
      <c r="C192" s="1">
        <v>31.609756000000001</v>
      </c>
      <c r="D192" s="1">
        <v>31.317074000000002</v>
      </c>
      <c r="E192" s="1">
        <v>31.609756000000001</v>
      </c>
      <c r="F192" s="1">
        <v>30.390402000000002</v>
      </c>
      <c r="G192" s="1">
        <v>6514384</v>
      </c>
    </row>
    <row r="193" spans="1:7" ht="16.5" customHeight="1" x14ac:dyDescent="0.2">
      <c r="A193" s="2">
        <v>44468</v>
      </c>
      <c r="B193" s="1">
        <v>31.365852</v>
      </c>
      <c r="C193" s="1">
        <v>31.414635000000001</v>
      </c>
      <c r="D193" s="1">
        <v>31.219512999999999</v>
      </c>
      <c r="E193" s="1">
        <v>31.268291000000001</v>
      </c>
      <c r="F193" s="1">
        <v>30.062107000000001</v>
      </c>
      <c r="G193" s="1">
        <v>21594047</v>
      </c>
    </row>
    <row r="194" spans="1:7" ht="16.5" customHeight="1" x14ac:dyDescent="0.2">
      <c r="A194" s="2">
        <v>44469</v>
      </c>
      <c r="B194" s="1">
        <v>31.219512999999999</v>
      </c>
      <c r="C194" s="1">
        <v>31.414635000000001</v>
      </c>
      <c r="D194" s="1">
        <v>31.219512999999999</v>
      </c>
      <c r="E194" s="1">
        <v>31.268291000000001</v>
      </c>
      <c r="F194" s="1">
        <v>30.062107000000001</v>
      </c>
      <c r="G194" s="1">
        <v>12568217</v>
      </c>
    </row>
    <row r="195" spans="1:7" ht="16.5" customHeight="1" x14ac:dyDescent="0.2">
      <c r="A195" s="2">
        <v>44470</v>
      </c>
      <c r="B195" s="1">
        <v>31.219512999999999</v>
      </c>
      <c r="C195" s="1">
        <v>31.317074000000002</v>
      </c>
      <c r="D195" s="1">
        <v>31.073170000000001</v>
      </c>
      <c r="E195" s="1">
        <v>31.268291000000001</v>
      </c>
      <c r="F195" s="1">
        <v>30.062107000000001</v>
      </c>
      <c r="G195" s="1">
        <v>23978517</v>
      </c>
    </row>
    <row r="196" spans="1:7" ht="16.5" customHeight="1" x14ac:dyDescent="0.2">
      <c r="A196" s="2">
        <v>44473</v>
      </c>
      <c r="B196" s="1">
        <v>31.268291000000001</v>
      </c>
      <c r="C196" s="1">
        <v>31.365852</v>
      </c>
      <c r="D196" s="1">
        <v>31.219512999999999</v>
      </c>
      <c r="E196" s="1">
        <v>31.317074000000002</v>
      </c>
      <c r="F196" s="1">
        <v>30.109009</v>
      </c>
      <c r="G196" s="1">
        <v>9569590</v>
      </c>
    </row>
    <row r="197" spans="1:7" ht="16.5" customHeight="1" x14ac:dyDescent="0.2">
      <c r="A197" s="2">
        <v>44474</v>
      </c>
      <c r="B197" s="1">
        <v>31.268291000000001</v>
      </c>
      <c r="C197" s="1">
        <v>31.317074000000002</v>
      </c>
      <c r="D197" s="1">
        <v>31.121949999999998</v>
      </c>
      <c r="E197" s="1">
        <v>31.268291000000001</v>
      </c>
      <c r="F197" s="1">
        <v>30.062107000000001</v>
      </c>
      <c r="G197" s="1">
        <v>15296014</v>
      </c>
    </row>
    <row r="198" spans="1:7" ht="16.5" customHeight="1" x14ac:dyDescent="0.2">
      <c r="A198" s="2">
        <v>44475</v>
      </c>
      <c r="B198" s="1">
        <v>31.268291000000001</v>
      </c>
      <c r="C198" s="1">
        <v>31.560974000000002</v>
      </c>
      <c r="D198" s="1">
        <v>31.121949999999998</v>
      </c>
      <c r="E198" s="1">
        <v>31.463412999999999</v>
      </c>
      <c r="F198" s="1">
        <v>30.249701999999999</v>
      </c>
      <c r="G198" s="1">
        <v>15285887</v>
      </c>
    </row>
    <row r="199" spans="1:7" ht="16.5" customHeight="1" x14ac:dyDescent="0.2">
      <c r="A199" s="2">
        <v>44476</v>
      </c>
      <c r="B199" s="1">
        <v>31.560974000000002</v>
      </c>
      <c r="C199" s="1">
        <v>31.707317</v>
      </c>
      <c r="D199" s="1">
        <v>31.463412999999999</v>
      </c>
      <c r="E199" s="1">
        <v>31.609756000000001</v>
      </c>
      <c r="F199" s="1">
        <v>30.390402000000002</v>
      </c>
      <c r="G199" s="1">
        <v>12613108</v>
      </c>
    </row>
    <row r="200" spans="1:7" ht="16.5" customHeight="1" x14ac:dyDescent="0.2">
      <c r="A200" s="2">
        <v>44477</v>
      </c>
      <c r="B200" s="1">
        <v>31.609756000000001</v>
      </c>
      <c r="C200" s="1">
        <v>31.609756000000001</v>
      </c>
      <c r="D200" s="1">
        <v>31.365852</v>
      </c>
      <c r="E200" s="1">
        <v>31.463412999999999</v>
      </c>
      <c r="F200" s="1">
        <v>30.249701999999999</v>
      </c>
      <c r="G200" s="1">
        <v>10621276</v>
      </c>
    </row>
    <row r="201" spans="1:7" ht="16.5" customHeight="1" x14ac:dyDescent="0.2">
      <c r="A201" s="2">
        <v>44481</v>
      </c>
      <c r="B201" s="1">
        <v>31.317074000000002</v>
      </c>
      <c r="C201" s="1">
        <v>31.658536999999999</v>
      </c>
      <c r="D201" s="1">
        <v>31.121949999999998</v>
      </c>
      <c r="E201" s="1">
        <v>31.658536999999999</v>
      </c>
      <c r="F201" s="1">
        <v>30.4373</v>
      </c>
      <c r="G201" s="1">
        <v>21585239</v>
      </c>
    </row>
    <row r="202" spans="1:7" ht="16.5" customHeight="1" x14ac:dyDescent="0.2">
      <c r="A202" s="2">
        <v>44482</v>
      </c>
      <c r="B202" s="1">
        <v>31.658536999999999</v>
      </c>
      <c r="C202" s="1">
        <v>31.707317</v>
      </c>
      <c r="D202" s="1">
        <v>31.512195999999999</v>
      </c>
      <c r="E202" s="1">
        <v>31.707317</v>
      </c>
      <c r="F202" s="1">
        <v>30.484197999999999</v>
      </c>
      <c r="G202" s="1">
        <v>13912111</v>
      </c>
    </row>
    <row r="203" spans="1:7" ht="16.5" customHeight="1" x14ac:dyDescent="0.2">
      <c r="A203" s="2">
        <v>44483</v>
      </c>
      <c r="B203" s="1">
        <v>31.707317</v>
      </c>
      <c r="C203" s="1">
        <v>31.804877999999999</v>
      </c>
      <c r="D203" s="1">
        <v>31.512195999999999</v>
      </c>
      <c r="E203" s="1">
        <v>31.512195999999999</v>
      </c>
      <c r="F203" s="1">
        <v>30.296603999999999</v>
      </c>
      <c r="G203" s="1">
        <v>11726520</v>
      </c>
    </row>
    <row r="204" spans="1:7" ht="16.5" customHeight="1" x14ac:dyDescent="0.2">
      <c r="A204" s="2">
        <v>44484</v>
      </c>
      <c r="B204" s="1">
        <v>31.560974000000002</v>
      </c>
      <c r="C204" s="1">
        <v>31.707317</v>
      </c>
      <c r="D204" s="1">
        <v>31.463412999999999</v>
      </c>
      <c r="E204" s="1">
        <v>31.707317</v>
      </c>
      <c r="F204" s="1">
        <v>30.484197999999999</v>
      </c>
      <c r="G204" s="1">
        <v>12165769</v>
      </c>
    </row>
    <row r="205" spans="1:7" ht="16.5" customHeight="1" x14ac:dyDescent="0.2">
      <c r="A205" s="2">
        <v>44487</v>
      </c>
      <c r="B205" s="1">
        <v>31.707317</v>
      </c>
      <c r="C205" s="1">
        <v>32.146338999999998</v>
      </c>
      <c r="D205" s="1">
        <v>31.609756000000001</v>
      </c>
      <c r="E205" s="1">
        <v>32.146338999999998</v>
      </c>
      <c r="F205" s="1">
        <v>30.906283999999999</v>
      </c>
      <c r="G205" s="1">
        <v>20547430</v>
      </c>
    </row>
    <row r="206" spans="1:7" ht="16.5" customHeight="1" x14ac:dyDescent="0.2">
      <c r="A206" s="2">
        <v>44488</v>
      </c>
      <c r="B206" s="1">
        <v>32.146338999999998</v>
      </c>
      <c r="C206" s="1">
        <v>32.146338999999998</v>
      </c>
      <c r="D206" s="1">
        <v>31.902439000000001</v>
      </c>
      <c r="E206" s="1">
        <v>31.951219999999999</v>
      </c>
      <c r="F206" s="1">
        <v>30.718692999999998</v>
      </c>
      <c r="G206" s="1">
        <v>11106541</v>
      </c>
    </row>
    <row r="207" spans="1:7" ht="16.5" customHeight="1" x14ac:dyDescent="0.2">
      <c r="A207" s="2">
        <v>44489</v>
      </c>
      <c r="B207" s="1">
        <v>31.951219999999999</v>
      </c>
      <c r="C207" s="1">
        <v>32.146338999999998</v>
      </c>
      <c r="D207" s="1">
        <v>31.951219999999999</v>
      </c>
      <c r="E207" s="1">
        <v>32.097560999999999</v>
      </c>
      <c r="F207" s="1">
        <v>30.859387999999999</v>
      </c>
      <c r="G207" s="1">
        <v>11575552</v>
      </c>
    </row>
    <row r="208" spans="1:7" ht="16.5" customHeight="1" x14ac:dyDescent="0.2">
      <c r="A208" s="2">
        <v>44490</v>
      </c>
      <c r="B208" s="1">
        <v>32.097560999999999</v>
      </c>
      <c r="C208" s="1">
        <v>32.195121999999998</v>
      </c>
      <c r="D208" s="1">
        <v>32</v>
      </c>
      <c r="E208" s="1">
        <v>32.146338999999998</v>
      </c>
      <c r="F208" s="1">
        <v>30.906283999999999</v>
      </c>
      <c r="G208" s="1">
        <v>20852010</v>
      </c>
    </row>
    <row r="209" spans="1:7" ht="16.5" customHeight="1" x14ac:dyDescent="0.2">
      <c r="A209" s="2">
        <v>44491</v>
      </c>
      <c r="B209" s="1">
        <v>32.146338999999998</v>
      </c>
      <c r="C209" s="1">
        <v>32.292682999999997</v>
      </c>
      <c r="D209" s="1">
        <v>32</v>
      </c>
      <c r="E209" s="1">
        <v>32.243899999999996</v>
      </c>
      <c r="F209" s="1">
        <v>31.000081999999999</v>
      </c>
      <c r="G209" s="1">
        <v>14268931</v>
      </c>
    </row>
    <row r="210" spans="1:7" ht="16.5" customHeight="1" x14ac:dyDescent="0.2">
      <c r="A210" s="2">
        <v>44494</v>
      </c>
      <c r="B210" s="1">
        <v>32.195121999999998</v>
      </c>
      <c r="C210" s="1">
        <v>32.292682999999997</v>
      </c>
      <c r="D210" s="1">
        <v>32.097560999999999</v>
      </c>
      <c r="E210" s="1">
        <v>32.292682999999997</v>
      </c>
      <c r="F210" s="1">
        <v>31.046983999999998</v>
      </c>
      <c r="G210" s="1">
        <v>8310994</v>
      </c>
    </row>
    <row r="211" spans="1:7" ht="16.5" customHeight="1" x14ac:dyDescent="0.2">
      <c r="A211" s="2">
        <v>44495</v>
      </c>
      <c r="B211" s="1">
        <v>32.292682999999997</v>
      </c>
      <c r="C211" s="1">
        <v>32.682926000000002</v>
      </c>
      <c r="D211" s="1">
        <v>32.243899999999996</v>
      </c>
      <c r="E211" s="1">
        <v>32.634148000000003</v>
      </c>
      <c r="F211" s="1">
        <v>31.375277000000001</v>
      </c>
      <c r="G211" s="1">
        <v>21472988</v>
      </c>
    </row>
    <row r="212" spans="1:7" ht="16.5" customHeight="1" x14ac:dyDescent="0.2">
      <c r="A212" s="2">
        <v>44496</v>
      </c>
      <c r="B212" s="1">
        <v>32.536586999999997</v>
      </c>
      <c r="C212" s="1">
        <v>32.682926000000002</v>
      </c>
      <c r="D212" s="1">
        <v>32.487803999999997</v>
      </c>
      <c r="E212" s="1">
        <v>32.536586999999997</v>
      </c>
      <c r="F212" s="1">
        <v>31.281479000000001</v>
      </c>
      <c r="G212" s="1">
        <v>9231823</v>
      </c>
    </row>
    <row r="213" spans="1:7" ht="16.5" customHeight="1" x14ac:dyDescent="0.2">
      <c r="A213" s="2">
        <v>44497</v>
      </c>
      <c r="B213" s="1">
        <v>32.536586999999997</v>
      </c>
      <c r="C213" s="1">
        <v>32.585365000000003</v>
      </c>
      <c r="D213" s="1">
        <v>32.390244000000003</v>
      </c>
      <c r="E213" s="1">
        <v>32.585365000000003</v>
      </c>
      <c r="F213" s="1">
        <v>31.328375000000001</v>
      </c>
      <c r="G213" s="1">
        <v>7827073</v>
      </c>
    </row>
    <row r="214" spans="1:7" ht="16.5" customHeight="1" x14ac:dyDescent="0.2">
      <c r="A214" s="2">
        <v>44498</v>
      </c>
      <c r="B214" s="1">
        <v>32.487803999999997</v>
      </c>
      <c r="C214" s="1">
        <v>32.585365000000003</v>
      </c>
      <c r="D214" s="1">
        <v>32.243899999999996</v>
      </c>
      <c r="E214" s="1">
        <v>32.585365000000003</v>
      </c>
      <c r="F214" s="1">
        <v>31.328375000000001</v>
      </c>
      <c r="G214" s="1">
        <v>14267387</v>
      </c>
    </row>
    <row r="215" spans="1:7" ht="16.5" customHeight="1" x14ac:dyDescent="0.2">
      <c r="A215" s="2">
        <v>44501</v>
      </c>
      <c r="B215" s="1">
        <v>32.585365000000003</v>
      </c>
      <c r="C215" s="1">
        <v>32.585365000000003</v>
      </c>
      <c r="D215" s="1">
        <v>32.439025999999998</v>
      </c>
      <c r="E215" s="1">
        <v>32.487803999999997</v>
      </c>
      <c r="F215" s="1">
        <v>31.234577000000002</v>
      </c>
      <c r="G215" s="1">
        <v>8605234</v>
      </c>
    </row>
    <row r="216" spans="1:7" ht="16.5" customHeight="1" x14ac:dyDescent="0.2">
      <c r="A216" s="2">
        <v>44502</v>
      </c>
      <c r="B216" s="1">
        <v>32.536586999999997</v>
      </c>
      <c r="C216" s="1">
        <v>32.585365000000003</v>
      </c>
      <c r="D216" s="1">
        <v>32.439025999999998</v>
      </c>
      <c r="E216" s="1">
        <v>32.487803999999997</v>
      </c>
      <c r="F216" s="1">
        <v>31.234577000000002</v>
      </c>
      <c r="G216" s="1">
        <v>13262735</v>
      </c>
    </row>
    <row r="217" spans="1:7" ht="16.5" customHeight="1" x14ac:dyDescent="0.2">
      <c r="A217" s="2">
        <v>44503</v>
      </c>
      <c r="B217" s="1">
        <v>32.439025999999998</v>
      </c>
      <c r="C217" s="1">
        <v>32.585365000000003</v>
      </c>
      <c r="D217" s="1">
        <v>32.341461000000002</v>
      </c>
      <c r="E217" s="1">
        <v>32.585365000000003</v>
      </c>
      <c r="F217" s="1">
        <v>31.328375000000001</v>
      </c>
      <c r="G217" s="1">
        <v>9426118</v>
      </c>
    </row>
    <row r="218" spans="1:7" ht="16.5" customHeight="1" x14ac:dyDescent="0.2">
      <c r="A218" s="2">
        <v>44504</v>
      </c>
      <c r="B218" s="1">
        <v>32.585365000000003</v>
      </c>
      <c r="C218" s="1">
        <v>32.634148000000003</v>
      </c>
      <c r="D218" s="1">
        <v>32.439025999999998</v>
      </c>
      <c r="E218" s="1">
        <v>32.634148000000003</v>
      </c>
      <c r="F218" s="1">
        <v>31.375277000000001</v>
      </c>
      <c r="G218" s="1">
        <v>8327689</v>
      </c>
    </row>
    <row r="219" spans="1:7" ht="16.5" customHeight="1" x14ac:dyDescent="0.2">
      <c r="A219" s="2">
        <v>44505</v>
      </c>
      <c r="B219" s="1">
        <v>32.585365000000003</v>
      </c>
      <c r="C219" s="1">
        <v>32.878048</v>
      </c>
      <c r="D219" s="1">
        <v>32.536586999999997</v>
      </c>
      <c r="E219" s="1">
        <v>32.878048</v>
      </c>
      <c r="F219" s="1">
        <v>31.609767999999999</v>
      </c>
      <c r="G219" s="1">
        <v>15847302</v>
      </c>
    </row>
    <row r="220" spans="1:7" ht="16.5" customHeight="1" x14ac:dyDescent="0.2">
      <c r="A220" s="2">
        <v>44508</v>
      </c>
      <c r="B220" s="1">
        <v>32.878048</v>
      </c>
      <c r="C220" s="1">
        <v>32.878048</v>
      </c>
      <c r="D220" s="1">
        <v>32.682926000000002</v>
      </c>
      <c r="E220" s="1">
        <v>32.780487000000001</v>
      </c>
      <c r="F220" s="1">
        <v>31.515969999999999</v>
      </c>
      <c r="G220" s="1">
        <v>8025731</v>
      </c>
    </row>
    <row r="221" spans="1:7" ht="16.5" customHeight="1" x14ac:dyDescent="0.2">
      <c r="A221" s="2">
        <v>44509</v>
      </c>
      <c r="B221" s="1">
        <v>32.780487000000001</v>
      </c>
      <c r="C221" s="1">
        <v>32.878048</v>
      </c>
      <c r="D221" s="1">
        <v>32.634148000000003</v>
      </c>
      <c r="E221" s="1">
        <v>32.878048</v>
      </c>
      <c r="F221" s="1">
        <v>31.609767999999999</v>
      </c>
      <c r="G221" s="1">
        <v>12218902</v>
      </c>
    </row>
    <row r="222" spans="1:7" ht="16.5" customHeight="1" x14ac:dyDescent="0.2">
      <c r="A222" s="2">
        <v>44510</v>
      </c>
      <c r="B222" s="1">
        <v>32.878048</v>
      </c>
      <c r="C222" s="1">
        <v>33.170731000000004</v>
      </c>
      <c r="D222" s="1">
        <v>32.682926000000002</v>
      </c>
      <c r="E222" s="1">
        <v>33.170731000000004</v>
      </c>
      <c r="F222" s="1">
        <v>31.891158999999998</v>
      </c>
      <c r="G222" s="1">
        <v>23280681</v>
      </c>
    </row>
    <row r="223" spans="1:7" ht="16.5" customHeight="1" x14ac:dyDescent="0.2">
      <c r="A223" s="2">
        <v>44511</v>
      </c>
      <c r="B223" s="1">
        <v>33.170731000000004</v>
      </c>
      <c r="C223" s="1">
        <v>33.170731000000004</v>
      </c>
      <c r="D223" s="1">
        <v>32.878048</v>
      </c>
      <c r="E223" s="1">
        <v>32.975608999999999</v>
      </c>
      <c r="F223" s="1">
        <v>31.703565999999999</v>
      </c>
      <c r="G223" s="1">
        <v>9329317</v>
      </c>
    </row>
    <row r="224" spans="1:7" ht="16.5" customHeight="1" x14ac:dyDescent="0.2">
      <c r="A224" s="2">
        <v>44512</v>
      </c>
      <c r="B224" s="1">
        <v>33.073169999999998</v>
      </c>
      <c r="C224" s="1">
        <v>33.170731000000004</v>
      </c>
      <c r="D224" s="1">
        <v>32.926830000000002</v>
      </c>
      <c r="E224" s="1">
        <v>33.073169999999998</v>
      </c>
      <c r="F224" s="1">
        <v>31.797363000000001</v>
      </c>
      <c r="G224" s="1">
        <v>9519621</v>
      </c>
    </row>
    <row r="225" spans="1:7" ht="16.5" customHeight="1" x14ac:dyDescent="0.2">
      <c r="A225" s="2">
        <v>44515</v>
      </c>
      <c r="B225" s="1">
        <v>33.121952</v>
      </c>
      <c r="C225" s="1">
        <v>33.170731000000004</v>
      </c>
      <c r="D225" s="1">
        <v>32.975608999999999</v>
      </c>
      <c r="E225" s="1">
        <v>33.121952</v>
      </c>
      <c r="F225" s="1">
        <v>31.844263000000002</v>
      </c>
      <c r="G225" s="1">
        <v>12512423</v>
      </c>
    </row>
    <row r="226" spans="1:7" ht="16.5" customHeight="1" x14ac:dyDescent="0.2">
      <c r="A226" s="2">
        <v>44516</v>
      </c>
      <c r="B226" s="1">
        <v>33.121952</v>
      </c>
      <c r="C226" s="1">
        <v>33.365851999999997</v>
      </c>
      <c r="D226" s="1">
        <v>33.073169999999998</v>
      </c>
      <c r="E226" s="1">
        <v>33.365851999999997</v>
      </c>
      <c r="F226" s="1">
        <v>32.078754000000004</v>
      </c>
      <c r="G226" s="1">
        <v>17273010</v>
      </c>
    </row>
    <row r="227" spans="1:7" ht="16.5" customHeight="1" x14ac:dyDescent="0.2">
      <c r="A227" s="2">
        <v>44517</v>
      </c>
      <c r="B227" s="1">
        <v>33.219512999999999</v>
      </c>
      <c r="C227" s="1">
        <v>33.414634999999997</v>
      </c>
      <c r="D227" s="1">
        <v>33.219512999999999</v>
      </c>
      <c r="E227" s="1">
        <v>33.365851999999997</v>
      </c>
      <c r="F227" s="1">
        <v>32.078754000000004</v>
      </c>
      <c r="G227" s="1">
        <v>13209282</v>
      </c>
    </row>
    <row r="228" spans="1:7" ht="16.5" customHeight="1" x14ac:dyDescent="0.2">
      <c r="A228" s="2">
        <v>44518</v>
      </c>
      <c r="B228" s="1">
        <v>33.414634999999997</v>
      </c>
      <c r="C228" s="1">
        <v>33.902439000000001</v>
      </c>
      <c r="D228" s="1">
        <v>33.365851999999997</v>
      </c>
      <c r="E228" s="1">
        <v>33.853656999999998</v>
      </c>
      <c r="F228" s="1">
        <v>32.547741000000002</v>
      </c>
      <c r="G228" s="1">
        <v>16013624</v>
      </c>
    </row>
    <row r="229" spans="1:7" ht="16.5" customHeight="1" x14ac:dyDescent="0.2">
      <c r="A229" s="2">
        <v>44519</v>
      </c>
      <c r="B229" s="1">
        <v>33.804878000000002</v>
      </c>
      <c r="C229" s="1">
        <v>33.853656999999998</v>
      </c>
      <c r="D229" s="1">
        <v>33.414634999999997</v>
      </c>
      <c r="E229" s="1">
        <v>33.804878000000002</v>
      </c>
      <c r="F229" s="1">
        <v>32.500847</v>
      </c>
      <c r="G229" s="1">
        <v>14939319</v>
      </c>
    </row>
    <row r="230" spans="1:7" ht="16.5" customHeight="1" x14ac:dyDescent="0.2">
      <c r="A230" s="2">
        <v>44522</v>
      </c>
      <c r="B230" s="1">
        <v>33.658535000000001</v>
      </c>
      <c r="C230" s="1">
        <v>33.707317000000003</v>
      </c>
      <c r="D230" s="1">
        <v>33.219512999999999</v>
      </c>
      <c r="E230" s="1">
        <v>33.317073999999998</v>
      </c>
      <c r="F230" s="1">
        <v>32.031857000000002</v>
      </c>
      <c r="G230" s="1">
        <v>15336176</v>
      </c>
    </row>
    <row r="231" spans="1:7" ht="16.5" customHeight="1" x14ac:dyDescent="0.2">
      <c r="A231" s="2">
        <v>44523</v>
      </c>
      <c r="B231" s="1">
        <v>33.268290999999998</v>
      </c>
      <c r="C231" s="1">
        <v>33.414634999999997</v>
      </c>
      <c r="D231" s="1">
        <v>33.170731000000004</v>
      </c>
      <c r="E231" s="1">
        <v>33.268290999999998</v>
      </c>
      <c r="F231" s="1">
        <v>31.984957000000001</v>
      </c>
      <c r="G231" s="1">
        <v>11650722</v>
      </c>
    </row>
    <row r="232" spans="1:7" ht="16.5" customHeight="1" x14ac:dyDescent="0.2">
      <c r="A232" s="2">
        <v>44524</v>
      </c>
      <c r="B232" s="1">
        <v>33.268290999999998</v>
      </c>
      <c r="C232" s="1">
        <v>33.756095999999999</v>
      </c>
      <c r="D232" s="1">
        <v>33.170731000000004</v>
      </c>
      <c r="E232" s="1">
        <v>33.512196000000003</v>
      </c>
      <c r="F232" s="1">
        <v>32.219451999999997</v>
      </c>
      <c r="G232" s="1">
        <v>11619100</v>
      </c>
    </row>
    <row r="233" spans="1:7" ht="16.5" customHeight="1" x14ac:dyDescent="0.2">
      <c r="A233" s="2">
        <v>44525</v>
      </c>
      <c r="B233" s="1">
        <v>33.463413000000003</v>
      </c>
      <c r="C233" s="1">
        <v>33.658535000000001</v>
      </c>
      <c r="D233" s="1">
        <v>33.268290999999998</v>
      </c>
      <c r="E233" s="1">
        <v>33.658535000000001</v>
      </c>
      <c r="F233" s="1">
        <v>32.360146</v>
      </c>
      <c r="G233" s="1">
        <v>10167402</v>
      </c>
    </row>
    <row r="234" spans="1:7" ht="16.5" customHeight="1" x14ac:dyDescent="0.2">
      <c r="A234" s="2">
        <v>44526</v>
      </c>
      <c r="B234" s="1">
        <v>33.317073999999998</v>
      </c>
      <c r="C234" s="1">
        <v>33.512196000000003</v>
      </c>
      <c r="D234" s="1">
        <v>33.024391000000001</v>
      </c>
      <c r="E234" s="1">
        <v>33.073169999999998</v>
      </c>
      <c r="F234" s="1">
        <v>31.797363000000001</v>
      </c>
      <c r="G234" s="1">
        <v>21339736</v>
      </c>
    </row>
    <row r="235" spans="1:7" ht="16.5" customHeight="1" x14ac:dyDescent="0.2">
      <c r="A235" s="2">
        <v>44529</v>
      </c>
      <c r="B235" s="1">
        <v>32.975608999999999</v>
      </c>
      <c r="C235" s="1">
        <v>33.268290999999998</v>
      </c>
      <c r="D235" s="1">
        <v>32.878048</v>
      </c>
      <c r="E235" s="1">
        <v>33.073169999999998</v>
      </c>
      <c r="F235" s="1">
        <v>31.797363000000001</v>
      </c>
      <c r="G235" s="1">
        <v>16144259</v>
      </c>
    </row>
    <row r="236" spans="1:7" ht="16.5" customHeight="1" x14ac:dyDescent="0.2">
      <c r="A236" s="2">
        <v>44530</v>
      </c>
      <c r="B236" s="1">
        <v>32.926830000000002</v>
      </c>
      <c r="C236" s="1">
        <v>33.365851999999997</v>
      </c>
      <c r="D236" s="1">
        <v>32.731709000000002</v>
      </c>
      <c r="E236" s="1">
        <v>33.365851999999997</v>
      </c>
      <c r="F236" s="1">
        <v>32.078754000000004</v>
      </c>
      <c r="G236" s="1">
        <v>53939086</v>
      </c>
    </row>
    <row r="237" spans="1:7" ht="16.5" customHeight="1" x14ac:dyDescent="0.2">
      <c r="A237" s="2">
        <v>44531</v>
      </c>
      <c r="B237" s="1">
        <v>32.926830000000002</v>
      </c>
      <c r="C237" s="1">
        <v>33.365851999999997</v>
      </c>
      <c r="D237" s="1">
        <v>32.926830000000002</v>
      </c>
      <c r="E237" s="1">
        <v>33.317073999999998</v>
      </c>
      <c r="F237" s="1">
        <v>32.031857000000002</v>
      </c>
      <c r="G237" s="1">
        <v>9181442</v>
      </c>
    </row>
    <row r="238" spans="1:7" ht="16.5" customHeight="1" x14ac:dyDescent="0.2">
      <c r="A238" s="2">
        <v>44532</v>
      </c>
      <c r="B238" s="1">
        <v>33.121952</v>
      </c>
      <c r="C238" s="1">
        <v>33.414634999999997</v>
      </c>
      <c r="D238" s="1">
        <v>32.975608999999999</v>
      </c>
      <c r="E238" s="1">
        <v>33.414634999999997</v>
      </c>
      <c r="F238" s="1">
        <v>32.125655999999999</v>
      </c>
      <c r="G238" s="1">
        <v>12801510</v>
      </c>
    </row>
    <row r="239" spans="1:7" ht="16.5" customHeight="1" x14ac:dyDescent="0.2">
      <c r="A239" s="2">
        <v>44533</v>
      </c>
      <c r="B239" s="1">
        <v>33.365851999999997</v>
      </c>
      <c r="C239" s="1">
        <v>33.463413000000003</v>
      </c>
      <c r="D239" s="1">
        <v>33.219512999999999</v>
      </c>
      <c r="E239" s="1">
        <v>33.317073999999998</v>
      </c>
      <c r="F239" s="1">
        <v>32.031857000000002</v>
      </c>
      <c r="G239" s="1">
        <v>13832537</v>
      </c>
    </row>
    <row r="240" spans="1:7" ht="16.5" customHeight="1" x14ac:dyDescent="0.2">
      <c r="A240" s="2">
        <v>44536</v>
      </c>
      <c r="B240" s="1">
        <v>33.170731000000004</v>
      </c>
      <c r="C240" s="1">
        <v>33.756095999999999</v>
      </c>
      <c r="D240" s="1">
        <v>33.073169999999998</v>
      </c>
      <c r="E240" s="1">
        <v>33.756095999999999</v>
      </c>
      <c r="F240" s="1">
        <v>32.453944999999997</v>
      </c>
      <c r="G240" s="1">
        <v>18135427</v>
      </c>
    </row>
    <row r="241" spans="1:7" ht="16.5" customHeight="1" x14ac:dyDescent="0.2">
      <c r="A241" s="2">
        <v>44537</v>
      </c>
      <c r="B241" s="1">
        <v>33.609755999999997</v>
      </c>
      <c r="C241" s="1">
        <v>34.243899999999996</v>
      </c>
      <c r="D241" s="1">
        <v>33.463413000000003</v>
      </c>
      <c r="E241" s="1">
        <v>34.243899999999996</v>
      </c>
      <c r="F241" s="1">
        <v>32.922932000000003</v>
      </c>
      <c r="G241" s="1">
        <v>21698955</v>
      </c>
    </row>
    <row r="242" spans="1:7" ht="16.5" customHeight="1" x14ac:dyDescent="0.2">
      <c r="A242" s="2">
        <v>44538</v>
      </c>
      <c r="B242" s="1">
        <v>34.243899999999996</v>
      </c>
      <c r="C242" s="1">
        <v>34.439025999999998</v>
      </c>
      <c r="D242" s="1">
        <v>34.097560999999999</v>
      </c>
      <c r="E242" s="1">
        <v>34.341461000000002</v>
      </c>
      <c r="F242" s="1">
        <v>33.016727000000003</v>
      </c>
      <c r="G242" s="1">
        <v>23238433</v>
      </c>
    </row>
    <row r="243" spans="1:7" ht="16.5" customHeight="1" x14ac:dyDescent="0.2">
      <c r="A243" s="2">
        <v>44539</v>
      </c>
      <c r="B243" s="1">
        <v>34.341461000000002</v>
      </c>
      <c r="C243" s="1">
        <v>34.439025999999998</v>
      </c>
      <c r="D243" s="1">
        <v>34.097560999999999</v>
      </c>
      <c r="E243" s="1">
        <v>34.439025999999998</v>
      </c>
      <c r="F243" s="1">
        <v>33.110531000000002</v>
      </c>
      <c r="G243" s="1">
        <v>12239180</v>
      </c>
    </row>
    <row r="244" spans="1:7" ht="16.5" customHeight="1" x14ac:dyDescent="0.2">
      <c r="A244" s="2">
        <v>44540</v>
      </c>
      <c r="B244" s="1">
        <v>34.341461000000002</v>
      </c>
      <c r="C244" s="1">
        <v>34.829268999999996</v>
      </c>
      <c r="D244" s="1">
        <v>34.243899999999996</v>
      </c>
      <c r="E244" s="1">
        <v>34.780487000000001</v>
      </c>
      <c r="F244" s="1">
        <v>33.43882</v>
      </c>
      <c r="G244" s="1">
        <v>16719391</v>
      </c>
    </row>
    <row r="245" spans="1:7" ht="16.5" customHeight="1" x14ac:dyDescent="0.2">
      <c r="A245" s="2">
        <v>44543</v>
      </c>
      <c r="B245" s="1">
        <v>34.780487000000001</v>
      </c>
      <c r="C245" s="1">
        <v>34.926830000000002</v>
      </c>
      <c r="D245" s="1">
        <v>34.487803999999997</v>
      </c>
      <c r="E245" s="1">
        <v>34.634148000000003</v>
      </c>
      <c r="F245" s="1">
        <v>33.298126000000003</v>
      </c>
      <c r="G245" s="1">
        <v>14771737</v>
      </c>
    </row>
    <row r="246" spans="1:7" ht="16.5" customHeight="1" x14ac:dyDescent="0.2">
      <c r="A246" s="2">
        <v>44544</v>
      </c>
      <c r="B246" s="1">
        <v>34.487803999999997</v>
      </c>
      <c r="C246" s="1">
        <v>34.536586999999997</v>
      </c>
      <c r="D246" s="1">
        <v>34.243899999999996</v>
      </c>
      <c r="E246" s="1">
        <v>34.536586999999997</v>
      </c>
      <c r="F246" s="1">
        <v>33.204326999999999</v>
      </c>
      <c r="G246" s="1">
        <v>11171204</v>
      </c>
    </row>
    <row r="247" spans="1:7" ht="16.5" customHeight="1" x14ac:dyDescent="0.2">
      <c r="A247" s="2">
        <v>44545</v>
      </c>
      <c r="B247" s="1">
        <v>34.439025999999998</v>
      </c>
      <c r="C247" s="1">
        <v>34.487803999999997</v>
      </c>
      <c r="D247" s="1">
        <v>34.243899999999996</v>
      </c>
      <c r="E247" s="1">
        <v>34.341461000000002</v>
      </c>
      <c r="F247" s="1">
        <v>33.016727000000003</v>
      </c>
      <c r="G247" s="1">
        <v>8003407</v>
      </c>
    </row>
    <row r="248" spans="1:7" ht="16.5" customHeight="1" x14ac:dyDescent="0.2">
      <c r="A248" s="2">
        <v>44546</v>
      </c>
      <c r="B248" s="1">
        <v>34.341461000000002</v>
      </c>
      <c r="C248" s="1">
        <v>34.731709000000002</v>
      </c>
      <c r="D248" s="1">
        <v>34.292682999999997</v>
      </c>
      <c r="E248" s="1">
        <v>34.731709000000002</v>
      </c>
      <c r="F248" s="1">
        <v>33.391922000000001</v>
      </c>
      <c r="G248" s="1">
        <v>23063318</v>
      </c>
    </row>
    <row r="249" spans="1:7" ht="16.5" customHeight="1" x14ac:dyDescent="0.2">
      <c r="A249" s="2">
        <v>44547</v>
      </c>
      <c r="B249" s="1">
        <v>34.390244000000003</v>
      </c>
      <c r="C249" s="1">
        <v>35.024391000000001</v>
      </c>
      <c r="D249" s="1">
        <v>34.390244000000003</v>
      </c>
      <c r="E249" s="1">
        <v>35.024391000000001</v>
      </c>
      <c r="F249" s="1">
        <v>33.673316999999997</v>
      </c>
      <c r="G249" s="1">
        <v>29532346</v>
      </c>
    </row>
    <row r="250" spans="1:7" ht="16.5" customHeight="1" x14ac:dyDescent="0.2">
      <c r="A250" s="2">
        <v>44550</v>
      </c>
      <c r="B250" s="1">
        <v>34.829268999999996</v>
      </c>
      <c r="C250" s="1">
        <v>35.121952</v>
      </c>
      <c r="D250" s="1">
        <v>34.634148000000003</v>
      </c>
      <c r="E250" s="1">
        <v>35.121952</v>
      </c>
      <c r="F250" s="1">
        <v>33.767113000000002</v>
      </c>
      <c r="G250" s="1">
        <v>21346528</v>
      </c>
    </row>
    <row r="251" spans="1:7" ht="16.5" customHeight="1" x14ac:dyDescent="0.2">
      <c r="A251" s="2">
        <v>44551</v>
      </c>
      <c r="B251" s="1">
        <v>35.073169999999998</v>
      </c>
      <c r="C251" s="1">
        <v>35.073169999999998</v>
      </c>
      <c r="D251" s="1">
        <v>34.829268999999996</v>
      </c>
      <c r="E251" s="1">
        <v>34.878048</v>
      </c>
      <c r="F251" s="1">
        <v>33.532615999999997</v>
      </c>
      <c r="G251" s="1">
        <v>16011356</v>
      </c>
    </row>
    <row r="252" spans="1:7" ht="16.5" customHeight="1" x14ac:dyDescent="0.2">
      <c r="A252" s="2">
        <v>44552</v>
      </c>
      <c r="B252" s="1">
        <v>34.829268999999996</v>
      </c>
      <c r="C252" s="1">
        <v>34.829268999999996</v>
      </c>
      <c r="D252" s="1">
        <v>34.682926000000002</v>
      </c>
      <c r="E252" s="1">
        <v>34.780487000000001</v>
      </c>
      <c r="F252" s="1">
        <v>33.43882</v>
      </c>
      <c r="G252" s="1">
        <v>13312883</v>
      </c>
    </row>
    <row r="253" spans="1:7" ht="16.5" customHeight="1" x14ac:dyDescent="0.2">
      <c r="A253" s="2">
        <v>44553</v>
      </c>
      <c r="B253" s="1">
        <v>34.731709000000002</v>
      </c>
      <c r="C253" s="1">
        <v>34.780487000000001</v>
      </c>
      <c r="D253" s="1">
        <v>34.536586999999997</v>
      </c>
      <c r="E253" s="1">
        <v>34.634148000000003</v>
      </c>
      <c r="F253" s="1">
        <v>33.298126000000003</v>
      </c>
      <c r="G253" s="1">
        <v>15482939</v>
      </c>
    </row>
    <row r="254" spans="1:7" ht="16.5" customHeight="1" x14ac:dyDescent="0.2">
      <c r="A254" s="2">
        <v>44554</v>
      </c>
      <c r="B254" s="1">
        <v>34.634148000000003</v>
      </c>
      <c r="C254" s="1">
        <v>34.731709000000002</v>
      </c>
      <c r="D254" s="1">
        <v>34.487803999999997</v>
      </c>
      <c r="E254" s="1">
        <v>34.634148000000003</v>
      </c>
      <c r="F254" s="1">
        <v>33.298126000000003</v>
      </c>
      <c r="G254" s="1">
        <v>9799553</v>
      </c>
    </row>
    <row r="255" spans="1:7" ht="16.5" customHeight="1" x14ac:dyDescent="0.2">
      <c r="A255" s="2">
        <v>44557</v>
      </c>
      <c r="B255" s="1">
        <v>34.634148000000003</v>
      </c>
      <c r="C255" s="1">
        <v>34.731709000000002</v>
      </c>
      <c r="D255" s="1">
        <v>34.487803999999997</v>
      </c>
      <c r="E255" s="1">
        <v>34.731709000000002</v>
      </c>
      <c r="F255" s="1">
        <v>33.391922000000001</v>
      </c>
      <c r="G255" s="1">
        <v>10742751</v>
      </c>
    </row>
    <row r="256" spans="1:7" ht="16.5" customHeight="1" x14ac:dyDescent="0.2">
      <c r="A256" s="2">
        <v>44558</v>
      </c>
      <c r="B256" s="1">
        <v>34.731709000000002</v>
      </c>
      <c r="C256" s="1">
        <v>34.731709000000002</v>
      </c>
      <c r="D256" s="1">
        <v>34.536586999999997</v>
      </c>
      <c r="E256" s="1">
        <v>34.731709000000002</v>
      </c>
      <c r="F256" s="1">
        <v>33.391922000000001</v>
      </c>
      <c r="G256" s="1">
        <v>8978131</v>
      </c>
    </row>
    <row r="257" spans="1:7" ht="16.5" customHeight="1" x14ac:dyDescent="0.2">
      <c r="A257" s="2">
        <v>44559</v>
      </c>
      <c r="B257" s="1">
        <v>34.731709000000002</v>
      </c>
      <c r="C257" s="1">
        <v>34.878048</v>
      </c>
      <c r="D257" s="1">
        <v>34.634148000000003</v>
      </c>
      <c r="E257" s="1">
        <v>34.731709000000002</v>
      </c>
      <c r="F257" s="1">
        <v>33.391922000000001</v>
      </c>
      <c r="G257" s="1">
        <v>11719178</v>
      </c>
    </row>
    <row r="258" spans="1:7" ht="16.5" customHeight="1" x14ac:dyDescent="0.2">
      <c r="A258" s="2">
        <v>44560</v>
      </c>
      <c r="B258" s="1">
        <v>34.731709000000002</v>
      </c>
      <c r="C258" s="1">
        <v>34.829268999999996</v>
      </c>
      <c r="D258" s="1">
        <v>34.634148000000003</v>
      </c>
      <c r="E258" s="1">
        <v>34.682926000000002</v>
      </c>
      <c r="F258" s="1">
        <v>33.345019999999998</v>
      </c>
      <c r="G258" s="1">
        <v>8855933</v>
      </c>
    </row>
    <row r="259" spans="1:7" ht="16.5" customHeight="1" x14ac:dyDescent="0.2">
      <c r="A259" s="2">
        <v>44564</v>
      </c>
      <c r="B259" s="1">
        <v>34.731709000000002</v>
      </c>
      <c r="C259" s="1">
        <v>34.829268999999996</v>
      </c>
      <c r="D259" s="1">
        <v>34.341461000000002</v>
      </c>
      <c r="E259" s="1">
        <v>34.487803999999997</v>
      </c>
      <c r="F259" s="1">
        <v>33.157429</v>
      </c>
      <c r="G259" s="1">
        <v>16211893</v>
      </c>
    </row>
    <row r="260" spans="1:7" ht="16.5" customHeight="1" x14ac:dyDescent="0.2">
      <c r="A260" s="2">
        <v>44565</v>
      </c>
      <c r="B260" s="1">
        <v>34.536586999999997</v>
      </c>
      <c r="C260" s="1">
        <v>34.682926000000002</v>
      </c>
      <c r="D260" s="1">
        <v>34.390244000000003</v>
      </c>
      <c r="E260" s="1">
        <v>34.682926000000002</v>
      </c>
      <c r="F260" s="1">
        <v>33.345019999999998</v>
      </c>
      <c r="G260" s="1">
        <v>15758702</v>
      </c>
    </row>
    <row r="261" spans="1:7" ht="16.5" customHeight="1" x14ac:dyDescent="0.2">
      <c r="A261" s="2">
        <v>44566</v>
      </c>
      <c r="B261" s="1">
        <v>34.536586999999997</v>
      </c>
      <c r="C261" s="1">
        <v>34.682926000000002</v>
      </c>
      <c r="D261" s="1">
        <v>34.439025999999998</v>
      </c>
      <c r="E261" s="1">
        <v>34.682926000000002</v>
      </c>
      <c r="F261" s="1">
        <v>33.345019999999998</v>
      </c>
      <c r="G261" s="1">
        <v>14666108</v>
      </c>
    </row>
    <row r="262" spans="1:7" ht="16.5" customHeight="1" x14ac:dyDescent="0.2">
      <c r="A262" s="2">
        <v>44567</v>
      </c>
      <c r="B262" s="1">
        <v>34.536586999999997</v>
      </c>
      <c r="C262" s="1">
        <v>35.121952</v>
      </c>
      <c r="D262" s="1">
        <v>34.487803999999997</v>
      </c>
      <c r="E262" s="1">
        <v>35.121952</v>
      </c>
      <c r="F262" s="1">
        <v>33.767113000000002</v>
      </c>
      <c r="G262" s="1">
        <v>18784762</v>
      </c>
    </row>
    <row r="263" spans="1:7" ht="16.5" customHeight="1" x14ac:dyDescent="0.2">
      <c r="A263" s="2">
        <v>44568</v>
      </c>
      <c r="B263" s="1">
        <v>35.121952</v>
      </c>
      <c r="C263" s="1">
        <v>35.609755999999997</v>
      </c>
      <c r="D263" s="1">
        <v>35.024391000000001</v>
      </c>
      <c r="E263" s="1">
        <v>35.317073999999998</v>
      </c>
      <c r="F263" s="1">
        <v>33.954707999999997</v>
      </c>
      <c r="G263" s="1">
        <v>23792079</v>
      </c>
    </row>
    <row r="264" spans="1:7" ht="16.5" customHeight="1" x14ac:dyDescent="0.2">
      <c r="A264" s="2">
        <v>44571</v>
      </c>
      <c r="B264" s="1">
        <v>35.317073999999998</v>
      </c>
      <c r="C264" s="1">
        <v>35.317073999999998</v>
      </c>
      <c r="D264" s="1">
        <v>34.926830000000002</v>
      </c>
      <c r="E264" s="1">
        <v>35.268290999999998</v>
      </c>
      <c r="F264" s="1">
        <v>33.907806000000001</v>
      </c>
      <c r="G264" s="1">
        <v>14586684</v>
      </c>
    </row>
    <row r="265" spans="1:7" ht="16.5" customHeight="1" x14ac:dyDescent="0.2">
      <c r="A265" s="2">
        <v>44572</v>
      </c>
      <c r="B265" s="1">
        <v>35.121952</v>
      </c>
      <c r="C265" s="1">
        <v>36.097560999999999</v>
      </c>
      <c r="D265" s="1">
        <v>35.073169999999998</v>
      </c>
      <c r="E265" s="1">
        <v>36.097560999999999</v>
      </c>
      <c r="F265" s="1">
        <v>34.705086000000001</v>
      </c>
      <c r="G265" s="1">
        <v>26480862</v>
      </c>
    </row>
    <row r="266" spans="1:7" ht="16.5" customHeight="1" x14ac:dyDescent="0.2">
      <c r="A266" s="2">
        <v>44573</v>
      </c>
      <c r="B266" s="1">
        <v>36.097560999999999</v>
      </c>
      <c r="C266" s="1">
        <v>36.097560999999999</v>
      </c>
      <c r="D266" s="1">
        <v>35.804878000000002</v>
      </c>
      <c r="E266" s="1">
        <v>36.097560999999999</v>
      </c>
      <c r="F266" s="1">
        <v>34.705086000000001</v>
      </c>
      <c r="G266" s="1">
        <v>21619056</v>
      </c>
    </row>
    <row r="267" spans="1:7" ht="16.5" customHeight="1" x14ac:dyDescent="0.2">
      <c r="A267" s="2">
        <v>44574</v>
      </c>
      <c r="B267" s="1">
        <v>36.097560999999999</v>
      </c>
      <c r="C267" s="1">
        <v>36.926830000000002</v>
      </c>
      <c r="D267" s="1">
        <v>36.097560999999999</v>
      </c>
      <c r="E267" s="1">
        <v>36.926830000000002</v>
      </c>
      <c r="F267" s="1">
        <v>35.502369000000002</v>
      </c>
      <c r="G267" s="1">
        <v>35148619</v>
      </c>
    </row>
    <row r="268" spans="1:7" ht="16.5" customHeight="1" x14ac:dyDescent="0.2">
      <c r="A268" s="2">
        <v>44575</v>
      </c>
      <c r="B268" s="1">
        <v>36.829268999999996</v>
      </c>
      <c r="C268" s="1">
        <v>36.926830000000002</v>
      </c>
      <c r="D268" s="1">
        <v>36.146338999999998</v>
      </c>
      <c r="E268" s="1">
        <v>36.536586999999997</v>
      </c>
      <c r="F268" s="1">
        <v>35.127178000000001</v>
      </c>
      <c r="G268" s="1">
        <v>25714207</v>
      </c>
    </row>
    <row r="269" spans="1:7" ht="16.5" customHeight="1" x14ac:dyDescent="0.2">
      <c r="A269" s="2">
        <v>44578</v>
      </c>
      <c r="B269" s="1">
        <v>36.390244000000003</v>
      </c>
      <c r="C269" s="1">
        <v>36.439025999999998</v>
      </c>
      <c r="D269" s="1">
        <v>35.951217999999997</v>
      </c>
      <c r="E269" s="1">
        <v>36.146338999999998</v>
      </c>
      <c r="F269" s="1">
        <v>34.751984</v>
      </c>
      <c r="G269" s="1">
        <v>19654836</v>
      </c>
    </row>
    <row r="270" spans="1:7" ht="16.5" customHeight="1" x14ac:dyDescent="0.2">
      <c r="A270" s="2">
        <v>44579</v>
      </c>
      <c r="B270" s="1">
        <v>36.146338999999998</v>
      </c>
      <c r="C270" s="1">
        <v>36.487803999999997</v>
      </c>
      <c r="D270" s="1">
        <v>35.902439000000001</v>
      </c>
      <c r="E270" s="1">
        <v>36.341461000000002</v>
      </c>
      <c r="F270" s="1">
        <v>34.939579000000002</v>
      </c>
      <c r="G270" s="1">
        <v>16546913</v>
      </c>
    </row>
    <row r="271" spans="1:7" ht="16.5" customHeight="1" x14ac:dyDescent="0.2">
      <c r="A271" s="2">
        <v>44580</v>
      </c>
      <c r="B271" s="1">
        <v>36.146338999999998</v>
      </c>
      <c r="C271" s="1">
        <v>36.146338999999998</v>
      </c>
      <c r="D271" s="1">
        <v>35.902439000000001</v>
      </c>
      <c r="E271" s="1">
        <v>36.097560999999999</v>
      </c>
      <c r="F271" s="1">
        <v>34.705086000000001</v>
      </c>
      <c r="G271" s="1">
        <v>16725845</v>
      </c>
    </row>
    <row r="272" spans="1:7" ht="16.5" customHeight="1" x14ac:dyDescent="0.2">
      <c r="A272" s="2">
        <v>44581</v>
      </c>
      <c r="B272" s="1">
        <v>35.902439000000001</v>
      </c>
      <c r="C272" s="1">
        <v>36.195121999999998</v>
      </c>
      <c r="D272" s="1">
        <v>35.853656999999998</v>
      </c>
      <c r="E272" s="1">
        <v>36.048779000000003</v>
      </c>
      <c r="F272" s="1">
        <v>34.658188000000003</v>
      </c>
      <c r="G272" s="1">
        <v>13641685</v>
      </c>
    </row>
    <row r="273" spans="1:7" ht="16.5" customHeight="1" x14ac:dyDescent="0.2">
      <c r="A273" s="2">
        <v>44582</v>
      </c>
      <c r="B273" s="1">
        <v>35.853656999999998</v>
      </c>
      <c r="C273" s="1">
        <v>35.951217999999997</v>
      </c>
      <c r="D273" s="1">
        <v>35.463413000000003</v>
      </c>
      <c r="E273" s="1">
        <v>35.951217999999997</v>
      </c>
      <c r="F273" s="1">
        <v>34.564388000000001</v>
      </c>
      <c r="G273" s="1">
        <v>20415410</v>
      </c>
    </row>
    <row r="274" spans="1:7" ht="16.5" customHeight="1" x14ac:dyDescent="0.2">
      <c r="A274" s="2">
        <v>44585</v>
      </c>
      <c r="B274" s="1">
        <v>35.609755999999997</v>
      </c>
      <c r="C274" s="1">
        <v>36.048779000000003</v>
      </c>
      <c r="D274" s="1">
        <v>35.463413000000003</v>
      </c>
      <c r="E274" s="1">
        <v>36</v>
      </c>
      <c r="F274" s="1">
        <v>34.611289999999997</v>
      </c>
      <c r="G274" s="1">
        <v>13288495</v>
      </c>
    </row>
    <row r="275" spans="1:7" ht="16.5" customHeight="1" x14ac:dyDescent="0.2">
      <c r="A275" s="2">
        <v>44586</v>
      </c>
      <c r="B275" s="1">
        <v>35.512196000000003</v>
      </c>
      <c r="C275" s="1">
        <v>36</v>
      </c>
      <c r="D275" s="1">
        <v>35.414634999999997</v>
      </c>
      <c r="E275" s="1">
        <v>36</v>
      </c>
      <c r="F275" s="1">
        <v>34.611289999999997</v>
      </c>
      <c r="G275" s="1">
        <v>25016983</v>
      </c>
    </row>
    <row r="276" spans="1:7" ht="16.5" customHeight="1" x14ac:dyDescent="0.2">
      <c r="A276" s="2">
        <v>44587</v>
      </c>
      <c r="B276" s="1">
        <v>35.902439000000001</v>
      </c>
      <c r="C276" s="1">
        <v>36.292682999999997</v>
      </c>
      <c r="D276" s="1">
        <v>35.707317000000003</v>
      </c>
      <c r="E276" s="1">
        <v>36.048779000000003</v>
      </c>
      <c r="F276" s="1">
        <v>34.658188000000003</v>
      </c>
      <c r="G276" s="1">
        <v>13528111</v>
      </c>
    </row>
    <row r="277" spans="1:7" ht="16.5" customHeight="1" x14ac:dyDescent="0.2">
      <c r="A277" s="2">
        <v>44599</v>
      </c>
      <c r="B277" s="1">
        <v>36.097560999999999</v>
      </c>
      <c r="C277" s="1">
        <v>37.073169999999998</v>
      </c>
      <c r="D277" s="1">
        <v>36.097560999999999</v>
      </c>
      <c r="E277" s="1">
        <v>37.073169999999998</v>
      </c>
      <c r="F277" s="1">
        <v>35.643062999999998</v>
      </c>
      <c r="G277" s="1">
        <v>30158776</v>
      </c>
    </row>
    <row r="278" spans="1:7" ht="16.5" customHeight="1" x14ac:dyDescent="0.2">
      <c r="A278" s="2">
        <v>44600</v>
      </c>
      <c r="B278" s="1">
        <v>37.170731000000004</v>
      </c>
      <c r="C278" s="1">
        <v>38.048779000000003</v>
      </c>
      <c r="D278" s="1">
        <v>37.073169999999998</v>
      </c>
      <c r="E278" s="1">
        <v>38</v>
      </c>
      <c r="F278" s="1">
        <v>36.534137999999999</v>
      </c>
      <c r="G278" s="1">
        <v>40428784</v>
      </c>
    </row>
    <row r="279" spans="1:7" ht="16.5" customHeight="1" x14ac:dyDescent="0.2">
      <c r="A279" s="2">
        <v>44601</v>
      </c>
      <c r="B279" s="1">
        <v>38</v>
      </c>
      <c r="C279" s="1">
        <v>38.146338999999998</v>
      </c>
      <c r="D279" s="1">
        <v>37.756095999999999</v>
      </c>
      <c r="E279" s="1">
        <v>37.853656999999998</v>
      </c>
      <c r="F279" s="1">
        <v>36.393439999999998</v>
      </c>
      <c r="G279" s="1">
        <v>24457886</v>
      </c>
    </row>
    <row r="280" spans="1:7" ht="16.5" customHeight="1" x14ac:dyDescent="0.2">
      <c r="A280" s="2">
        <v>44602</v>
      </c>
      <c r="B280" s="1">
        <v>37.853656999999998</v>
      </c>
      <c r="C280" s="1">
        <v>37.853656999999998</v>
      </c>
      <c r="D280" s="1">
        <v>37.170731000000004</v>
      </c>
      <c r="E280" s="1">
        <v>37.756095999999999</v>
      </c>
      <c r="F280" s="1">
        <v>36.299644000000001</v>
      </c>
      <c r="G280" s="1">
        <v>19308767</v>
      </c>
    </row>
    <row r="281" spans="1:7" ht="16.5" customHeight="1" x14ac:dyDescent="0.2">
      <c r="A281" s="2">
        <v>44603</v>
      </c>
      <c r="B281" s="1">
        <v>37.560974000000002</v>
      </c>
      <c r="C281" s="1">
        <v>37.902439000000001</v>
      </c>
      <c r="D281" s="1">
        <v>37.414634999999997</v>
      </c>
      <c r="E281" s="1">
        <v>37.853656999999998</v>
      </c>
      <c r="F281" s="1">
        <v>36.393439999999998</v>
      </c>
      <c r="G281" s="1">
        <v>16158292</v>
      </c>
    </row>
    <row r="282" spans="1:7" ht="16.5" customHeight="1" x14ac:dyDescent="0.2">
      <c r="A282" s="2">
        <v>44606</v>
      </c>
      <c r="B282" s="1">
        <v>37.512196000000003</v>
      </c>
      <c r="C282" s="1">
        <v>37.560974000000002</v>
      </c>
      <c r="D282" s="1">
        <v>37.121952</v>
      </c>
      <c r="E282" s="1">
        <v>37.512196000000003</v>
      </c>
      <c r="F282" s="1">
        <v>36.065151</v>
      </c>
      <c r="G282" s="1">
        <v>22660880</v>
      </c>
    </row>
    <row r="283" spans="1:7" ht="16.5" customHeight="1" x14ac:dyDescent="0.2">
      <c r="A283" s="2">
        <v>44607</v>
      </c>
      <c r="B283" s="1">
        <v>37.365851999999997</v>
      </c>
      <c r="C283" s="1">
        <v>37.414634999999997</v>
      </c>
      <c r="D283" s="1">
        <v>37.121952</v>
      </c>
      <c r="E283" s="1">
        <v>37.170731000000004</v>
      </c>
      <c r="F283" s="1">
        <v>35.736857999999998</v>
      </c>
      <c r="G283" s="1">
        <v>11650593</v>
      </c>
    </row>
    <row r="284" spans="1:7" ht="16.5" customHeight="1" x14ac:dyDescent="0.2">
      <c r="A284" s="2">
        <v>44608</v>
      </c>
      <c r="B284" s="1">
        <v>37.268290999999998</v>
      </c>
      <c r="C284" s="1">
        <v>37.463413000000003</v>
      </c>
      <c r="D284" s="1">
        <v>37.121952</v>
      </c>
      <c r="E284" s="1">
        <v>37.268290999999998</v>
      </c>
      <c r="F284" s="1">
        <v>35.830658</v>
      </c>
      <c r="G284" s="1">
        <v>18025595</v>
      </c>
    </row>
    <row r="285" spans="1:7" ht="16.5" customHeight="1" x14ac:dyDescent="0.2">
      <c r="A285" s="2">
        <v>44609</v>
      </c>
      <c r="B285" s="1">
        <v>37.365851999999997</v>
      </c>
      <c r="C285" s="1">
        <v>37.463413000000003</v>
      </c>
      <c r="D285" s="1">
        <v>37.170731000000004</v>
      </c>
      <c r="E285" s="1">
        <v>37.463413000000003</v>
      </c>
      <c r="F285" s="1">
        <v>36.018250000000002</v>
      </c>
      <c r="G285" s="1">
        <v>15118394</v>
      </c>
    </row>
    <row r="286" spans="1:7" ht="16.5" customHeight="1" x14ac:dyDescent="0.2">
      <c r="A286" s="2">
        <v>44610</v>
      </c>
      <c r="B286" s="1">
        <v>37.170731000000004</v>
      </c>
      <c r="C286" s="1">
        <v>37.365851999999997</v>
      </c>
      <c r="D286" s="1">
        <v>37.073169999999998</v>
      </c>
      <c r="E286" s="1">
        <v>37.170731000000004</v>
      </c>
      <c r="F286" s="1">
        <v>35.736857999999998</v>
      </c>
      <c r="G286" s="1">
        <v>13398609</v>
      </c>
    </row>
    <row r="287" spans="1:7" ht="16.5" customHeight="1" x14ac:dyDescent="0.2">
      <c r="A287" s="2">
        <v>44613</v>
      </c>
      <c r="B287" s="1">
        <v>37.073169999999998</v>
      </c>
      <c r="C287" s="1">
        <v>37.073169999999998</v>
      </c>
      <c r="D287" s="1">
        <v>36.731709000000002</v>
      </c>
      <c r="E287" s="1">
        <v>37.073169999999998</v>
      </c>
      <c r="F287" s="1">
        <v>35.643062999999998</v>
      </c>
      <c r="G287" s="1">
        <v>23793566</v>
      </c>
    </row>
    <row r="288" spans="1:7" ht="16.5" customHeight="1" x14ac:dyDescent="0.2">
      <c r="A288" s="2">
        <v>44614</v>
      </c>
      <c r="B288" s="1">
        <v>36.780487000000001</v>
      </c>
      <c r="C288" s="1">
        <v>36.829268999999996</v>
      </c>
      <c r="D288" s="1">
        <v>36.341461000000002</v>
      </c>
      <c r="E288" s="1">
        <v>36.682926000000002</v>
      </c>
      <c r="F288" s="1">
        <v>35.267871999999997</v>
      </c>
      <c r="G288" s="1">
        <v>33885906</v>
      </c>
    </row>
    <row r="289" spans="1:7" ht="16.5" customHeight="1" x14ac:dyDescent="0.2">
      <c r="A289" s="2">
        <v>44615</v>
      </c>
      <c r="B289" s="1">
        <v>36.682926000000002</v>
      </c>
      <c r="C289" s="1">
        <v>37.219512999999999</v>
      </c>
      <c r="D289" s="1">
        <v>36.634148000000003</v>
      </c>
      <c r="E289" s="1">
        <v>37.121952</v>
      </c>
      <c r="F289" s="1">
        <v>35.689959999999999</v>
      </c>
      <c r="G289" s="1">
        <v>20819324</v>
      </c>
    </row>
    <row r="290" spans="1:7" ht="16.5" customHeight="1" x14ac:dyDescent="0.2">
      <c r="A290" s="2">
        <v>44616</v>
      </c>
      <c r="B290" s="1">
        <v>36.878048</v>
      </c>
      <c r="C290" s="1">
        <v>36.878048</v>
      </c>
      <c r="D290" s="1">
        <v>36.585365000000003</v>
      </c>
      <c r="E290" s="1">
        <v>36.780487000000001</v>
      </c>
      <c r="F290" s="1">
        <v>35.361668000000002</v>
      </c>
      <c r="G290" s="1">
        <v>28421143</v>
      </c>
    </row>
    <row r="291" spans="1:7" ht="16.5" customHeight="1" x14ac:dyDescent="0.2">
      <c r="A291" s="2">
        <v>44617</v>
      </c>
      <c r="B291" s="1">
        <v>36.634148000000003</v>
      </c>
      <c r="C291" s="1">
        <v>36.731709000000002</v>
      </c>
      <c r="D291" s="1">
        <v>36.341461000000002</v>
      </c>
      <c r="E291" s="1">
        <v>36.682926000000002</v>
      </c>
      <c r="F291" s="1">
        <v>35.267871999999997</v>
      </c>
      <c r="G291" s="1">
        <v>37357529</v>
      </c>
    </row>
    <row r="292" spans="1:7" ht="16.5" customHeight="1" x14ac:dyDescent="0.2">
      <c r="A292" s="2">
        <v>44621</v>
      </c>
      <c r="B292" s="1">
        <v>36.634148000000003</v>
      </c>
      <c r="C292" s="1">
        <v>37.268290999999998</v>
      </c>
      <c r="D292" s="1">
        <v>36.536586999999997</v>
      </c>
      <c r="E292" s="1">
        <v>37.268290999999998</v>
      </c>
      <c r="F292" s="1">
        <v>35.830658</v>
      </c>
      <c r="G292" s="1">
        <v>23766175</v>
      </c>
    </row>
    <row r="293" spans="1:7" ht="16.5" customHeight="1" x14ac:dyDescent="0.2">
      <c r="A293" s="2">
        <v>44622</v>
      </c>
      <c r="B293" s="1">
        <v>37.219512999999999</v>
      </c>
      <c r="C293" s="1">
        <v>37.219512999999999</v>
      </c>
      <c r="D293" s="1">
        <v>36.878048</v>
      </c>
      <c r="E293" s="1">
        <v>37.170731000000004</v>
      </c>
      <c r="F293" s="1">
        <v>35.736857999999998</v>
      </c>
      <c r="G293" s="1">
        <v>16572239</v>
      </c>
    </row>
    <row r="294" spans="1:7" ht="16.5" customHeight="1" x14ac:dyDescent="0.2">
      <c r="A294" s="2">
        <v>44623</v>
      </c>
      <c r="B294" s="1">
        <v>37.170731000000004</v>
      </c>
      <c r="C294" s="1">
        <v>37.219512999999999</v>
      </c>
      <c r="D294" s="1">
        <v>37.024391000000001</v>
      </c>
      <c r="E294" s="1">
        <v>37.170731000000004</v>
      </c>
      <c r="F294" s="1">
        <v>35.736857999999998</v>
      </c>
      <c r="G294" s="1">
        <v>11994382</v>
      </c>
    </row>
    <row r="295" spans="1:7" ht="16.5" customHeight="1" x14ac:dyDescent="0.2">
      <c r="A295" s="2">
        <v>44624</v>
      </c>
      <c r="B295" s="1">
        <v>37.073169999999998</v>
      </c>
      <c r="C295" s="1">
        <v>37.073169999999998</v>
      </c>
      <c r="D295" s="1">
        <v>36.585365000000003</v>
      </c>
      <c r="E295" s="1">
        <v>37.073169999999998</v>
      </c>
      <c r="F295" s="1">
        <v>35.643062999999998</v>
      </c>
      <c r="G295" s="1">
        <v>15465212</v>
      </c>
    </row>
    <row r="296" spans="1:7" ht="16.5" customHeight="1" x14ac:dyDescent="0.2">
      <c r="A296" s="2">
        <v>44627</v>
      </c>
      <c r="B296" s="1">
        <v>36.585365000000003</v>
      </c>
      <c r="C296" s="1">
        <v>36.731709000000002</v>
      </c>
      <c r="D296" s="1">
        <v>36.097560999999999</v>
      </c>
      <c r="E296" s="1">
        <v>36.731709000000002</v>
      </c>
      <c r="F296" s="1">
        <v>35.314774</v>
      </c>
      <c r="G296" s="1">
        <v>35680184</v>
      </c>
    </row>
    <row r="297" spans="1:7" ht="16.5" customHeight="1" x14ac:dyDescent="0.2">
      <c r="A297" s="2">
        <v>44628</v>
      </c>
      <c r="B297" s="1">
        <v>36.585365000000003</v>
      </c>
      <c r="C297" s="1">
        <v>36.878048</v>
      </c>
      <c r="D297" s="1">
        <v>36.390244000000003</v>
      </c>
      <c r="E297" s="1">
        <v>36.439025999999998</v>
      </c>
      <c r="F297" s="1">
        <v>35.033378999999996</v>
      </c>
      <c r="G297" s="1">
        <v>28494473</v>
      </c>
    </row>
    <row r="298" spans="1:7" ht="16.5" customHeight="1" x14ac:dyDescent="0.2">
      <c r="A298" s="2">
        <v>44629</v>
      </c>
      <c r="B298" s="1">
        <v>36.585365000000003</v>
      </c>
      <c r="C298" s="1">
        <v>37.024391000000001</v>
      </c>
      <c r="D298" s="1">
        <v>36.487803999999997</v>
      </c>
      <c r="E298" s="1">
        <v>36.487803999999997</v>
      </c>
      <c r="F298" s="1">
        <v>35.080275999999998</v>
      </c>
      <c r="G298" s="1">
        <v>16368192</v>
      </c>
    </row>
    <row r="299" spans="1:7" ht="16.5" customHeight="1" x14ac:dyDescent="0.2">
      <c r="A299" s="2">
        <v>44630</v>
      </c>
      <c r="B299" s="1">
        <v>36.585365000000003</v>
      </c>
      <c r="C299" s="1">
        <v>37.317073999999998</v>
      </c>
      <c r="D299" s="1">
        <v>36.585365000000003</v>
      </c>
      <c r="E299" s="1">
        <v>37.317073999999998</v>
      </c>
      <c r="F299" s="1">
        <v>35.877555999999998</v>
      </c>
      <c r="G299" s="1">
        <v>17404395</v>
      </c>
    </row>
    <row r="300" spans="1:7" ht="16.5" customHeight="1" x14ac:dyDescent="0.2">
      <c r="A300" s="2">
        <v>44631</v>
      </c>
      <c r="B300" s="1">
        <v>37.073169999999998</v>
      </c>
      <c r="C300" s="1">
        <v>37.268290999999998</v>
      </c>
      <c r="D300" s="1">
        <v>36.878048</v>
      </c>
      <c r="E300" s="1">
        <v>37.024391000000001</v>
      </c>
      <c r="F300" s="1">
        <v>35.596164999999999</v>
      </c>
      <c r="G300" s="1">
        <v>8125776</v>
      </c>
    </row>
    <row r="301" spans="1:7" ht="16.5" customHeight="1" x14ac:dyDescent="0.2">
      <c r="A301" s="2">
        <v>44634</v>
      </c>
      <c r="B301" s="1">
        <v>37.073169999999998</v>
      </c>
      <c r="C301" s="1">
        <v>37.560974000000002</v>
      </c>
      <c r="D301" s="1">
        <v>37.073169999999998</v>
      </c>
      <c r="E301" s="1">
        <v>37.560974000000002</v>
      </c>
      <c r="F301" s="1">
        <v>36.112048999999999</v>
      </c>
      <c r="G301" s="1">
        <v>16164616</v>
      </c>
    </row>
    <row r="302" spans="1:7" ht="16.5" customHeight="1" x14ac:dyDescent="0.2">
      <c r="A302" s="2">
        <v>44635</v>
      </c>
      <c r="B302" s="1">
        <v>37.560974000000002</v>
      </c>
      <c r="C302" s="1">
        <v>37.756095999999999</v>
      </c>
      <c r="D302" s="1">
        <v>37.365851999999997</v>
      </c>
      <c r="E302" s="1">
        <v>37.658535000000001</v>
      </c>
      <c r="F302" s="1">
        <v>36.205844999999997</v>
      </c>
      <c r="G302" s="1">
        <v>15450476</v>
      </c>
    </row>
    <row r="303" spans="1:7" ht="16.5" customHeight="1" x14ac:dyDescent="0.2">
      <c r="A303" s="2">
        <v>44636</v>
      </c>
      <c r="B303" s="1">
        <v>37.804878000000002</v>
      </c>
      <c r="C303" s="1">
        <v>38.536586999999997</v>
      </c>
      <c r="D303" s="1">
        <v>37.560974000000002</v>
      </c>
      <c r="E303" s="1">
        <v>38.536586999999997</v>
      </c>
      <c r="F303" s="1">
        <v>37.050026000000003</v>
      </c>
      <c r="G303" s="1">
        <v>39962522</v>
      </c>
    </row>
    <row r="304" spans="1:7" ht="16.5" customHeight="1" x14ac:dyDescent="0.2">
      <c r="A304" s="2">
        <v>44637</v>
      </c>
      <c r="B304" s="1">
        <v>39.414634999999997</v>
      </c>
      <c r="C304" s="1">
        <v>39.609755999999997</v>
      </c>
      <c r="D304" s="1">
        <v>38.585365000000003</v>
      </c>
      <c r="E304" s="1">
        <v>39.073169999999998</v>
      </c>
      <c r="F304" s="1">
        <v>37.565910000000002</v>
      </c>
      <c r="G304" s="1">
        <v>31992500</v>
      </c>
    </row>
    <row r="305" spans="1:7" ht="16.5" customHeight="1" x14ac:dyDescent="0.2">
      <c r="A305" s="2">
        <v>44638</v>
      </c>
      <c r="B305" s="1">
        <v>39.414634999999997</v>
      </c>
      <c r="C305" s="1">
        <v>39.804878000000002</v>
      </c>
      <c r="D305" s="1">
        <v>39.170731000000004</v>
      </c>
      <c r="E305" s="1">
        <v>39.463413000000003</v>
      </c>
      <c r="F305" s="1">
        <v>37.941101000000003</v>
      </c>
      <c r="G305" s="1">
        <v>39191515</v>
      </c>
    </row>
    <row r="306" spans="1:7" ht="16.5" customHeight="1" x14ac:dyDescent="0.2">
      <c r="A306" s="2">
        <v>44641</v>
      </c>
      <c r="B306" s="1">
        <v>39.463413000000003</v>
      </c>
      <c r="C306" s="1">
        <v>39.609755999999997</v>
      </c>
      <c r="D306" s="1">
        <v>39.463413000000003</v>
      </c>
      <c r="E306" s="1">
        <v>39.609755999999997</v>
      </c>
      <c r="F306" s="1">
        <v>38.081798999999997</v>
      </c>
      <c r="G306" s="1">
        <v>15433735</v>
      </c>
    </row>
    <row r="307" spans="1:7" ht="16.5" customHeight="1" x14ac:dyDescent="0.2">
      <c r="A307" s="2">
        <v>44642</v>
      </c>
      <c r="B307" s="1">
        <v>39.512196000000003</v>
      </c>
      <c r="C307" s="1">
        <v>40.146338999999998</v>
      </c>
      <c r="D307" s="1">
        <v>39.463413000000003</v>
      </c>
      <c r="E307" s="1">
        <v>40.146338999999998</v>
      </c>
      <c r="F307" s="1">
        <v>38.597683000000004</v>
      </c>
      <c r="G307" s="1">
        <v>18892675</v>
      </c>
    </row>
    <row r="308" spans="1:7" ht="16.5" customHeight="1" x14ac:dyDescent="0.2">
      <c r="A308" s="2">
        <v>44643</v>
      </c>
      <c r="B308" s="1">
        <v>40.195121999999998</v>
      </c>
      <c r="C308" s="1">
        <v>41.414634999999997</v>
      </c>
      <c r="D308" s="1">
        <v>40.195121999999998</v>
      </c>
      <c r="E308" s="1">
        <v>41.317073999999998</v>
      </c>
      <c r="F308" s="1">
        <v>39.723255000000002</v>
      </c>
      <c r="G308" s="1">
        <v>33507325</v>
      </c>
    </row>
    <row r="309" spans="1:7" ht="16.5" customHeight="1" x14ac:dyDescent="0.2">
      <c r="A309" s="2">
        <v>44644</v>
      </c>
      <c r="B309" s="1">
        <v>41.170731000000004</v>
      </c>
      <c r="C309" s="1">
        <v>41.463413000000003</v>
      </c>
      <c r="D309" s="1">
        <v>40.829268999999996</v>
      </c>
      <c r="E309" s="1">
        <v>41.219512999999999</v>
      </c>
      <c r="F309" s="1">
        <v>39.629458999999997</v>
      </c>
      <c r="G309" s="1">
        <v>14770822</v>
      </c>
    </row>
    <row r="310" spans="1:7" ht="16.5" customHeight="1" x14ac:dyDescent="0.2">
      <c r="A310" s="2">
        <v>44645</v>
      </c>
      <c r="B310" s="1">
        <v>41.073169999999998</v>
      </c>
      <c r="C310" s="1">
        <v>41.414634999999997</v>
      </c>
      <c r="D310" s="1">
        <v>40.487803999999997</v>
      </c>
      <c r="E310" s="1">
        <v>41.170731000000004</v>
      </c>
      <c r="F310" s="1">
        <v>39.582557999999999</v>
      </c>
      <c r="G310" s="1">
        <v>30047466</v>
      </c>
    </row>
    <row r="311" spans="1:7" ht="16.5" customHeight="1" x14ac:dyDescent="0.2">
      <c r="A311" s="2">
        <v>44648</v>
      </c>
      <c r="B311" s="1">
        <v>40.682926000000002</v>
      </c>
      <c r="C311" s="1">
        <v>41.463413000000003</v>
      </c>
      <c r="D311" s="1">
        <v>40.585365000000003</v>
      </c>
      <c r="E311" s="1">
        <v>41.365851999999997</v>
      </c>
      <c r="F311" s="1">
        <v>39.770153000000001</v>
      </c>
      <c r="G311" s="1">
        <v>22249095</v>
      </c>
    </row>
    <row r="312" spans="1:7" ht="16.5" customHeight="1" x14ac:dyDescent="0.2">
      <c r="A312" s="2">
        <v>44649</v>
      </c>
      <c r="B312" s="1">
        <v>41.268290999999998</v>
      </c>
      <c r="C312" s="1">
        <v>41.317073999999998</v>
      </c>
      <c r="D312" s="1">
        <v>40.975608999999999</v>
      </c>
      <c r="E312" s="1">
        <v>40.975608999999999</v>
      </c>
      <c r="F312" s="1">
        <v>39.394962</v>
      </c>
      <c r="G312" s="1">
        <v>10566047</v>
      </c>
    </row>
    <row r="313" spans="1:7" ht="16.5" customHeight="1" x14ac:dyDescent="0.2">
      <c r="A313" s="2">
        <v>44650</v>
      </c>
      <c r="B313" s="1">
        <v>41.170731000000004</v>
      </c>
      <c r="C313" s="1">
        <v>41.365851999999997</v>
      </c>
      <c r="D313" s="1">
        <v>40.731709000000002</v>
      </c>
      <c r="E313" s="1">
        <v>41.219512999999999</v>
      </c>
      <c r="F313" s="1">
        <v>39.629458999999997</v>
      </c>
      <c r="G313" s="1">
        <v>20319319</v>
      </c>
    </row>
    <row r="314" spans="1:7" ht="16.5" customHeight="1" x14ac:dyDescent="0.2">
      <c r="A314" s="2">
        <v>44651</v>
      </c>
      <c r="B314" s="1">
        <v>41.268290999999998</v>
      </c>
      <c r="C314" s="1">
        <v>41.951217999999997</v>
      </c>
      <c r="D314" s="1">
        <v>41.121952</v>
      </c>
      <c r="E314" s="1">
        <v>41.853656999999998</v>
      </c>
      <c r="F314" s="1">
        <v>40.239139999999999</v>
      </c>
      <c r="G314" s="1">
        <v>23367153</v>
      </c>
    </row>
    <row r="315" spans="1:7" ht="16.5" customHeight="1" x14ac:dyDescent="0.2">
      <c r="A315" s="2">
        <v>44652</v>
      </c>
      <c r="B315" s="1">
        <v>41.707317000000003</v>
      </c>
      <c r="C315" s="1">
        <v>42.146338999999998</v>
      </c>
      <c r="D315" s="1">
        <v>41.512196000000003</v>
      </c>
      <c r="E315" s="1">
        <v>42.048779000000003</v>
      </c>
      <c r="F315" s="1">
        <v>40.426735000000001</v>
      </c>
      <c r="G315" s="1">
        <v>20869155</v>
      </c>
    </row>
    <row r="316" spans="1:7" ht="16.5" customHeight="1" x14ac:dyDescent="0.2">
      <c r="A316" s="2">
        <v>44657</v>
      </c>
      <c r="B316" s="1">
        <v>42.146338999999998</v>
      </c>
      <c r="C316" s="1">
        <v>42.975608999999999</v>
      </c>
      <c r="D316" s="1">
        <v>41.756095999999999</v>
      </c>
      <c r="E316" s="1">
        <v>42.975608999999999</v>
      </c>
      <c r="F316" s="1">
        <v>41.317813999999998</v>
      </c>
      <c r="G316" s="1">
        <v>28791301</v>
      </c>
    </row>
    <row r="317" spans="1:7" ht="16.5" customHeight="1" x14ac:dyDescent="0.2">
      <c r="A317" s="2">
        <v>44658</v>
      </c>
      <c r="B317" s="1">
        <v>43.121952</v>
      </c>
      <c r="C317" s="1">
        <v>44.292682999999997</v>
      </c>
      <c r="D317" s="1">
        <v>42.829268999999996</v>
      </c>
      <c r="E317" s="1">
        <v>43.024391000000001</v>
      </c>
      <c r="F317" s="1">
        <v>41.364711999999997</v>
      </c>
      <c r="G317" s="1">
        <v>53145351</v>
      </c>
    </row>
    <row r="318" spans="1:7" ht="16.5" customHeight="1" x14ac:dyDescent="0.2">
      <c r="A318" s="2">
        <v>44659</v>
      </c>
      <c r="B318" s="1">
        <v>43.073169999999998</v>
      </c>
      <c r="C318" s="1">
        <v>43.365851999999997</v>
      </c>
      <c r="D318" s="1">
        <v>42.682926000000002</v>
      </c>
      <c r="E318" s="1">
        <v>43.268290999999998</v>
      </c>
      <c r="F318" s="1">
        <v>41.599204999999998</v>
      </c>
      <c r="G318" s="1">
        <v>19472637</v>
      </c>
    </row>
    <row r="319" spans="1:7" ht="16.5" customHeight="1" x14ac:dyDescent="0.2">
      <c r="A319" s="2">
        <v>44662</v>
      </c>
      <c r="B319" s="1">
        <v>43.317073999999998</v>
      </c>
      <c r="C319" s="1">
        <v>43.756095999999999</v>
      </c>
      <c r="D319" s="1">
        <v>43.024391000000001</v>
      </c>
      <c r="E319" s="1">
        <v>43.560974000000002</v>
      </c>
      <c r="F319" s="1">
        <v>41.880595999999997</v>
      </c>
      <c r="G319" s="1">
        <v>23055911</v>
      </c>
    </row>
    <row r="320" spans="1:7" ht="16.5" customHeight="1" x14ac:dyDescent="0.2">
      <c r="A320" s="2">
        <v>44663</v>
      </c>
      <c r="B320" s="1">
        <v>43.512196000000003</v>
      </c>
      <c r="C320" s="1">
        <v>43.560974000000002</v>
      </c>
      <c r="D320" s="1">
        <v>43.073169999999998</v>
      </c>
      <c r="E320" s="1">
        <v>43.365851999999997</v>
      </c>
      <c r="F320" s="1">
        <v>41.693001000000002</v>
      </c>
      <c r="G320" s="1">
        <v>16440303</v>
      </c>
    </row>
    <row r="321" spans="1:7" ht="16.5" customHeight="1" x14ac:dyDescent="0.2">
      <c r="A321" s="2">
        <v>44664</v>
      </c>
      <c r="B321" s="1">
        <v>43.414634999999997</v>
      </c>
      <c r="C321" s="1">
        <v>43.902439000000001</v>
      </c>
      <c r="D321" s="1">
        <v>43.219512999999999</v>
      </c>
      <c r="E321" s="1">
        <v>43.853656999999998</v>
      </c>
      <c r="F321" s="1">
        <v>42.161987000000003</v>
      </c>
      <c r="G321" s="1">
        <v>20950991</v>
      </c>
    </row>
    <row r="322" spans="1:7" ht="16.5" customHeight="1" x14ac:dyDescent="0.2">
      <c r="A322" s="2">
        <v>44665</v>
      </c>
      <c r="B322" s="1">
        <v>43.951217999999997</v>
      </c>
      <c r="C322" s="1">
        <v>44</v>
      </c>
      <c r="D322" s="1">
        <v>41.902439000000001</v>
      </c>
      <c r="E322" s="1">
        <v>42.048779000000003</v>
      </c>
      <c r="F322" s="1">
        <v>40.426735000000001</v>
      </c>
      <c r="G322" s="1">
        <v>35447930</v>
      </c>
    </row>
    <row r="323" spans="1:7" ht="16.5" customHeight="1" x14ac:dyDescent="0.2">
      <c r="A323" s="2">
        <v>44666</v>
      </c>
      <c r="B323" s="1">
        <v>41.853656999999998</v>
      </c>
      <c r="C323" s="1">
        <v>42.682926000000002</v>
      </c>
      <c r="D323" s="1">
        <v>41.365851999999997</v>
      </c>
      <c r="E323" s="1">
        <v>41.804878000000002</v>
      </c>
      <c r="F323" s="1">
        <v>40.192242</v>
      </c>
      <c r="G323" s="1">
        <v>26437184</v>
      </c>
    </row>
    <row r="324" spans="1:7" ht="16.5" customHeight="1" x14ac:dyDescent="0.2">
      <c r="A324" s="2">
        <v>44669</v>
      </c>
      <c r="B324" s="1">
        <v>41.560974000000002</v>
      </c>
      <c r="C324" s="1">
        <v>41.609755999999997</v>
      </c>
      <c r="D324" s="1">
        <v>40.195121999999998</v>
      </c>
      <c r="E324" s="1">
        <v>40.878048</v>
      </c>
      <c r="F324" s="1">
        <v>39.301167</v>
      </c>
      <c r="G324" s="1">
        <v>38714543</v>
      </c>
    </row>
    <row r="325" spans="1:7" ht="16.5" customHeight="1" x14ac:dyDescent="0.2">
      <c r="A325" s="2">
        <v>44670</v>
      </c>
      <c r="B325" s="1">
        <v>40.926830000000002</v>
      </c>
      <c r="C325" s="1">
        <v>41.268290999999998</v>
      </c>
      <c r="D325" s="1">
        <v>40.341461000000002</v>
      </c>
      <c r="E325" s="1">
        <v>40.487803999999997</v>
      </c>
      <c r="F325" s="1">
        <v>38.925975999999999</v>
      </c>
      <c r="G325" s="1">
        <v>24613532</v>
      </c>
    </row>
    <row r="326" spans="1:7" ht="16.5" customHeight="1" x14ac:dyDescent="0.2">
      <c r="A326" s="2">
        <v>44671</v>
      </c>
      <c r="B326" s="1">
        <v>40.536586999999997</v>
      </c>
      <c r="C326" s="1">
        <v>40.975608999999999</v>
      </c>
      <c r="D326" s="1">
        <v>40</v>
      </c>
      <c r="E326" s="1">
        <v>40.731709000000002</v>
      </c>
      <c r="F326" s="1">
        <v>39.160473000000003</v>
      </c>
      <c r="G326" s="1">
        <v>31646230</v>
      </c>
    </row>
    <row r="327" spans="1:7" ht="16.5" customHeight="1" x14ac:dyDescent="0.2">
      <c r="A327" s="2">
        <v>44672</v>
      </c>
      <c r="B327" s="1">
        <v>40.682926000000002</v>
      </c>
      <c r="C327" s="1">
        <v>40.682926000000002</v>
      </c>
      <c r="D327" s="1">
        <v>39.707317000000003</v>
      </c>
      <c r="E327" s="1">
        <v>40</v>
      </c>
      <c r="F327" s="1">
        <v>38.456989</v>
      </c>
      <c r="G327" s="1">
        <v>29214731</v>
      </c>
    </row>
    <row r="328" spans="1:7" ht="16.5" customHeight="1" x14ac:dyDescent="0.2">
      <c r="A328" s="2">
        <v>44673</v>
      </c>
      <c r="B328" s="1">
        <v>39.707317000000003</v>
      </c>
      <c r="C328" s="1">
        <v>40.536586999999997</v>
      </c>
      <c r="D328" s="1">
        <v>39.658535000000001</v>
      </c>
      <c r="E328" s="1">
        <v>40.536586999999997</v>
      </c>
      <c r="F328" s="1">
        <v>38.972878000000001</v>
      </c>
      <c r="G328" s="1">
        <v>26927034</v>
      </c>
    </row>
    <row r="329" spans="1:7" ht="16.5" customHeight="1" x14ac:dyDescent="0.2">
      <c r="A329" s="2">
        <v>44676</v>
      </c>
      <c r="B329" s="1">
        <v>40.146338999999998</v>
      </c>
      <c r="C329" s="1">
        <v>40.780487000000001</v>
      </c>
      <c r="D329" s="1">
        <v>40</v>
      </c>
      <c r="E329" s="1">
        <v>40.536586999999997</v>
      </c>
      <c r="F329" s="1">
        <v>38.972878000000001</v>
      </c>
      <c r="G329" s="1">
        <v>27916983</v>
      </c>
    </row>
    <row r="330" spans="1:7" ht="16.5" customHeight="1" x14ac:dyDescent="0.2">
      <c r="A330" s="2">
        <v>44677</v>
      </c>
      <c r="B330" s="1">
        <v>40.682926000000002</v>
      </c>
      <c r="C330" s="1">
        <v>40.975608999999999</v>
      </c>
      <c r="D330" s="1">
        <v>40.341461000000002</v>
      </c>
      <c r="E330" s="1">
        <v>40.926830000000002</v>
      </c>
      <c r="F330" s="1">
        <v>39.348064000000001</v>
      </c>
      <c r="G330" s="1">
        <v>21337311</v>
      </c>
    </row>
    <row r="331" spans="1:7" ht="16.5" customHeight="1" x14ac:dyDescent="0.2">
      <c r="A331" s="2">
        <v>44678</v>
      </c>
      <c r="B331" s="1">
        <v>40.536586999999997</v>
      </c>
      <c r="C331" s="1">
        <v>40.926830000000002</v>
      </c>
      <c r="D331" s="1">
        <v>40.536586999999997</v>
      </c>
      <c r="E331" s="1">
        <v>40.585365000000003</v>
      </c>
      <c r="F331" s="1">
        <v>39.019772000000003</v>
      </c>
      <c r="G331" s="1">
        <v>22731792</v>
      </c>
    </row>
    <row r="332" spans="1:7" ht="16.5" customHeight="1" x14ac:dyDescent="0.2">
      <c r="A332" s="2">
        <v>44679</v>
      </c>
      <c r="B332" s="1">
        <v>40.487803999999997</v>
      </c>
      <c r="C332" s="1">
        <v>40.731709000000002</v>
      </c>
      <c r="D332" s="1">
        <v>39.804878000000002</v>
      </c>
      <c r="E332" s="1">
        <v>40</v>
      </c>
      <c r="F332" s="1">
        <v>38.456989</v>
      </c>
      <c r="G332" s="1">
        <v>25895356</v>
      </c>
    </row>
    <row r="333" spans="1:7" ht="16.5" customHeight="1" x14ac:dyDescent="0.2">
      <c r="A333" s="2">
        <v>44680</v>
      </c>
      <c r="B333" s="1">
        <v>40</v>
      </c>
      <c r="C333" s="1">
        <v>40.780487000000001</v>
      </c>
      <c r="D333" s="1">
        <v>39.902439000000001</v>
      </c>
      <c r="E333" s="1">
        <v>40.585365000000003</v>
      </c>
      <c r="F333" s="1">
        <v>39.019772000000003</v>
      </c>
      <c r="G333" s="1">
        <v>18083152</v>
      </c>
    </row>
    <row r="334" spans="1:7" ht="16.5" customHeight="1" x14ac:dyDescent="0.2">
      <c r="A334" s="2">
        <v>44684</v>
      </c>
      <c r="B334" s="1">
        <v>40.390244000000003</v>
      </c>
      <c r="C334" s="1">
        <v>40.390244000000003</v>
      </c>
      <c r="D334" s="1">
        <v>39.804878000000002</v>
      </c>
      <c r="E334" s="1">
        <v>39.853656999999998</v>
      </c>
      <c r="F334" s="1">
        <v>38.316291999999997</v>
      </c>
      <c r="G334" s="1">
        <v>11085720</v>
      </c>
    </row>
    <row r="335" spans="1:7" ht="16.5" customHeight="1" x14ac:dyDescent="0.2">
      <c r="A335" s="2">
        <v>44685</v>
      </c>
      <c r="B335" s="1">
        <v>40.292682999999997</v>
      </c>
      <c r="C335" s="1">
        <v>40.292682999999997</v>
      </c>
      <c r="D335" s="1">
        <v>39.609755999999997</v>
      </c>
      <c r="E335" s="1">
        <v>39.853656999999998</v>
      </c>
      <c r="F335" s="1">
        <v>38.316291999999997</v>
      </c>
      <c r="G335" s="1">
        <v>13921072</v>
      </c>
    </row>
    <row r="336" spans="1:7" ht="16.5" customHeight="1" x14ac:dyDescent="0.2">
      <c r="A336" s="2">
        <v>44686</v>
      </c>
      <c r="B336" s="1">
        <v>40.097560999999999</v>
      </c>
      <c r="C336" s="1">
        <v>40.146338999999998</v>
      </c>
      <c r="D336" s="1">
        <v>38.585365000000003</v>
      </c>
      <c r="E336" s="1">
        <v>38.878048</v>
      </c>
      <c r="F336" s="1">
        <v>37.378315000000001</v>
      </c>
      <c r="G336" s="1">
        <v>34041499</v>
      </c>
    </row>
    <row r="337" spans="1:7" ht="16.5" customHeight="1" x14ac:dyDescent="0.2">
      <c r="A337" s="2">
        <v>44687</v>
      </c>
      <c r="B337" s="1">
        <v>37.902439000000001</v>
      </c>
      <c r="C337" s="1">
        <v>38.536586999999997</v>
      </c>
      <c r="D337" s="1">
        <v>37.658535000000001</v>
      </c>
      <c r="E337" s="1">
        <v>38.390244000000003</v>
      </c>
      <c r="F337" s="1">
        <v>36.909328000000002</v>
      </c>
      <c r="G337" s="1">
        <v>32347436</v>
      </c>
    </row>
    <row r="338" spans="1:7" ht="16.5" customHeight="1" x14ac:dyDescent="0.2">
      <c r="A338" s="2">
        <v>44690</v>
      </c>
      <c r="B338" s="1">
        <v>37.609755999999997</v>
      </c>
      <c r="C338" s="1">
        <v>37.951217999999997</v>
      </c>
      <c r="D338" s="1">
        <v>37.073169999999998</v>
      </c>
      <c r="E338" s="1">
        <v>37.073169999999998</v>
      </c>
      <c r="F338" s="1">
        <v>35.643062999999998</v>
      </c>
      <c r="G338" s="1">
        <v>31409862</v>
      </c>
    </row>
    <row r="339" spans="1:7" ht="16.5" customHeight="1" x14ac:dyDescent="0.2">
      <c r="A339" s="2">
        <v>44691</v>
      </c>
      <c r="B339" s="1">
        <v>36.682926000000002</v>
      </c>
      <c r="C339" s="1">
        <v>37.512196000000003</v>
      </c>
      <c r="D339" s="1">
        <v>36.390244000000003</v>
      </c>
      <c r="E339" s="1">
        <v>37.268290999999998</v>
      </c>
      <c r="F339" s="1">
        <v>35.830658</v>
      </c>
      <c r="G339" s="1">
        <v>31504086</v>
      </c>
    </row>
    <row r="340" spans="1:7" ht="16.5" customHeight="1" x14ac:dyDescent="0.2">
      <c r="A340" s="2">
        <v>44692</v>
      </c>
      <c r="B340" s="1">
        <v>37.073169999999998</v>
      </c>
      <c r="C340" s="1">
        <v>37.414634999999997</v>
      </c>
      <c r="D340" s="1">
        <v>36.975608999999999</v>
      </c>
      <c r="E340" s="1">
        <v>37.414634999999997</v>
      </c>
      <c r="F340" s="1">
        <v>35.971355000000003</v>
      </c>
      <c r="G340" s="1">
        <v>24589850</v>
      </c>
    </row>
    <row r="341" spans="1:7" ht="16.5" customHeight="1" x14ac:dyDescent="0.2">
      <c r="A341" s="2">
        <v>44693</v>
      </c>
      <c r="B341" s="1">
        <v>37.024391000000001</v>
      </c>
      <c r="C341" s="1">
        <v>37.073169999999998</v>
      </c>
      <c r="D341" s="1">
        <v>35.853656999999998</v>
      </c>
      <c r="E341" s="1">
        <v>36.097560999999999</v>
      </c>
      <c r="F341" s="1">
        <v>34.705086000000001</v>
      </c>
      <c r="G341" s="1">
        <v>32851471</v>
      </c>
    </row>
    <row r="342" spans="1:7" ht="16.5" customHeight="1" x14ac:dyDescent="0.2">
      <c r="A342" s="2">
        <v>44694</v>
      </c>
      <c r="B342" s="1">
        <v>36.097560999999999</v>
      </c>
      <c r="C342" s="1">
        <v>36.292682999999997</v>
      </c>
      <c r="D342" s="1">
        <v>35.414634999999997</v>
      </c>
      <c r="E342" s="1">
        <v>36.048779000000003</v>
      </c>
      <c r="F342" s="1">
        <v>34.658188000000003</v>
      </c>
      <c r="G342" s="1">
        <v>30181489</v>
      </c>
    </row>
    <row r="343" spans="1:7" ht="16.5" customHeight="1" x14ac:dyDescent="0.2">
      <c r="A343" s="2">
        <v>44697</v>
      </c>
      <c r="B343" s="1">
        <v>36.146338999999998</v>
      </c>
      <c r="C343" s="1">
        <v>36.292682999999997</v>
      </c>
      <c r="D343" s="1">
        <v>35.365851999999997</v>
      </c>
      <c r="E343" s="1">
        <v>36</v>
      </c>
      <c r="F343" s="1">
        <v>34.611289999999997</v>
      </c>
      <c r="G343" s="1">
        <v>25111647</v>
      </c>
    </row>
    <row r="344" spans="1:7" ht="16.5" customHeight="1" x14ac:dyDescent="0.2">
      <c r="A344" s="2">
        <v>44698</v>
      </c>
      <c r="B344" s="1">
        <v>35.853656999999998</v>
      </c>
      <c r="C344" s="1">
        <v>35.902439000000001</v>
      </c>
      <c r="D344" s="1">
        <v>35.512196000000003</v>
      </c>
      <c r="E344" s="1">
        <v>35.560974000000002</v>
      </c>
      <c r="F344" s="1">
        <v>34.189197999999998</v>
      </c>
      <c r="G344" s="1">
        <v>21765378</v>
      </c>
    </row>
    <row r="345" spans="1:7" ht="16.5" customHeight="1" x14ac:dyDescent="0.2">
      <c r="A345" s="2">
        <v>44699</v>
      </c>
      <c r="B345" s="1">
        <v>35.560974000000002</v>
      </c>
      <c r="C345" s="1">
        <v>36.682926000000002</v>
      </c>
      <c r="D345" s="1">
        <v>35.560974000000002</v>
      </c>
      <c r="E345" s="1">
        <v>36.585365000000003</v>
      </c>
      <c r="F345" s="1">
        <v>35.174072000000002</v>
      </c>
      <c r="G345" s="1">
        <v>25375336</v>
      </c>
    </row>
    <row r="346" spans="1:7" ht="16.5" customHeight="1" x14ac:dyDescent="0.2">
      <c r="A346" s="2">
        <v>44700</v>
      </c>
      <c r="B346" s="1">
        <v>36</v>
      </c>
      <c r="C346" s="1">
        <v>36.048779000000003</v>
      </c>
      <c r="D346" s="1">
        <v>35.609755999999997</v>
      </c>
      <c r="E346" s="1">
        <v>35.707317000000003</v>
      </c>
      <c r="F346" s="1">
        <v>34.329898999999997</v>
      </c>
      <c r="G346" s="1">
        <v>23063897</v>
      </c>
    </row>
    <row r="347" spans="1:7" ht="16.5" customHeight="1" x14ac:dyDescent="0.2">
      <c r="A347" s="2">
        <v>44701</v>
      </c>
      <c r="B347" s="1">
        <v>35.902439000000001</v>
      </c>
      <c r="C347" s="1">
        <v>36.390244000000003</v>
      </c>
      <c r="D347" s="1">
        <v>35.658535000000001</v>
      </c>
      <c r="E347" s="1">
        <v>36.195121999999998</v>
      </c>
      <c r="F347" s="1">
        <v>34.798884999999999</v>
      </c>
      <c r="G347" s="1">
        <v>22415259</v>
      </c>
    </row>
    <row r="348" spans="1:7" ht="16.5" customHeight="1" x14ac:dyDescent="0.2">
      <c r="A348" s="2">
        <v>44704</v>
      </c>
      <c r="B348" s="1">
        <v>36.292682999999997</v>
      </c>
      <c r="C348" s="1">
        <v>36.780487000000001</v>
      </c>
      <c r="D348" s="1">
        <v>35.756095999999999</v>
      </c>
      <c r="E348" s="1">
        <v>36.292682999999997</v>
      </c>
      <c r="F348" s="1">
        <v>34.892681000000003</v>
      </c>
      <c r="G348" s="1">
        <v>21593527</v>
      </c>
    </row>
    <row r="349" spans="1:7" ht="16.5" customHeight="1" x14ac:dyDescent="0.2">
      <c r="A349" s="2">
        <v>44705</v>
      </c>
      <c r="B349" s="1">
        <v>36.390244000000003</v>
      </c>
      <c r="C349" s="1">
        <v>36.878048</v>
      </c>
      <c r="D349" s="1">
        <v>36.195121999999998</v>
      </c>
      <c r="E349" s="1">
        <v>36.292682999999997</v>
      </c>
      <c r="F349" s="1">
        <v>34.892681000000003</v>
      </c>
      <c r="G349" s="1">
        <v>16699958</v>
      </c>
    </row>
    <row r="350" spans="1:7" ht="16.5" customHeight="1" x14ac:dyDescent="0.2">
      <c r="A350" s="2">
        <v>44706</v>
      </c>
      <c r="B350" s="1">
        <v>36.390244000000003</v>
      </c>
      <c r="C350" s="1">
        <v>36.731709000000002</v>
      </c>
      <c r="D350" s="1">
        <v>36.097560999999999</v>
      </c>
      <c r="E350" s="1">
        <v>36.682926000000002</v>
      </c>
      <c r="F350" s="1">
        <v>35.267871999999997</v>
      </c>
      <c r="G350" s="1">
        <v>20537242</v>
      </c>
    </row>
    <row r="351" spans="1:7" ht="16.5" customHeight="1" x14ac:dyDescent="0.2">
      <c r="A351" s="2">
        <v>44707</v>
      </c>
      <c r="B351" s="1">
        <v>36.731709000000002</v>
      </c>
      <c r="C351" s="1">
        <v>36.780487000000001</v>
      </c>
      <c r="D351" s="1">
        <v>36.341461000000002</v>
      </c>
      <c r="E351" s="1">
        <v>36.390244000000003</v>
      </c>
      <c r="F351" s="1">
        <v>34.986480999999998</v>
      </c>
      <c r="G351" s="1">
        <v>15971614</v>
      </c>
    </row>
    <row r="352" spans="1:7" ht="16.5" customHeight="1" x14ac:dyDescent="0.2">
      <c r="A352" s="2">
        <v>44708</v>
      </c>
      <c r="B352" s="1">
        <v>36.585365000000003</v>
      </c>
      <c r="C352" s="1">
        <v>37.121952</v>
      </c>
      <c r="D352" s="1">
        <v>36.390244000000003</v>
      </c>
      <c r="E352" s="1">
        <v>37.024391000000001</v>
      </c>
      <c r="F352" s="1">
        <v>35.596164999999999</v>
      </c>
      <c r="G352" s="1">
        <v>18865578</v>
      </c>
    </row>
    <row r="353" spans="1:7" ht="16.5" customHeight="1" x14ac:dyDescent="0.2">
      <c r="A353" s="2">
        <v>44711</v>
      </c>
      <c r="B353" s="1">
        <v>37.268290999999998</v>
      </c>
      <c r="C353" s="1">
        <v>37.560974000000002</v>
      </c>
      <c r="D353" s="1">
        <v>36.878048</v>
      </c>
      <c r="E353" s="1">
        <v>37.512196000000003</v>
      </c>
      <c r="F353" s="1">
        <v>36.065151</v>
      </c>
      <c r="G353" s="1">
        <v>26328991</v>
      </c>
    </row>
    <row r="354" spans="1:7" ht="16.5" customHeight="1" x14ac:dyDescent="0.2">
      <c r="A354" s="2">
        <v>44712</v>
      </c>
      <c r="B354" s="1">
        <v>37.463413000000003</v>
      </c>
      <c r="C354" s="1">
        <v>37.804878000000002</v>
      </c>
      <c r="D354" s="1">
        <v>36.878048</v>
      </c>
      <c r="E354" s="1">
        <v>37.804878000000002</v>
      </c>
      <c r="F354" s="1">
        <v>36.346541999999999</v>
      </c>
      <c r="G354" s="1">
        <v>48817524</v>
      </c>
    </row>
    <row r="355" spans="1:7" ht="16.5" customHeight="1" x14ac:dyDescent="0.2">
      <c r="A355" s="2">
        <v>44713</v>
      </c>
      <c r="B355" s="1">
        <v>37.756095999999999</v>
      </c>
      <c r="C355" s="1">
        <v>37.756095999999999</v>
      </c>
      <c r="D355" s="1">
        <v>37.219512999999999</v>
      </c>
      <c r="E355" s="1">
        <v>37.268290999999998</v>
      </c>
      <c r="F355" s="1">
        <v>35.830658</v>
      </c>
      <c r="G355" s="1">
        <v>16702026</v>
      </c>
    </row>
    <row r="356" spans="1:7" ht="16.5" customHeight="1" x14ac:dyDescent="0.2">
      <c r="A356" s="2">
        <v>44714</v>
      </c>
      <c r="B356" s="1">
        <v>37.024391000000001</v>
      </c>
      <c r="C356" s="1">
        <v>37.219512999999999</v>
      </c>
      <c r="D356" s="1">
        <v>36.682926000000002</v>
      </c>
      <c r="E356" s="1">
        <v>36.975608999999999</v>
      </c>
      <c r="F356" s="1">
        <v>35.549263000000003</v>
      </c>
      <c r="G356" s="1">
        <v>17916268</v>
      </c>
    </row>
    <row r="357" spans="1:7" ht="16.5" customHeight="1" x14ac:dyDescent="0.2">
      <c r="A357" s="2">
        <v>44718</v>
      </c>
      <c r="B357" s="1">
        <v>36.390244000000003</v>
      </c>
      <c r="C357" s="1">
        <v>37.073169999999998</v>
      </c>
      <c r="D357" s="1">
        <v>36.097560999999999</v>
      </c>
      <c r="E357" s="1">
        <v>36.878048</v>
      </c>
      <c r="F357" s="1">
        <v>35.455466999999999</v>
      </c>
      <c r="G357" s="1">
        <v>26466166</v>
      </c>
    </row>
    <row r="358" spans="1:7" ht="16.5" customHeight="1" x14ac:dyDescent="0.2">
      <c r="A358" s="2">
        <v>44719</v>
      </c>
      <c r="B358" s="1">
        <v>36.536586999999997</v>
      </c>
      <c r="C358" s="1">
        <v>36.829268999999996</v>
      </c>
      <c r="D358" s="1">
        <v>36.439025999999998</v>
      </c>
      <c r="E358" s="1">
        <v>36.780487000000001</v>
      </c>
      <c r="F358" s="1">
        <v>35.361668000000002</v>
      </c>
      <c r="G358" s="1">
        <v>18644958</v>
      </c>
    </row>
    <row r="359" spans="1:7" ht="16.5" customHeight="1" x14ac:dyDescent="0.2">
      <c r="A359" s="2">
        <v>44720</v>
      </c>
      <c r="B359" s="1">
        <v>36.878048</v>
      </c>
      <c r="C359" s="1">
        <v>36.926830000000002</v>
      </c>
      <c r="D359" s="1">
        <v>36.634148000000003</v>
      </c>
      <c r="E359" s="1">
        <v>36.780487000000001</v>
      </c>
      <c r="F359" s="1">
        <v>35.361668000000002</v>
      </c>
      <c r="G359" s="1">
        <v>11414622</v>
      </c>
    </row>
    <row r="360" spans="1:7" ht="16.5" customHeight="1" x14ac:dyDescent="0.2">
      <c r="A360" s="2">
        <v>44721</v>
      </c>
      <c r="B360" s="1">
        <v>36.585365000000003</v>
      </c>
      <c r="C360" s="1">
        <v>36.585365000000003</v>
      </c>
      <c r="D360" s="1">
        <v>36.146338999999998</v>
      </c>
      <c r="E360" s="1">
        <v>36.243899999999996</v>
      </c>
      <c r="F360" s="1">
        <v>34.845779</v>
      </c>
      <c r="G360" s="1">
        <v>20884473</v>
      </c>
    </row>
    <row r="361" spans="1:7" ht="16.5" customHeight="1" x14ac:dyDescent="0.2">
      <c r="A361" s="2">
        <v>44722</v>
      </c>
      <c r="B361" s="1">
        <v>35.902439000000001</v>
      </c>
      <c r="C361" s="1">
        <v>36.243899999999996</v>
      </c>
      <c r="D361" s="1">
        <v>35.756095999999999</v>
      </c>
      <c r="E361" s="1">
        <v>36.195121999999998</v>
      </c>
      <c r="F361" s="1">
        <v>34.798884999999999</v>
      </c>
      <c r="G361" s="1">
        <v>17073186</v>
      </c>
    </row>
    <row r="362" spans="1:7" ht="16.5" customHeight="1" x14ac:dyDescent="0.2">
      <c r="A362" s="2">
        <v>44725</v>
      </c>
      <c r="B362" s="1">
        <v>35.414634999999997</v>
      </c>
      <c r="C362" s="1">
        <v>35.609755999999997</v>
      </c>
      <c r="D362" s="1">
        <v>34.926830000000002</v>
      </c>
      <c r="E362" s="1">
        <v>35.609755999999997</v>
      </c>
      <c r="F362" s="1">
        <v>34.236099000000003</v>
      </c>
      <c r="G362" s="1">
        <v>32581519</v>
      </c>
    </row>
    <row r="363" spans="1:7" ht="16.5" customHeight="1" x14ac:dyDescent="0.2">
      <c r="A363" s="2">
        <v>44726</v>
      </c>
      <c r="B363" s="1">
        <v>35.414634999999997</v>
      </c>
      <c r="C363" s="1">
        <v>36.097560999999999</v>
      </c>
      <c r="D363" s="1">
        <v>35.317073999999998</v>
      </c>
      <c r="E363" s="1">
        <v>36</v>
      </c>
      <c r="F363" s="1">
        <v>34.611289999999997</v>
      </c>
      <c r="G363" s="1">
        <v>17141242</v>
      </c>
    </row>
    <row r="364" spans="1:7" ht="16.5" customHeight="1" x14ac:dyDescent="0.2">
      <c r="A364" s="2">
        <v>44727</v>
      </c>
      <c r="B364" s="1">
        <v>35.463413000000003</v>
      </c>
      <c r="C364" s="1">
        <v>35.512196000000003</v>
      </c>
      <c r="D364" s="1">
        <v>35.121952</v>
      </c>
      <c r="E364" s="1">
        <v>35.317073999999998</v>
      </c>
      <c r="F364" s="1">
        <v>33.954707999999997</v>
      </c>
      <c r="G364" s="1">
        <v>28653044</v>
      </c>
    </row>
    <row r="365" spans="1:7" ht="16.5" customHeight="1" x14ac:dyDescent="0.2">
      <c r="A365" s="2">
        <v>44728</v>
      </c>
      <c r="B365" s="1">
        <v>35.609755999999997</v>
      </c>
      <c r="C365" s="1">
        <v>35.951217999999997</v>
      </c>
      <c r="D365" s="1">
        <v>35.219512999999999</v>
      </c>
      <c r="E365" s="1">
        <v>35.268290999999998</v>
      </c>
      <c r="F365" s="1">
        <v>33.907806000000001</v>
      </c>
      <c r="G365" s="1">
        <v>22624507</v>
      </c>
    </row>
    <row r="366" spans="1:7" ht="16.5" customHeight="1" x14ac:dyDescent="0.2">
      <c r="A366" s="2">
        <v>44729</v>
      </c>
      <c r="B366" s="1">
        <v>34.975608999999999</v>
      </c>
      <c r="C366" s="1">
        <v>35.121952</v>
      </c>
      <c r="D366" s="1">
        <v>34.195121999999998</v>
      </c>
      <c r="E366" s="1">
        <v>34.439025999999998</v>
      </c>
      <c r="F366" s="1">
        <v>33.110531000000002</v>
      </c>
      <c r="G366" s="1">
        <v>68060055</v>
      </c>
    </row>
    <row r="367" spans="1:7" ht="16.5" customHeight="1" x14ac:dyDescent="0.2">
      <c r="A367" s="2">
        <v>44732</v>
      </c>
      <c r="B367" s="1">
        <v>34.439025999999998</v>
      </c>
      <c r="C367" s="1">
        <v>34.926830000000002</v>
      </c>
      <c r="D367" s="1">
        <v>33.756095999999999</v>
      </c>
      <c r="E367" s="1">
        <v>33.756095999999999</v>
      </c>
      <c r="F367" s="1">
        <v>32.453944999999997</v>
      </c>
      <c r="G367" s="1">
        <v>53705847</v>
      </c>
    </row>
    <row r="368" spans="1:7" ht="16.5" customHeight="1" x14ac:dyDescent="0.2">
      <c r="A368" s="2">
        <v>44733</v>
      </c>
      <c r="B368" s="1">
        <v>34.292682999999997</v>
      </c>
      <c r="C368" s="1">
        <v>35.219512999999999</v>
      </c>
      <c r="D368" s="1">
        <v>34.146338999999998</v>
      </c>
      <c r="E368" s="1">
        <v>34.731709000000002</v>
      </c>
      <c r="F368" s="1">
        <v>33.391922000000001</v>
      </c>
      <c r="G368" s="1">
        <v>53569660</v>
      </c>
    </row>
    <row r="369" spans="1:7" ht="16.5" customHeight="1" x14ac:dyDescent="0.2">
      <c r="A369" s="2">
        <v>44734</v>
      </c>
      <c r="B369" s="1">
        <v>34.731709000000002</v>
      </c>
      <c r="C369" s="1">
        <v>35.121952</v>
      </c>
      <c r="D369" s="1">
        <v>34.195121999999998</v>
      </c>
      <c r="E369" s="1">
        <v>34.536586999999997</v>
      </c>
      <c r="F369" s="1">
        <v>33.204326999999999</v>
      </c>
      <c r="G369" s="1">
        <v>46465016</v>
      </c>
    </row>
    <row r="370" spans="1:7" ht="16.5" customHeight="1" x14ac:dyDescent="0.2">
      <c r="A370" s="2">
        <v>44735</v>
      </c>
      <c r="B370" s="1">
        <v>35.170731000000004</v>
      </c>
      <c r="C370" s="1">
        <v>35.463413000000003</v>
      </c>
      <c r="D370" s="1">
        <v>34.243899999999996</v>
      </c>
      <c r="E370" s="1">
        <v>34.487803999999997</v>
      </c>
      <c r="F370" s="1">
        <v>33.157429</v>
      </c>
      <c r="G370" s="1">
        <v>39933921</v>
      </c>
    </row>
    <row r="371" spans="1:7" ht="16.5" customHeight="1" x14ac:dyDescent="0.2">
      <c r="A371" s="2">
        <v>44736</v>
      </c>
      <c r="B371" s="1">
        <v>35.365851999999997</v>
      </c>
      <c r="C371" s="1">
        <v>35.609755999999997</v>
      </c>
      <c r="D371" s="1">
        <v>34.975608999999999</v>
      </c>
      <c r="E371" s="1">
        <v>35.268290999999998</v>
      </c>
      <c r="F371" s="1">
        <v>33.907806000000001</v>
      </c>
      <c r="G371" s="1">
        <v>20744614</v>
      </c>
    </row>
    <row r="372" spans="1:7" ht="16.5" customHeight="1" x14ac:dyDescent="0.2">
      <c r="A372" s="2">
        <v>44739</v>
      </c>
      <c r="B372" s="1">
        <v>35.707317000000003</v>
      </c>
      <c r="C372" s="1">
        <v>35.804878000000002</v>
      </c>
      <c r="D372" s="1">
        <v>35.317073999999998</v>
      </c>
      <c r="E372" s="1">
        <v>35.317073999999998</v>
      </c>
      <c r="F372" s="1">
        <v>33.954707999999997</v>
      </c>
      <c r="G372" s="1">
        <v>17179683</v>
      </c>
    </row>
    <row r="373" spans="1:7" ht="16.5" customHeight="1" x14ac:dyDescent="0.2">
      <c r="A373" s="2">
        <v>44740</v>
      </c>
      <c r="B373" s="1">
        <v>35.560974000000002</v>
      </c>
      <c r="C373" s="1">
        <v>35.609755999999997</v>
      </c>
      <c r="D373" s="1">
        <v>35.317073999999998</v>
      </c>
      <c r="E373" s="1">
        <v>35.463413000000003</v>
      </c>
      <c r="F373" s="1">
        <v>34.095402</v>
      </c>
      <c r="G373" s="1">
        <v>11253089</v>
      </c>
    </row>
    <row r="374" spans="1:7" ht="16.5" customHeight="1" x14ac:dyDescent="0.2">
      <c r="A374" s="2">
        <v>44741</v>
      </c>
      <c r="B374" s="1">
        <v>34.926830000000002</v>
      </c>
      <c r="C374" s="1">
        <v>35.219512999999999</v>
      </c>
      <c r="D374" s="1">
        <v>34.682926000000002</v>
      </c>
      <c r="E374" s="1">
        <v>34.829268999999996</v>
      </c>
      <c r="F374" s="1">
        <v>33.485722000000003</v>
      </c>
      <c r="G374" s="1">
        <v>19070139</v>
      </c>
    </row>
    <row r="375" spans="1:7" ht="16.5" customHeight="1" x14ac:dyDescent="0.2">
      <c r="A375" s="2">
        <v>44742</v>
      </c>
      <c r="B375" s="1">
        <v>34.634148000000003</v>
      </c>
      <c r="C375" s="1">
        <v>34.829268999999996</v>
      </c>
      <c r="D375" s="1">
        <v>34.341461000000002</v>
      </c>
      <c r="E375" s="1">
        <v>34.439025999999998</v>
      </c>
      <c r="F375" s="1">
        <v>33.110531000000002</v>
      </c>
      <c r="G375" s="1">
        <v>19891337</v>
      </c>
    </row>
    <row r="376" spans="1:7" ht="16.5" customHeight="1" x14ac:dyDescent="0.2">
      <c r="A376" s="2">
        <v>44743</v>
      </c>
      <c r="B376" s="1">
        <v>34.439025999999998</v>
      </c>
      <c r="C376" s="1">
        <v>34.682926000000002</v>
      </c>
      <c r="D376" s="1">
        <v>34.243899999999996</v>
      </c>
      <c r="E376" s="1">
        <v>34.390244000000003</v>
      </c>
      <c r="F376" s="1">
        <v>33.063628999999999</v>
      </c>
      <c r="G376" s="1">
        <v>17435153</v>
      </c>
    </row>
    <row r="377" spans="1:7" ht="16.5" customHeight="1" x14ac:dyDescent="0.2">
      <c r="A377" s="2">
        <v>44746</v>
      </c>
      <c r="B377" s="1">
        <v>34.634148000000003</v>
      </c>
      <c r="C377" s="1">
        <v>35.121952</v>
      </c>
      <c r="D377" s="1">
        <v>34.536586999999997</v>
      </c>
      <c r="E377" s="1">
        <v>34.878048</v>
      </c>
      <c r="F377" s="1">
        <v>33.532615999999997</v>
      </c>
      <c r="G377" s="1">
        <v>17978357</v>
      </c>
    </row>
    <row r="378" spans="1:7" ht="16.5" customHeight="1" x14ac:dyDescent="0.2">
      <c r="A378" s="2">
        <v>44747</v>
      </c>
      <c r="B378" s="1">
        <v>35.121952</v>
      </c>
      <c r="C378" s="1">
        <v>35.317073999999998</v>
      </c>
      <c r="D378" s="1">
        <v>34.634148000000003</v>
      </c>
      <c r="E378" s="1">
        <v>34.682926000000002</v>
      </c>
      <c r="F378" s="1">
        <v>33.345019999999998</v>
      </c>
      <c r="G378" s="1">
        <v>10554268</v>
      </c>
    </row>
    <row r="379" spans="1:7" ht="16.5" customHeight="1" x14ac:dyDescent="0.2">
      <c r="A379" s="2">
        <v>44748</v>
      </c>
      <c r="B379" s="1">
        <v>34.878048</v>
      </c>
      <c r="C379" s="1">
        <v>34.926830000000002</v>
      </c>
      <c r="D379" s="1">
        <v>34.243899999999996</v>
      </c>
      <c r="E379" s="1">
        <v>34.341461000000002</v>
      </c>
      <c r="F379" s="1">
        <v>33.016727000000003</v>
      </c>
      <c r="G379" s="1">
        <v>14346660</v>
      </c>
    </row>
    <row r="380" spans="1:7" ht="16.5" customHeight="1" x14ac:dyDescent="0.2">
      <c r="A380" s="2">
        <v>44749</v>
      </c>
      <c r="B380" s="1">
        <v>34.390244000000003</v>
      </c>
      <c r="C380" s="1">
        <v>34.536586999999997</v>
      </c>
      <c r="D380" s="1">
        <v>33.951217999999997</v>
      </c>
      <c r="E380" s="1">
        <v>34.292682999999997</v>
      </c>
      <c r="F380" s="1">
        <v>32.969833000000001</v>
      </c>
      <c r="G380" s="1">
        <v>13183499</v>
      </c>
    </row>
    <row r="381" spans="1:7" ht="16.5" customHeight="1" x14ac:dyDescent="0.2">
      <c r="A381" s="2">
        <v>44750</v>
      </c>
      <c r="B381" s="1">
        <v>34.390244000000003</v>
      </c>
      <c r="C381" s="1">
        <v>34.536586999999997</v>
      </c>
      <c r="D381" s="1">
        <v>34.146338999999998</v>
      </c>
      <c r="E381" s="1">
        <v>34.195121999999998</v>
      </c>
      <c r="F381" s="1">
        <v>32.876033999999997</v>
      </c>
      <c r="G381" s="1">
        <v>8106487</v>
      </c>
    </row>
    <row r="382" spans="1:7" ht="16.5" customHeight="1" x14ac:dyDescent="0.2">
      <c r="A382" s="2">
        <v>44753</v>
      </c>
      <c r="B382" s="1">
        <v>34.048779000000003</v>
      </c>
      <c r="C382" s="1">
        <v>34.097560999999999</v>
      </c>
      <c r="D382" s="1">
        <v>33.463413000000003</v>
      </c>
      <c r="E382" s="1">
        <v>33.463413000000003</v>
      </c>
      <c r="F382" s="1">
        <v>32.172553999999998</v>
      </c>
      <c r="G382" s="1">
        <v>12187734</v>
      </c>
    </row>
    <row r="383" spans="1:7" ht="16.5" customHeight="1" x14ac:dyDescent="0.2">
      <c r="A383" s="2">
        <v>44754</v>
      </c>
      <c r="B383" s="1">
        <v>33.073169999999998</v>
      </c>
      <c r="C383" s="1">
        <v>33.121952</v>
      </c>
      <c r="D383" s="1">
        <v>32.536586999999997</v>
      </c>
      <c r="E383" s="1">
        <v>32.634148000000003</v>
      </c>
      <c r="F383" s="1">
        <v>31.375277000000001</v>
      </c>
      <c r="G383" s="1">
        <v>14739683</v>
      </c>
    </row>
    <row r="384" spans="1:7" ht="16.5" customHeight="1" x14ac:dyDescent="0.2">
      <c r="A384" s="2">
        <v>44755</v>
      </c>
      <c r="B384" s="1">
        <v>33.463413000000003</v>
      </c>
      <c r="C384" s="1">
        <v>34.390244000000003</v>
      </c>
      <c r="D384" s="1">
        <v>33.365851999999997</v>
      </c>
      <c r="E384" s="1">
        <v>34</v>
      </c>
      <c r="F384" s="1">
        <v>32.688437999999998</v>
      </c>
      <c r="G384" s="1">
        <v>24162121</v>
      </c>
    </row>
    <row r="385" spans="1:7" ht="16.5" customHeight="1" x14ac:dyDescent="0.2">
      <c r="A385" s="2">
        <v>44756</v>
      </c>
      <c r="B385" s="1">
        <v>33.951217999999997</v>
      </c>
      <c r="C385" s="1">
        <v>34.146338999999998</v>
      </c>
      <c r="D385" s="1">
        <v>33.658535000000001</v>
      </c>
      <c r="E385" s="1">
        <v>33.707317000000003</v>
      </c>
      <c r="F385" s="1">
        <v>32.407046999999999</v>
      </c>
      <c r="G385" s="1">
        <v>9874348</v>
      </c>
    </row>
    <row r="386" spans="1:7" ht="16.5" customHeight="1" x14ac:dyDescent="0.2">
      <c r="A386" s="2">
        <v>44757</v>
      </c>
      <c r="B386" s="1">
        <v>33.463413000000003</v>
      </c>
      <c r="C386" s="1">
        <v>33.560974000000002</v>
      </c>
      <c r="D386" s="1">
        <v>33.073169999999998</v>
      </c>
      <c r="E386" s="1">
        <v>33.073169999999998</v>
      </c>
      <c r="F386" s="1">
        <v>31.797363000000001</v>
      </c>
      <c r="G386" s="1">
        <v>13617646</v>
      </c>
    </row>
    <row r="387" spans="1:7" ht="16.5" customHeight="1" x14ac:dyDescent="0.2">
      <c r="A387" s="2">
        <v>44760</v>
      </c>
      <c r="B387" s="1">
        <v>33.073169999999998</v>
      </c>
      <c r="C387" s="1">
        <v>33.560974000000002</v>
      </c>
      <c r="D387" s="1">
        <v>32.878048</v>
      </c>
      <c r="E387" s="1">
        <v>33.317073999999998</v>
      </c>
      <c r="F387" s="1">
        <v>32.031857000000002</v>
      </c>
      <c r="G387" s="1">
        <v>15073760</v>
      </c>
    </row>
    <row r="388" spans="1:7" ht="16.5" customHeight="1" x14ac:dyDescent="0.2">
      <c r="A388" s="2">
        <v>44761</v>
      </c>
      <c r="B388" s="1">
        <v>33.170731000000004</v>
      </c>
      <c r="C388" s="1">
        <v>33.512196000000003</v>
      </c>
      <c r="D388" s="1">
        <v>33.073169999999998</v>
      </c>
      <c r="E388" s="1">
        <v>33.317073999999998</v>
      </c>
      <c r="F388" s="1">
        <v>32.031857000000002</v>
      </c>
      <c r="G388" s="1">
        <v>8031409</v>
      </c>
    </row>
    <row r="389" spans="1:7" ht="16.5" customHeight="1" x14ac:dyDescent="0.2">
      <c r="A389" s="2">
        <v>44762</v>
      </c>
      <c r="B389" s="1">
        <v>33.512196000000003</v>
      </c>
      <c r="C389" s="1">
        <v>33.902439000000001</v>
      </c>
      <c r="D389" s="1">
        <v>33.170731000000004</v>
      </c>
      <c r="E389" s="1">
        <v>33.317073999999998</v>
      </c>
      <c r="F389" s="1">
        <v>32.031857000000002</v>
      </c>
      <c r="G389" s="1">
        <v>16186145</v>
      </c>
    </row>
    <row r="390" spans="1:7" ht="16.5" customHeight="1" x14ac:dyDescent="0.2">
      <c r="A390" s="2">
        <v>44763</v>
      </c>
      <c r="B390" s="1">
        <v>33.170731000000004</v>
      </c>
      <c r="C390" s="1">
        <v>33.609755999999997</v>
      </c>
      <c r="D390" s="1">
        <v>33.024391000000001</v>
      </c>
      <c r="E390" s="1">
        <v>33.609755999999997</v>
      </c>
      <c r="F390" s="1">
        <v>32.313251000000001</v>
      </c>
      <c r="G390" s="1">
        <v>9759717</v>
      </c>
    </row>
    <row r="391" spans="1:7" ht="16.5" customHeight="1" x14ac:dyDescent="0.2">
      <c r="A391" s="2">
        <v>44764</v>
      </c>
      <c r="B391" s="1">
        <v>33.658535000000001</v>
      </c>
      <c r="C391" s="1">
        <v>34.146338999999998</v>
      </c>
      <c r="D391" s="1">
        <v>33.268290999999998</v>
      </c>
      <c r="E391" s="1">
        <v>34.048779000000003</v>
      </c>
      <c r="F391" s="1">
        <v>32.735335999999997</v>
      </c>
      <c r="G391" s="1">
        <v>11960443</v>
      </c>
    </row>
    <row r="392" spans="1:7" ht="16.5" customHeight="1" x14ac:dyDescent="0.2">
      <c r="A392" s="2">
        <v>44767</v>
      </c>
      <c r="B392" s="1">
        <v>33.853656999999998</v>
      </c>
      <c r="C392" s="1">
        <v>33.902439000000001</v>
      </c>
      <c r="D392" s="1">
        <v>33.512196000000003</v>
      </c>
      <c r="E392" s="1">
        <v>33.609755999999997</v>
      </c>
      <c r="F392" s="1">
        <v>32.313251000000001</v>
      </c>
      <c r="G392" s="1">
        <v>14461268</v>
      </c>
    </row>
    <row r="393" spans="1:7" ht="16.5" customHeight="1" x14ac:dyDescent="0.2">
      <c r="A393" s="2">
        <v>44768</v>
      </c>
      <c r="B393" s="1">
        <v>33.560974000000002</v>
      </c>
      <c r="C393" s="1">
        <v>33.951217999999997</v>
      </c>
      <c r="D393" s="1">
        <v>33.414634999999997</v>
      </c>
      <c r="E393" s="1">
        <v>33.756095999999999</v>
      </c>
      <c r="F393" s="1">
        <v>32.453944999999997</v>
      </c>
      <c r="G393" s="1">
        <v>14628298</v>
      </c>
    </row>
    <row r="394" spans="1:7" ht="16.5" customHeight="1" x14ac:dyDescent="0.2">
      <c r="A394" s="2">
        <v>44769</v>
      </c>
      <c r="B394" s="1">
        <v>33.804878000000002</v>
      </c>
      <c r="C394" s="1">
        <v>34.341461000000002</v>
      </c>
      <c r="D394" s="1">
        <v>33.707317000000003</v>
      </c>
      <c r="E394" s="1">
        <v>34.292682999999997</v>
      </c>
      <c r="F394" s="1">
        <v>32.969833000000001</v>
      </c>
      <c r="G394" s="1">
        <v>12608884</v>
      </c>
    </row>
    <row r="395" spans="1:7" ht="16.5" customHeight="1" x14ac:dyDescent="0.2">
      <c r="A395" s="2">
        <v>44770</v>
      </c>
      <c r="B395" s="1">
        <v>34.390244000000003</v>
      </c>
      <c r="C395" s="1">
        <v>34.829268999999996</v>
      </c>
      <c r="D395" s="1">
        <v>34.292682999999997</v>
      </c>
      <c r="E395" s="1">
        <v>34.731709000000002</v>
      </c>
      <c r="F395" s="1">
        <v>33.391922000000001</v>
      </c>
      <c r="G395" s="1">
        <v>14761922</v>
      </c>
    </row>
    <row r="396" spans="1:7" ht="16.5" customHeight="1" x14ac:dyDescent="0.2">
      <c r="A396" s="2">
        <v>44771</v>
      </c>
      <c r="B396" s="1">
        <v>34.926830000000002</v>
      </c>
      <c r="C396" s="1">
        <v>35.024391000000001</v>
      </c>
      <c r="D396" s="1">
        <v>34.292682999999997</v>
      </c>
      <c r="E396" s="1">
        <v>34.536586999999997</v>
      </c>
      <c r="F396" s="1">
        <v>33.204326999999999</v>
      </c>
      <c r="G396" s="1">
        <v>22492235</v>
      </c>
    </row>
    <row r="397" spans="1:7" ht="16.5" customHeight="1" x14ac:dyDescent="0.2">
      <c r="A397" s="2">
        <v>44774</v>
      </c>
      <c r="B397" s="1">
        <v>34.536586999999997</v>
      </c>
      <c r="C397" s="1">
        <v>34.731709000000002</v>
      </c>
      <c r="D397" s="1">
        <v>34.341461000000002</v>
      </c>
      <c r="E397" s="1">
        <v>34.682926000000002</v>
      </c>
      <c r="F397" s="1">
        <v>33.345019999999998</v>
      </c>
      <c r="G397" s="1">
        <v>8651555</v>
      </c>
    </row>
    <row r="398" spans="1:7" ht="16.5" customHeight="1" x14ac:dyDescent="0.2">
      <c r="A398" s="2">
        <v>44775</v>
      </c>
      <c r="B398" s="1">
        <v>34.439025999999998</v>
      </c>
      <c r="C398" s="1">
        <v>34.829268999999996</v>
      </c>
      <c r="D398" s="1">
        <v>34.146338999999998</v>
      </c>
      <c r="E398" s="1">
        <v>34.829268999999996</v>
      </c>
      <c r="F398" s="1">
        <v>33.485722000000003</v>
      </c>
      <c r="G398" s="1">
        <v>15314204</v>
      </c>
    </row>
    <row r="399" spans="1:7" ht="16.5" customHeight="1" x14ac:dyDescent="0.2">
      <c r="A399" s="2">
        <v>44776</v>
      </c>
      <c r="B399" s="1">
        <v>34.878048</v>
      </c>
      <c r="C399" s="1">
        <v>34.878048</v>
      </c>
      <c r="D399" s="1">
        <v>34.536586999999997</v>
      </c>
      <c r="E399" s="1">
        <v>34.731709000000002</v>
      </c>
      <c r="F399" s="1">
        <v>33.391922000000001</v>
      </c>
      <c r="G399" s="1">
        <v>16412523</v>
      </c>
    </row>
    <row r="400" spans="1:7" ht="16.5" customHeight="1" x14ac:dyDescent="0.2">
      <c r="A400" s="2">
        <v>44777</v>
      </c>
      <c r="B400" s="1">
        <v>34.731709000000002</v>
      </c>
      <c r="C400" s="1">
        <v>35.024391000000001</v>
      </c>
      <c r="D400" s="1">
        <v>34.585365000000003</v>
      </c>
      <c r="E400" s="1">
        <v>34.780487000000001</v>
      </c>
      <c r="F400" s="1">
        <v>33.43882</v>
      </c>
      <c r="G400" s="1">
        <v>16522523</v>
      </c>
    </row>
    <row r="401" spans="1:7" ht="16.5" customHeight="1" x14ac:dyDescent="0.2">
      <c r="A401" s="2">
        <v>44778</v>
      </c>
      <c r="B401" s="1">
        <v>35.219512999999999</v>
      </c>
      <c r="C401" s="1">
        <v>35.219512999999999</v>
      </c>
      <c r="D401" s="1">
        <v>34.926830000000002</v>
      </c>
      <c r="E401" s="1">
        <v>34.975608999999999</v>
      </c>
      <c r="F401" s="1">
        <v>33.626415000000001</v>
      </c>
      <c r="G401" s="1">
        <v>17554903</v>
      </c>
    </row>
    <row r="402" spans="1:7" ht="16.5" customHeight="1" x14ac:dyDescent="0.2">
      <c r="A402" s="2">
        <v>44781</v>
      </c>
      <c r="B402" s="1">
        <v>34.975608999999999</v>
      </c>
      <c r="C402" s="1">
        <v>35.121952</v>
      </c>
      <c r="D402" s="1">
        <v>34.731709000000002</v>
      </c>
      <c r="E402" s="1">
        <v>35.121952</v>
      </c>
      <c r="F402" s="1">
        <v>33.767113000000002</v>
      </c>
      <c r="G402" s="1">
        <v>13737966</v>
      </c>
    </row>
    <row r="403" spans="1:7" ht="16.5" customHeight="1" x14ac:dyDescent="0.2">
      <c r="A403" s="2">
        <v>44782</v>
      </c>
      <c r="B403" s="1">
        <v>35.170731000000004</v>
      </c>
      <c r="C403" s="1">
        <v>36.243899999999996</v>
      </c>
      <c r="D403" s="1">
        <v>35.170731000000004</v>
      </c>
      <c r="E403" s="1">
        <v>36</v>
      </c>
      <c r="F403" s="1">
        <v>34.611289999999997</v>
      </c>
      <c r="G403" s="1">
        <v>31486955</v>
      </c>
    </row>
    <row r="404" spans="1:7" ht="16.5" customHeight="1" x14ac:dyDescent="0.2">
      <c r="A404" s="2">
        <v>44783</v>
      </c>
      <c r="B404" s="1">
        <v>36</v>
      </c>
      <c r="C404" s="1">
        <v>36.439025999999998</v>
      </c>
      <c r="D404" s="1">
        <v>35.853656999999998</v>
      </c>
      <c r="E404" s="1">
        <v>36.292682999999997</v>
      </c>
      <c r="F404" s="1">
        <v>34.892681000000003</v>
      </c>
      <c r="G404" s="1">
        <v>50015499</v>
      </c>
    </row>
    <row r="405" spans="1:7" ht="16.5" customHeight="1" x14ac:dyDescent="0.2">
      <c r="A405" s="2">
        <v>44784</v>
      </c>
      <c r="B405" s="1">
        <v>35.900002000000001</v>
      </c>
      <c r="C405" s="1">
        <v>36.049999</v>
      </c>
      <c r="D405" s="1">
        <v>35.400002000000001</v>
      </c>
      <c r="E405" s="1">
        <v>35.799999</v>
      </c>
      <c r="F405" s="1">
        <v>35.799999</v>
      </c>
      <c r="G405" s="1">
        <v>41704124</v>
      </c>
    </row>
    <row r="406" spans="1:7" ht="16.5" customHeight="1" x14ac:dyDescent="0.2">
      <c r="A406" s="2">
        <v>44785</v>
      </c>
      <c r="B406" s="1">
        <v>36</v>
      </c>
      <c r="C406" s="1">
        <v>36</v>
      </c>
      <c r="D406" s="1">
        <v>35.599997999999999</v>
      </c>
      <c r="E406" s="1">
        <v>35.700001</v>
      </c>
      <c r="F406" s="1">
        <v>35.700001</v>
      </c>
      <c r="G406" s="1">
        <v>18550360</v>
      </c>
    </row>
    <row r="407" spans="1:7" ht="16.5" customHeight="1" x14ac:dyDescent="0.2">
      <c r="A407" s="2">
        <v>44788</v>
      </c>
      <c r="B407" s="1">
        <v>35.700001</v>
      </c>
      <c r="C407" s="1">
        <v>35.75</v>
      </c>
      <c r="D407" s="1">
        <v>35.450001</v>
      </c>
      <c r="E407" s="1">
        <v>35.599997999999999</v>
      </c>
      <c r="F407" s="1">
        <v>35.599997999999999</v>
      </c>
      <c r="G407" s="1">
        <v>17148859</v>
      </c>
    </row>
    <row r="408" spans="1:7" ht="16.5" customHeight="1" x14ac:dyDescent="0.2">
      <c r="A408" s="2">
        <v>44789</v>
      </c>
      <c r="B408" s="1">
        <v>35.599997999999999</v>
      </c>
      <c r="C408" s="1">
        <v>35.950001</v>
      </c>
      <c r="D408" s="1">
        <v>35.599997999999999</v>
      </c>
      <c r="E408" s="1">
        <v>35.799999</v>
      </c>
      <c r="F408" s="1">
        <v>35.799999</v>
      </c>
      <c r="G408" s="1">
        <v>14256994</v>
      </c>
    </row>
    <row r="409" spans="1:7" ht="16.5" customHeight="1" x14ac:dyDescent="0.2">
      <c r="A409" s="2">
        <v>44790</v>
      </c>
      <c r="B409" s="1">
        <v>35.700001</v>
      </c>
      <c r="C409" s="1">
        <v>35.799999</v>
      </c>
      <c r="D409" s="1">
        <v>35.549999</v>
      </c>
      <c r="E409" s="1">
        <v>35.75</v>
      </c>
      <c r="F409" s="1">
        <v>35.75</v>
      </c>
      <c r="G409" s="1">
        <v>17137232</v>
      </c>
    </row>
    <row r="410" spans="1:7" ht="16.5" customHeight="1" x14ac:dyDescent="0.2">
      <c r="A410" s="2">
        <v>44791</v>
      </c>
      <c r="B410" s="1">
        <v>35.799999</v>
      </c>
      <c r="C410" s="1">
        <v>36.049999</v>
      </c>
      <c r="D410" s="1">
        <v>35.599997999999999</v>
      </c>
      <c r="E410" s="1">
        <v>36.049999</v>
      </c>
      <c r="F410" s="1">
        <v>36.049999</v>
      </c>
      <c r="G410" s="1">
        <v>12566815</v>
      </c>
    </row>
    <row r="411" spans="1:7" ht="16.5" customHeight="1" x14ac:dyDescent="0.2">
      <c r="A411" s="2">
        <v>44792</v>
      </c>
      <c r="B411" s="1">
        <v>35.849997999999999</v>
      </c>
      <c r="C411" s="1">
        <v>36</v>
      </c>
      <c r="D411" s="1">
        <v>35.650002000000001</v>
      </c>
      <c r="E411" s="1">
        <v>35.799999</v>
      </c>
      <c r="F411" s="1">
        <v>35.799999</v>
      </c>
      <c r="G411" s="1">
        <v>11368573</v>
      </c>
    </row>
    <row r="412" spans="1:7" ht="16.5" customHeight="1" x14ac:dyDescent="0.2">
      <c r="A412" s="2">
        <v>44795</v>
      </c>
      <c r="B412" s="1">
        <v>35.549999</v>
      </c>
      <c r="C412" s="1">
        <v>35.950001</v>
      </c>
      <c r="D412" s="1">
        <v>35.349997999999999</v>
      </c>
      <c r="E412" s="1">
        <v>35.849997999999999</v>
      </c>
      <c r="F412" s="1">
        <v>35.849997999999999</v>
      </c>
      <c r="G412" s="1">
        <v>7027000</v>
      </c>
    </row>
    <row r="413" spans="1:7" ht="16.5" customHeight="1" x14ac:dyDescent="0.2">
      <c r="A413" s="2">
        <v>44796</v>
      </c>
      <c r="B413" s="1">
        <v>35.650002000000001</v>
      </c>
      <c r="C413" s="1">
        <v>35.650002000000001</v>
      </c>
      <c r="D413" s="1">
        <v>35.200001</v>
      </c>
      <c r="E413" s="1">
        <v>35.200001</v>
      </c>
      <c r="F413" s="1">
        <v>35.200001</v>
      </c>
      <c r="G413" s="1">
        <v>17260801</v>
      </c>
    </row>
    <row r="414" spans="1:7" ht="16.5" customHeight="1" x14ac:dyDescent="0.2">
      <c r="A414" s="2">
        <v>44797</v>
      </c>
      <c r="B414" s="1">
        <v>35.299999</v>
      </c>
      <c r="C414" s="1">
        <v>35.349997999999999</v>
      </c>
      <c r="D414" s="1">
        <v>35.099997999999999</v>
      </c>
      <c r="E414" s="1">
        <v>35.099997999999999</v>
      </c>
      <c r="F414" s="1">
        <v>35.099997999999999</v>
      </c>
      <c r="G414" s="1">
        <v>12048549</v>
      </c>
    </row>
    <row r="415" spans="1:7" ht="16.5" customHeight="1" x14ac:dyDescent="0.2">
      <c r="A415" s="2">
        <v>44798</v>
      </c>
      <c r="B415" s="1">
        <v>35.150002000000001</v>
      </c>
      <c r="C415" s="1">
        <v>35.599997999999999</v>
      </c>
      <c r="D415" s="1">
        <v>35.099997999999999</v>
      </c>
      <c r="E415" s="1">
        <v>35.549999</v>
      </c>
      <c r="F415" s="1">
        <v>35.549999</v>
      </c>
      <c r="G415" s="1">
        <v>10244671</v>
      </c>
    </row>
    <row r="416" spans="1:7" ht="16.5" customHeight="1" x14ac:dyDescent="0.2">
      <c r="A416" s="2">
        <v>44799</v>
      </c>
      <c r="B416" s="1">
        <v>35.75</v>
      </c>
      <c r="C416" s="1">
        <v>35.950001</v>
      </c>
      <c r="D416" s="1">
        <v>35.599997999999999</v>
      </c>
      <c r="E416" s="1">
        <v>35.849997999999999</v>
      </c>
      <c r="F416" s="1">
        <v>35.849997999999999</v>
      </c>
      <c r="G416" s="1">
        <v>11146749</v>
      </c>
    </row>
    <row r="417" spans="1:7" ht="16.5" customHeight="1" x14ac:dyDescent="0.2">
      <c r="A417" s="2">
        <v>44802</v>
      </c>
      <c r="B417" s="1">
        <v>35.099997999999999</v>
      </c>
      <c r="C417" s="1">
        <v>35.700001</v>
      </c>
      <c r="D417" s="1">
        <v>35.099997999999999</v>
      </c>
      <c r="E417" s="1">
        <v>35.5</v>
      </c>
      <c r="F417" s="1">
        <v>35.5</v>
      </c>
      <c r="G417" s="1">
        <v>13963469</v>
      </c>
    </row>
    <row r="418" spans="1:7" ht="16.5" customHeight="1" x14ac:dyDescent="0.2">
      <c r="A418" s="2">
        <v>44803</v>
      </c>
      <c r="B418" s="1">
        <v>35.299999</v>
      </c>
      <c r="C418" s="1">
        <v>35.799999</v>
      </c>
      <c r="D418" s="1">
        <v>35.200001</v>
      </c>
      <c r="E418" s="1">
        <v>35.450001</v>
      </c>
      <c r="F418" s="1">
        <v>35.450001</v>
      </c>
      <c r="G418" s="1">
        <v>15520603</v>
      </c>
    </row>
    <row r="419" spans="1:7" ht="16.5" customHeight="1" x14ac:dyDescent="0.2">
      <c r="A419" s="2">
        <v>44804</v>
      </c>
      <c r="B419" s="1">
        <v>35.450001</v>
      </c>
      <c r="C419" s="1">
        <v>35.900002000000001</v>
      </c>
      <c r="D419" s="1">
        <v>35.299999</v>
      </c>
      <c r="E419" s="1">
        <v>35.900002000000001</v>
      </c>
      <c r="F419" s="1">
        <v>35.900002000000001</v>
      </c>
      <c r="G419" s="1">
        <v>17959741</v>
      </c>
    </row>
    <row r="420" spans="1:7" ht="16.5" customHeight="1" x14ac:dyDescent="0.2">
      <c r="A420" s="2">
        <v>44805</v>
      </c>
      <c r="B420" s="1">
        <v>35.299999</v>
      </c>
      <c r="C420" s="1">
        <v>35.400002000000001</v>
      </c>
      <c r="D420" s="1">
        <v>35.049999</v>
      </c>
      <c r="E420" s="1">
        <v>35.150002000000001</v>
      </c>
      <c r="F420" s="1">
        <v>35.150002000000001</v>
      </c>
      <c r="G420" s="1">
        <v>17830084</v>
      </c>
    </row>
    <row r="421" spans="1:7" ht="16.5" customHeight="1" x14ac:dyDescent="0.2">
      <c r="A421" s="2">
        <v>44806</v>
      </c>
      <c r="B421" s="1">
        <v>35.200001</v>
      </c>
      <c r="C421" s="1">
        <v>35.299999</v>
      </c>
      <c r="D421" s="1">
        <v>35</v>
      </c>
      <c r="E421" s="1">
        <v>35</v>
      </c>
      <c r="F421" s="1">
        <v>35</v>
      </c>
      <c r="G421" s="1">
        <v>13537974</v>
      </c>
    </row>
    <row r="422" spans="1:7" ht="16.5" customHeight="1" x14ac:dyDescent="0.2">
      <c r="A422" s="2">
        <v>44809</v>
      </c>
      <c r="B422" s="1">
        <v>35.150002000000001</v>
      </c>
      <c r="C422" s="1">
        <v>35.299999</v>
      </c>
      <c r="D422" s="1">
        <v>34.849997999999999</v>
      </c>
      <c r="E422" s="1">
        <v>35.299999</v>
      </c>
      <c r="F422" s="1">
        <v>35.299999</v>
      </c>
      <c r="G422" s="1">
        <v>10278418</v>
      </c>
    </row>
    <row r="423" spans="1:7" ht="16.5" customHeight="1" x14ac:dyDescent="0.2">
      <c r="A423" s="2">
        <v>44810</v>
      </c>
      <c r="B423" s="1">
        <v>35.5</v>
      </c>
      <c r="C423" s="1">
        <v>35.5</v>
      </c>
      <c r="D423" s="1">
        <v>35.200001</v>
      </c>
      <c r="E423" s="1">
        <v>35.349997999999999</v>
      </c>
      <c r="F423" s="1">
        <v>35.349997999999999</v>
      </c>
      <c r="G423" s="1">
        <v>9094043</v>
      </c>
    </row>
    <row r="424" spans="1:7" ht="16.5" customHeight="1" x14ac:dyDescent="0.2">
      <c r="A424" s="2">
        <v>44811</v>
      </c>
      <c r="B424" s="1">
        <v>35</v>
      </c>
      <c r="C424" s="1">
        <v>35.200001</v>
      </c>
      <c r="D424" s="1">
        <v>34.849997999999999</v>
      </c>
      <c r="E424" s="1">
        <v>34.950001</v>
      </c>
      <c r="F424" s="1">
        <v>34.950001</v>
      </c>
      <c r="G424" s="1">
        <v>16561468</v>
      </c>
    </row>
    <row r="425" spans="1:7" ht="16.5" customHeight="1" x14ac:dyDescent="0.2">
      <c r="A425" s="2">
        <v>44812</v>
      </c>
      <c r="B425" s="1">
        <v>35</v>
      </c>
      <c r="C425" s="1">
        <v>35.099997999999999</v>
      </c>
      <c r="D425" s="1">
        <v>34.849997999999999</v>
      </c>
      <c r="E425" s="1">
        <v>35</v>
      </c>
      <c r="F425" s="1">
        <v>35</v>
      </c>
      <c r="G425" s="1">
        <v>11510787</v>
      </c>
    </row>
    <row r="426" spans="1:7" ht="16.5" customHeight="1" x14ac:dyDescent="0.2">
      <c r="A426" s="2">
        <v>44816</v>
      </c>
      <c r="B426" s="1">
        <v>35.200001</v>
      </c>
      <c r="C426" s="1">
        <v>35.549999</v>
      </c>
      <c r="D426" s="1">
        <v>35.099997999999999</v>
      </c>
      <c r="E426" s="1">
        <v>35.549999</v>
      </c>
      <c r="F426" s="1">
        <v>35.549999</v>
      </c>
      <c r="G426" s="1">
        <v>12777866</v>
      </c>
    </row>
    <row r="427" spans="1:7" ht="16.5" customHeight="1" x14ac:dyDescent="0.2">
      <c r="A427" s="2">
        <v>44817</v>
      </c>
      <c r="B427" s="1">
        <v>35.549999</v>
      </c>
      <c r="C427" s="1">
        <v>35.599997999999999</v>
      </c>
      <c r="D427" s="1">
        <v>34.950001</v>
      </c>
      <c r="E427" s="1">
        <v>35.049999</v>
      </c>
      <c r="F427" s="1">
        <v>35.049999</v>
      </c>
      <c r="G427" s="1">
        <v>15648906</v>
      </c>
    </row>
    <row r="428" spans="1:7" ht="16.5" customHeight="1" x14ac:dyDescent="0.2">
      <c r="A428" s="2">
        <v>44818</v>
      </c>
      <c r="B428" s="1">
        <v>34.700001</v>
      </c>
      <c r="C428" s="1">
        <v>34.950001</v>
      </c>
      <c r="D428" s="1">
        <v>34.549999</v>
      </c>
      <c r="E428" s="1">
        <v>34.75</v>
      </c>
      <c r="F428" s="1">
        <v>34.75</v>
      </c>
      <c r="G428" s="1">
        <v>14157844</v>
      </c>
    </row>
    <row r="429" spans="1:7" ht="16.5" customHeight="1" x14ac:dyDescent="0.2">
      <c r="A429" s="2">
        <v>44819</v>
      </c>
      <c r="B429" s="1">
        <v>34.700001</v>
      </c>
      <c r="C429" s="1">
        <v>34.75</v>
      </c>
      <c r="D429" s="1">
        <v>34.450001</v>
      </c>
      <c r="E429" s="1">
        <v>34.549999</v>
      </c>
      <c r="F429" s="1">
        <v>34.549999</v>
      </c>
      <c r="G429" s="1">
        <v>12514165</v>
      </c>
    </row>
    <row r="430" spans="1:7" ht="16.5" customHeight="1" x14ac:dyDescent="0.2">
      <c r="A430" s="2">
        <v>44820</v>
      </c>
      <c r="B430" s="1">
        <v>34.400002000000001</v>
      </c>
      <c r="C430" s="1">
        <v>34.75</v>
      </c>
      <c r="D430" s="1">
        <v>34.299999</v>
      </c>
      <c r="E430" s="1">
        <v>34.5</v>
      </c>
      <c r="F430" s="1">
        <v>34.5</v>
      </c>
      <c r="G430" s="1">
        <v>30386217</v>
      </c>
    </row>
    <row r="431" spans="1:7" ht="16.5" customHeight="1" x14ac:dyDescent="0.2">
      <c r="A431" s="2">
        <v>44823</v>
      </c>
      <c r="B431" s="1">
        <v>34.700001</v>
      </c>
      <c r="C431" s="1">
        <v>34.849997999999999</v>
      </c>
      <c r="D431" s="1">
        <v>34.349997999999999</v>
      </c>
      <c r="E431" s="1">
        <v>34.450001</v>
      </c>
      <c r="F431" s="1">
        <v>34.450001</v>
      </c>
      <c r="G431" s="1">
        <v>10551100</v>
      </c>
    </row>
    <row r="432" spans="1:7" ht="16.5" customHeight="1" x14ac:dyDescent="0.2">
      <c r="A432" s="2">
        <v>44824</v>
      </c>
      <c r="B432" s="1">
        <v>34.650002000000001</v>
      </c>
      <c r="C432" s="1">
        <v>34.700001</v>
      </c>
      <c r="D432" s="1">
        <v>34.450001</v>
      </c>
      <c r="E432" s="1">
        <v>34.450001</v>
      </c>
      <c r="F432" s="1">
        <v>34.450001</v>
      </c>
      <c r="G432" s="1">
        <v>11696716</v>
      </c>
    </row>
    <row r="433" spans="1:7" ht="16.5" customHeight="1" x14ac:dyDescent="0.2">
      <c r="A433" s="2">
        <v>44825</v>
      </c>
      <c r="B433" s="1">
        <v>34.450001</v>
      </c>
      <c r="C433" s="1">
        <v>34.549999</v>
      </c>
      <c r="D433" s="1">
        <v>34.200001</v>
      </c>
      <c r="E433" s="1">
        <v>34.25</v>
      </c>
      <c r="F433" s="1">
        <v>34.25</v>
      </c>
      <c r="G433" s="1">
        <v>18211852</v>
      </c>
    </row>
    <row r="434" spans="1:7" ht="16.5" customHeight="1" x14ac:dyDescent="0.2">
      <c r="A434" s="2">
        <v>44826</v>
      </c>
      <c r="B434" s="1">
        <v>34.099997999999999</v>
      </c>
      <c r="C434" s="1">
        <v>34.200001</v>
      </c>
      <c r="D434" s="1">
        <v>33.599997999999999</v>
      </c>
      <c r="E434" s="1">
        <v>33.650002000000001</v>
      </c>
      <c r="F434" s="1">
        <v>33.650002000000001</v>
      </c>
      <c r="G434" s="1">
        <v>21272730</v>
      </c>
    </row>
    <row r="435" spans="1:7" ht="16.5" customHeight="1" x14ac:dyDescent="0.2">
      <c r="A435" s="2">
        <v>44827</v>
      </c>
      <c r="B435" s="1">
        <v>33.799999</v>
      </c>
      <c r="C435" s="1">
        <v>34.049999</v>
      </c>
      <c r="D435" s="1">
        <v>33.700001</v>
      </c>
      <c r="E435" s="1">
        <v>33.900002000000001</v>
      </c>
      <c r="F435" s="1">
        <v>33.900002000000001</v>
      </c>
      <c r="G435" s="1">
        <v>10089405</v>
      </c>
    </row>
    <row r="436" spans="1:7" ht="16.5" customHeight="1" x14ac:dyDescent="0.2">
      <c r="A436" s="2">
        <v>44830</v>
      </c>
      <c r="B436" s="1">
        <v>33.700001</v>
      </c>
      <c r="C436" s="1">
        <v>33.700001</v>
      </c>
      <c r="D436" s="1">
        <v>33.200001</v>
      </c>
      <c r="E436" s="1">
        <v>33.349997999999999</v>
      </c>
      <c r="F436" s="1">
        <v>33.349997999999999</v>
      </c>
      <c r="G436" s="1">
        <v>18684415</v>
      </c>
    </row>
    <row r="437" spans="1:7" ht="16.5" customHeight="1" x14ac:dyDescent="0.2">
      <c r="A437" s="2">
        <v>44831</v>
      </c>
      <c r="B437" s="1">
        <v>33.299999</v>
      </c>
      <c r="C437" s="1">
        <v>33.5</v>
      </c>
      <c r="D437" s="1">
        <v>32.450001</v>
      </c>
      <c r="E437" s="1">
        <v>32.450001</v>
      </c>
      <c r="F437" s="1">
        <v>32.450001</v>
      </c>
      <c r="G437" s="1">
        <v>31244968</v>
      </c>
    </row>
    <row r="438" spans="1:7" ht="16.5" customHeight="1" x14ac:dyDescent="0.2">
      <c r="A438" s="2">
        <v>44832</v>
      </c>
      <c r="B438" s="1">
        <v>32.200001</v>
      </c>
      <c r="C438" s="1">
        <v>32.450001</v>
      </c>
      <c r="D438" s="1">
        <v>31.5</v>
      </c>
      <c r="E438" s="1">
        <v>31.950001</v>
      </c>
      <c r="F438" s="1">
        <v>31.950001</v>
      </c>
      <c r="G438" s="1">
        <v>35972081</v>
      </c>
    </row>
    <row r="439" spans="1:7" ht="16.5" customHeight="1" x14ac:dyDescent="0.2">
      <c r="A439" s="2">
        <v>44833</v>
      </c>
      <c r="B439" s="1">
        <v>31.950001</v>
      </c>
      <c r="C439" s="1">
        <v>32.200001</v>
      </c>
      <c r="D439" s="1">
        <v>31.299999</v>
      </c>
      <c r="E439" s="1">
        <v>31.799999</v>
      </c>
      <c r="F439" s="1">
        <v>31.799999</v>
      </c>
      <c r="G439" s="1">
        <v>33511331</v>
      </c>
    </row>
    <row r="440" spans="1:7" ht="16.5" customHeight="1" x14ac:dyDescent="0.2">
      <c r="A440" s="2">
        <v>44834</v>
      </c>
      <c r="B440" s="1">
        <v>31.549999</v>
      </c>
      <c r="C440" s="1">
        <v>31.6</v>
      </c>
      <c r="D440" s="1">
        <v>31.049999</v>
      </c>
      <c r="E440" s="1">
        <v>31.15</v>
      </c>
      <c r="F440" s="1">
        <v>31.15</v>
      </c>
      <c r="G440" s="1">
        <v>33969936</v>
      </c>
    </row>
    <row r="441" spans="1:7" ht="16.5" customHeight="1" x14ac:dyDescent="0.2">
      <c r="A441" s="2">
        <v>44837</v>
      </c>
      <c r="B441" s="1">
        <v>30.85</v>
      </c>
      <c r="C441" s="1">
        <v>30.950001</v>
      </c>
      <c r="D441" s="1">
        <v>30.549999</v>
      </c>
      <c r="E441" s="1">
        <v>30.65</v>
      </c>
      <c r="F441" s="1">
        <v>30.65</v>
      </c>
      <c r="G441" s="1">
        <v>25385356</v>
      </c>
    </row>
    <row r="442" spans="1:7" ht="16.5" customHeight="1" x14ac:dyDescent="0.2">
      <c r="A442" s="2">
        <v>44838</v>
      </c>
      <c r="B442" s="1">
        <v>30.75</v>
      </c>
      <c r="C442" s="1">
        <v>30.950001</v>
      </c>
      <c r="D442" s="1">
        <v>30.549999</v>
      </c>
      <c r="E442" s="1">
        <v>30.700001</v>
      </c>
      <c r="F442" s="1">
        <v>30.700001</v>
      </c>
      <c r="G442" s="1">
        <v>22152448</v>
      </c>
    </row>
    <row r="443" spans="1:7" ht="16.5" customHeight="1" x14ac:dyDescent="0.2">
      <c r="A443" s="2">
        <v>44839</v>
      </c>
      <c r="B443" s="1">
        <v>30.85</v>
      </c>
      <c r="C443" s="1">
        <v>31.25</v>
      </c>
      <c r="D443" s="1">
        <v>30.85</v>
      </c>
      <c r="E443" s="1">
        <v>30.85</v>
      </c>
      <c r="F443" s="1">
        <v>30.85</v>
      </c>
      <c r="G443" s="1">
        <v>16455584</v>
      </c>
    </row>
    <row r="444" spans="1:7" ht="16.5" customHeight="1" x14ac:dyDescent="0.2">
      <c r="A444" s="2">
        <v>44840</v>
      </c>
      <c r="B444" s="1">
        <v>31</v>
      </c>
      <c r="C444" s="1">
        <v>31.35</v>
      </c>
      <c r="D444" s="1">
        <v>30.700001</v>
      </c>
      <c r="E444" s="1">
        <v>31.35</v>
      </c>
      <c r="F444" s="1">
        <v>31.35</v>
      </c>
      <c r="G444" s="1">
        <v>13382808</v>
      </c>
    </row>
    <row r="445" spans="1:7" ht="16.5" customHeight="1" x14ac:dyDescent="0.2">
      <c r="A445" s="2">
        <v>44841</v>
      </c>
      <c r="B445" s="1">
        <v>31.200001</v>
      </c>
      <c r="C445" s="1">
        <v>31.25</v>
      </c>
      <c r="D445" s="1">
        <v>30.85</v>
      </c>
      <c r="E445" s="1">
        <v>31</v>
      </c>
      <c r="F445" s="1">
        <v>31</v>
      </c>
      <c r="G445" s="1">
        <v>11962067</v>
      </c>
    </row>
    <row r="446" spans="1:7" ht="16.5" customHeight="1" x14ac:dyDescent="0.2">
      <c r="A446" s="2">
        <v>44845</v>
      </c>
      <c r="B446" s="1">
        <v>30.299999</v>
      </c>
      <c r="C446" s="1">
        <v>30.35</v>
      </c>
      <c r="D446" s="1">
        <v>30.049999</v>
      </c>
      <c r="E446" s="1">
        <v>30.049999</v>
      </c>
      <c r="F446" s="1">
        <v>30.049999</v>
      </c>
      <c r="G446" s="1">
        <v>30154784</v>
      </c>
    </row>
    <row r="447" spans="1:7" ht="16.5" customHeight="1" x14ac:dyDescent="0.2">
      <c r="A447" s="2">
        <v>44846</v>
      </c>
      <c r="B447" s="1">
        <v>30.049999</v>
      </c>
      <c r="C447" s="1">
        <v>30.4</v>
      </c>
      <c r="D447" s="1">
        <v>29.9</v>
      </c>
      <c r="E447" s="1">
        <v>30.25</v>
      </c>
      <c r="F447" s="1">
        <v>30.25</v>
      </c>
      <c r="G447" s="1">
        <v>13848223</v>
      </c>
    </row>
    <row r="448" spans="1:7" ht="16.5" customHeight="1" x14ac:dyDescent="0.2">
      <c r="A448" s="2">
        <v>44847</v>
      </c>
      <c r="B448" s="1">
        <v>30.25</v>
      </c>
      <c r="C448" s="1">
        <v>30.25</v>
      </c>
      <c r="D448" s="1">
        <v>29.5</v>
      </c>
      <c r="E448" s="1">
        <v>29.75</v>
      </c>
      <c r="F448" s="1">
        <v>29.75</v>
      </c>
      <c r="G448" s="1">
        <v>29555653</v>
      </c>
    </row>
    <row r="449" spans="1:7" ht="16.5" customHeight="1" x14ac:dyDescent="0.2">
      <c r="A449" s="2">
        <v>44848</v>
      </c>
      <c r="B449" s="1">
        <v>29.799999</v>
      </c>
      <c r="C449" s="1">
        <v>30.049999</v>
      </c>
      <c r="D449" s="1">
        <v>29.4</v>
      </c>
      <c r="E449" s="1">
        <v>29.4</v>
      </c>
      <c r="F449" s="1">
        <v>29.4</v>
      </c>
      <c r="G449" s="1">
        <v>28934616</v>
      </c>
    </row>
    <row r="450" spans="1:7" ht="16.5" customHeight="1" x14ac:dyDescent="0.2">
      <c r="A450" s="2">
        <v>44851</v>
      </c>
      <c r="B450" s="1">
        <v>29.299999</v>
      </c>
      <c r="C450" s="1">
        <v>29.35</v>
      </c>
      <c r="D450" s="1">
        <v>29</v>
      </c>
      <c r="E450" s="1">
        <v>29.25</v>
      </c>
      <c r="F450" s="1">
        <v>29.25</v>
      </c>
      <c r="G450" s="1">
        <v>19294038</v>
      </c>
    </row>
    <row r="451" spans="1:7" ht="16.5" customHeight="1" x14ac:dyDescent="0.2">
      <c r="A451" s="2">
        <v>44852</v>
      </c>
      <c r="B451" s="1">
        <v>29.5</v>
      </c>
      <c r="C451" s="1">
        <v>29.700001</v>
      </c>
      <c r="D451" s="1">
        <v>29.200001</v>
      </c>
      <c r="E451" s="1">
        <v>29.700001</v>
      </c>
      <c r="F451" s="1">
        <v>29.700001</v>
      </c>
      <c r="G451" s="1">
        <v>16337050</v>
      </c>
    </row>
    <row r="452" spans="1:7" ht="16.5" customHeight="1" x14ac:dyDescent="0.2">
      <c r="A452" s="2">
        <v>44853</v>
      </c>
      <c r="B452" s="1">
        <v>29.700001</v>
      </c>
      <c r="C452" s="1">
        <v>29.75</v>
      </c>
      <c r="D452" s="1">
        <v>29</v>
      </c>
      <c r="E452" s="1">
        <v>29</v>
      </c>
      <c r="F452" s="1">
        <v>29</v>
      </c>
      <c r="G452" s="1">
        <v>19424477</v>
      </c>
    </row>
    <row r="453" spans="1:7" ht="16.5" customHeight="1" x14ac:dyDescent="0.2">
      <c r="A453" s="2">
        <v>44854</v>
      </c>
      <c r="B453" s="1">
        <v>28.5</v>
      </c>
      <c r="C453" s="1">
        <v>29.299999</v>
      </c>
      <c r="D453" s="1">
        <v>28.4</v>
      </c>
      <c r="E453" s="1">
        <v>29.200001</v>
      </c>
      <c r="F453" s="1">
        <v>29.200001</v>
      </c>
      <c r="G453" s="1">
        <v>36281266</v>
      </c>
    </row>
    <row r="454" spans="1:7" ht="16.5" customHeight="1" x14ac:dyDescent="0.2">
      <c r="A454" s="2">
        <v>44855</v>
      </c>
      <c r="B454" s="1">
        <v>29.450001</v>
      </c>
      <c r="C454" s="1">
        <v>29.75</v>
      </c>
      <c r="D454" s="1">
        <v>29.25</v>
      </c>
      <c r="E454" s="1">
        <v>29.700001</v>
      </c>
      <c r="F454" s="1">
        <v>29.700001</v>
      </c>
      <c r="G454" s="1">
        <v>19417292</v>
      </c>
    </row>
    <row r="455" spans="1:7" ht="16.5" customHeight="1" x14ac:dyDescent="0.2">
      <c r="A455" s="2">
        <v>44858</v>
      </c>
      <c r="B455" s="1">
        <v>29.9</v>
      </c>
      <c r="C455" s="1">
        <v>29.950001</v>
      </c>
      <c r="D455" s="1">
        <v>29.5</v>
      </c>
      <c r="E455" s="1">
        <v>29.6</v>
      </c>
      <c r="F455" s="1">
        <v>29.6</v>
      </c>
      <c r="G455" s="1">
        <v>16529905</v>
      </c>
    </row>
    <row r="456" spans="1:7" ht="16.5" customHeight="1" x14ac:dyDescent="0.2">
      <c r="A456" s="2">
        <v>44859</v>
      </c>
      <c r="B456" s="1">
        <v>29.950001</v>
      </c>
      <c r="C456" s="1">
        <v>30.049999</v>
      </c>
      <c r="D456" s="1">
        <v>29.4</v>
      </c>
      <c r="E456" s="1">
        <v>29.950001</v>
      </c>
      <c r="F456" s="1">
        <v>29.950001</v>
      </c>
      <c r="G456" s="1">
        <v>21154365</v>
      </c>
    </row>
    <row r="457" spans="1:7" ht="16.5" customHeight="1" x14ac:dyDescent="0.2">
      <c r="A457" s="2">
        <v>44860</v>
      </c>
      <c r="B457" s="1">
        <v>30</v>
      </c>
      <c r="C457" s="1">
        <v>30.5</v>
      </c>
      <c r="D457" s="1">
        <v>29.85</v>
      </c>
      <c r="E457" s="1">
        <v>30.15</v>
      </c>
      <c r="F457" s="1">
        <v>30.15</v>
      </c>
      <c r="G457" s="1">
        <v>17601352</v>
      </c>
    </row>
    <row r="458" spans="1:7" ht="16.5" customHeight="1" x14ac:dyDescent="0.2">
      <c r="A458" s="2">
        <v>44861</v>
      </c>
      <c r="B458" s="1">
        <v>30.299999</v>
      </c>
      <c r="C458" s="1">
        <v>30.450001</v>
      </c>
      <c r="D458" s="1">
        <v>29.700001</v>
      </c>
      <c r="E458" s="1">
        <v>29.700001</v>
      </c>
      <c r="F458" s="1">
        <v>29.700001</v>
      </c>
      <c r="G458" s="1">
        <v>19713815</v>
      </c>
    </row>
    <row r="459" spans="1:7" ht="16.5" customHeight="1" x14ac:dyDescent="0.2">
      <c r="A459" s="2">
        <v>44862</v>
      </c>
      <c r="B459" s="1">
        <v>29.85</v>
      </c>
      <c r="C459" s="1">
        <v>30.049999</v>
      </c>
      <c r="D459" s="1">
        <v>29.6</v>
      </c>
      <c r="E459" s="1">
        <v>29.799999</v>
      </c>
      <c r="F459" s="1">
        <v>29.799999</v>
      </c>
      <c r="G459" s="1">
        <v>12721243</v>
      </c>
    </row>
    <row r="460" spans="1:7" ht="16.5" customHeight="1" x14ac:dyDescent="0.2">
      <c r="A460" s="2">
        <v>44865</v>
      </c>
      <c r="B460" s="1">
        <v>30</v>
      </c>
      <c r="C460" s="1">
        <v>30.299999</v>
      </c>
      <c r="D460" s="1">
        <v>29.9</v>
      </c>
      <c r="E460" s="1">
        <v>29.9</v>
      </c>
      <c r="F460" s="1">
        <v>29.9</v>
      </c>
      <c r="G460" s="1">
        <v>13775318</v>
      </c>
    </row>
    <row r="461" spans="1:7" ht="16.5" customHeight="1" x14ac:dyDescent="0.2">
      <c r="A461" s="2">
        <v>44866</v>
      </c>
      <c r="B461" s="1">
        <v>29.950001</v>
      </c>
      <c r="C461" s="1">
        <v>30</v>
      </c>
      <c r="D461" s="1">
        <v>29.6</v>
      </c>
      <c r="E461" s="1">
        <v>29.75</v>
      </c>
      <c r="F461" s="1">
        <v>29.75</v>
      </c>
      <c r="G461" s="1">
        <v>23361933</v>
      </c>
    </row>
    <row r="462" spans="1:7" ht="16.5" customHeight="1" x14ac:dyDescent="0.2">
      <c r="A462" s="2">
        <v>44867</v>
      </c>
      <c r="B462" s="1">
        <v>29.6</v>
      </c>
      <c r="C462" s="1">
        <v>29.65</v>
      </c>
      <c r="D462" s="1">
        <v>29.299999</v>
      </c>
      <c r="E462" s="1">
        <v>29.35</v>
      </c>
      <c r="F462" s="1">
        <v>29.35</v>
      </c>
      <c r="G462" s="1">
        <v>20501390</v>
      </c>
    </row>
    <row r="463" spans="1:7" ht="16.5" customHeight="1" x14ac:dyDescent="0.2">
      <c r="A463" s="2">
        <v>44868</v>
      </c>
      <c r="B463" s="1">
        <v>29.35</v>
      </c>
      <c r="C463" s="1">
        <v>29.4</v>
      </c>
      <c r="D463" s="1">
        <v>29.049999</v>
      </c>
      <c r="E463" s="1">
        <v>29.1</v>
      </c>
      <c r="F463" s="1">
        <v>29.1</v>
      </c>
      <c r="G463" s="1">
        <v>16908683</v>
      </c>
    </row>
    <row r="464" spans="1:7" ht="16.5" customHeight="1" x14ac:dyDescent="0.2">
      <c r="A464" s="2">
        <v>44869</v>
      </c>
      <c r="B464" s="1">
        <v>28.950001</v>
      </c>
      <c r="C464" s="1">
        <v>29.549999</v>
      </c>
      <c r="D464" s="1">
        <v>28.799999</v>
      </c>
      <c r="E464" s="1">
        <v>29.549999</v>
      </c>
      <c r="F464" s="1">
        <v>29.549999</v>
      </c>
      <c r="G464" s="1">
        <v>15098682</v>
      </c>
    </row>
    <row r="465" spans="1:7" ht="16.5" customHeight="1" x14ac:dyDescent="0.2">
      <c r="A465" s="2">
        <v>44872</v>
      </c>
      <c r="B465" s="1">
        <v>29.799999</v>
      </c>
      <c r="C465" s="1">
        <v>30.200001</v>
      </c>
      <c r="D465" s="1">
        <v>29.6</v>
      </c>
      <c r="E465" s="1">
        <v>30.200001</v>
      </c>
      <c r="F465" s="1">
        <v>30.200001</v>
      </c>
      <c r="G465" s="1">
        <v>17407474</v>
      </c>
    </row>
    <row r="466" spans="1:7" ht="16.5" customHeight="1" x14ac:dyDescent="0.2">
      <c r="A466" s="2">
        <v>44873</v>
      </c>
      <c r="B466" s="1">
        <v>30.4</v>
      </c>
      <c r="C466" s="1">
        <v>30.4</v>
      </c>
      <c r="D466" s="1">
        <v>30</v>
      </c>
      <c r="E466" s="1">
        <v>30.4</v>
      </c>
      <c r="F466" s="1">
        <v>30.4</v>
      </c>
      <c r="G466" s="1">
        <v>15291359</v>
      </c>
    </row>
    <row r="467" spans="1:7" ht="16.5" customHeight="1" x14ac:dyDescent="0.2">
      <c r="A467" s="2">
        <v>44874</v>
      </c>
      <c r="B467" s="1">
        <v>30.4</v>
      </c>
      <c r="C467" s="1">
        <v>30.65</v>
      </c>
      <c r="D467" s="1">
        <v>30.25</v>
      </c>
      <c r="E467" s="1">
        <v>30.5</v>
      </c>
      <c r="F467" s="1">
        <v>30.5</v>
      </c>
      <c r="G467" s="1">
        <v>15806621</v>
      </c>
    </row>
    <row r="468" spans="1:7" ht="16.5" customHeight="1" x14ac:dyDescent="0.2">
      <c r="A468" s="2">
        <v>44875</v>
      </c>
      <c r="B468" s="1">
        <v>30.4</v>
      </c>
      <c r="C468" s="1">
        <v>30.4</v>
      </c>
      <c r="D468" s="1">
        <v>29.950001</v>
      </c>
      <c r="E468" s="1">
        <v>30</v>
      </c>
      <c r="F468" s="1">
        <v>30</v>
      </c>
      <c r="G468" s="1">
        <v>13084337</v>
      </c>
    </row>
    <row r="469" spans="1:7" ht="16.5" customHeight="1" x14ac:dyDescent="0.2">
      <c r="A469" s="2">
        <v>44876</v>
      </c>
      <c r="B469" s="1">
        <v>30.6</v>
      </c>
      <c r="C469" s="1">
        <v>31.15</v>
      </c>
      <c r="D469" s="1">
        <v>30.35</v>
      </c>
      <c r="E469" s="1">
        <v>30.85</v>
      </c>
      <c r="F469" s="1">
        <v>30.85</v>
      </c>
      <c r="G469" s="1">
        <v>32170600</v>
      </c>
    </row>
    <row r="470" spans="1:7" ht="16.5" customHeight="1" x14ac:dyDescent="0.2">
      <c r="A470" s="2">
        <v>44879</v>
      </c>
      <c r="B470" s="1">
        <v>30.85</v>
      </c>
      <c r="C470" s="1">
        <v>31.4</v>
      </c>
      <c r="D470" s="1">
        <v>30.700001</v>
      </c>
      <c r="E470" s="1">
        <v>31.299999</v>
      </c>
      <c r="F470" s="1">
        <v>31.299999</v>
      </c>
      <c r="G470" s="1">
        <v>25683473</v>
      </c>
    </row>
    <row r="471" spans="1:7" ht="16.5" customHeight="1" x14ac:dyDescent="0.2">
      <c r="A471" s="2">
        <v>44880</v>
      </c>
      <c r="B471" s="1">
        <v>31.1</v>
      </c>
      <c r="C471" s="1">
        <v>31.35</v>
      </c>
      <c r="D471" s="1">
        <v>30.85</v>
      </c>
      <c r="E471" s="1">
        <v>31.15</v>
      </c>
      <c r="F471" s="1">
        <v>31.15</v>
      </c>
      <c r="G471" s="1">
        <v>20385697</v>
      </c>
    </row>
    <row r="472" spans="1:7" ht="16.5" customHeight="1" x14ac:dyDescent="0.2">
      <c r="A472" s="2">
        <v>44881</v>
      </c>
      <c r="B472" s="1">
        <v>31.1</v>
      </c>
      <c r="C472" s="1">
        <v>31.4</v>
      </c>
      <c r="D472" s="1">
        <v>30.700001</v>
      </c>
      <c r="E472" s="1">
        <v>30.85</v>
      </c>
      <c r="F472" s="1">
        <v>30.85</v>
      </c>
      <c r="G472" s="1">
        <v>23645995</v>
      </c>
    </row>
    <row r="473" spans="1:7" ht="16.5" customHeight="1" x14ac:dyDescent="0.2">
      <c r="A473" s="2">
        <v>44882</v>
      </c>
      <c r="B473" s="1">
        <v>30.85</v>
      </c>
      <c r="C473" s="1">
        <v>30.950001</v>
      </c>
      <c r="D473" s="1">
        <v>30.549999</v>
      </c>
      <c r="E473" s="1">
        <v>30.85</v>
      </c>
      <c r="F473" s="1">
        <v>30.85</v>
      </c>
      <c r="G473" s="1">
        <v>16121737</v>
      </c>
    </row>
    <row r="474" spans="1:7" ht="16.5" customHeight="1" x14ac:dyDescent="0.2">
      <c r="A474" s="2">
        <v>44883</v>
      </c>
      <c r="B474" s="1">
        <v>30.700001</v>
      </c>
      <c r="C474" s="1">
        <v>30.85</v>
      </c>
      <c r="D474" s="1">
        <v>30</v>
      </c>
      <c r="E474" s="1">
        <v>30.200001</v>
      </c>
      <c r="F474" s="1">
        <v>30.200001</v>
      </c>
      <c r="G474" s="1">
        <v>23916399</v>
      </c>
    </row>
    <row r="475" spans="1:7" ht="16.5" customHeight="1" x14ac:dyDescent="0.2">
      <c r="A475" s="2">
        <v>44886</v>
      </c>
      <c r="B475" s="1">
        <v>30.200001</v>
      </c>
      <c r="C475" s="1">
        <v>30.549999</v>
      </c>
      <c r="D475" s="1">
        <v>30.049999</v>
      </c>
      <c r="E475" s="1">
        <v>30.549999</v>
      </c>
      <c r="F475" s="1">
        <v>30.549999</v>
      </c>
      <c r="G475" s="1">
        <v>13644509</v>
      </c>
    </row>
    <row r="476" spans="1:7" ht="16.5" customHeight="1" x14ac:dyDescent="0.2">
      <c r="A476" s="2">
        <v>44887</v>
      </c>
      <c r="B476" s="1">
        <v>30.700001</v>
      </c>
      <c r="C476" s="1">
        <v>30.9</v>
      </c>
      <c r="D476" s="1">
        <v>30.4</v>
      </c>
      <c r="E476" s="1">
        <v>30.9</v>
      </c>
      <c r="F476" s="1">
        <v>30.9</v>
      </c>
      <c r="G476" s="1">
        <v>15251265</v>
      </c>
    </row>
    <row r="477" spans="1:7" ht="16.5" customHeight="1" x14ac:dyDescent="0.2">
      <c r="A477" s="2">
        <v>44888</v>
      </c>
      <c r="B477" s="1">
        <v>30.950001</v>
      </c>
      <c r="C477" s="1">
        <v>31.35</v>
      </c>
      <c r="D477" s="1">
        <v>30.9</v>
      </c>
      <c r="E477" s="1">
        <v>31.1</v>
      </c>
      <c r="F477" s="1">
        <v>31.1</v>
      </c>
      <c r="G477" s="1">
        <v>18394467</v>
      </c>
    </row>
    <row r="478" spans="1:7" ht="16.5" customHeight="1" x14ac:dyDescent="0.2">
      <c r="A478" s="2">
        <v>44889</v>
      </c>
      <c r="B478" s="1">
        <v>31.35</v>
      </c>
      <c r="C478" s="1">
        <v>31.65</v>
      </c>
      <c r="D478" s="1">
        <v>31.15</v>
      </c>
      <c r="E478" s="1">
        <v>31.65</v>
      </c>
      <c r="F478" s="1">
        <v>31.65</v>
      </c>
      <c r="G478" s="1">
        <v>22525464</v>
      </c>
    </row>
    <row r="479" spans="1:7" ht="16.5" customHeight="1" x14ac:dyDescent="0.2">
      <c r="A479" s="2">
        <v>44890</v>
      </c>
      <c r="B479" s="1">
        <v>31.450001</v>
      </c>
      <c r="C479" s="1">
        <v>31.65</v>
      </c>
      <c r="D479" s="1">
        <v>31.200001</v>
      </c>
      <c r="E479" s="1">
        <v>31.35</v>
      </c>
      <c r="F479" s="1">
        <v>31.35</v>
      </c>
      <c r="G479" s="1">
        <v>16948796</v>
      </c>
    </row>
    <row r="480" spans="1:7" ht="16.5" customHeight="1" x14ac:dyDescent="0.2">
      <c r="A480" s="2">
        <v>44893</v>
      </c>
      <c r="B480" s="1">
        <v>30.9</v>
      </c>
      <c r="C480" s="1">
        <v>31.15</v>
      </c>
      <c r="D480" s="1">
        <v>30.65</v>
      </c>
      <c r="E480" s="1">
        <v>30.950001</v>
      </c>
      <c r="F480" s="1">
        <v>30.950001</v>
      </c>
      <c r="G480" s="1">
        <v>19874015</v>
      </c>
    </row>
    <row r="481" spans="1:7" ht="16.5" customHeight="1" x14ac:dyDescent="0.2">
      <c r="A481" s="2">
        <v>44894</v>
      </c>
      <c r="B481" s="1">
        <v>31.25</v>
      </c>
      <c r="C481" s="1">
        <v>31.5</v>
      </c>
      <c r="D481" s="1">
        <v>31</v>
      </c>
      <c r="E481" s="1">
        <v>31.5</v>
      </c>
      <c r="F481" s="1">
        <v>31.5</v>
      </c>
      <c r="G481" s="1">
        <v>20430144</v>
      </c>
    </row>
    <row r="482" spans="1:7" ht="16.5" customHeight="1" x14ac:dyDescent="0.2">
      <c r="A482" s="2">
        <v>44895</v>
      </c>
      <c r="B482" s="1">
        <v>31.5</v>
      </c>
      <c r="C482" s="1">
        <v>32</v>
      </c>
      <c r="D482" s="1">
        <v>31.35</v>
      </c>
      <c r="E482" s="1">
        <v>32</v>
      </c>
      <c r="F482" s="1">
        <v>32</v>
      </c>
      <c r="G482" s="1">
        <v>49548069</v>
      </c>
    </row>
    <row r="483" spans="1:7" ht="16.5" customHeight="1" x14ac:dyDescent="0.2">
      <c r="A483" s="2">
        <v>44896</v>
      </c>
      <c r="B483" s="1">
        <v>32.150002000000001</v>
      </c>
      <c r="C483" s="1">
        <v>32.150002000000001</v>
      </c>
      <c r="D483" s="1">
        <v>31.450001</v>
      </c>
      <c r="E483" s="1">
        <v>31.549999</v>
      </c>
      <c r="F483" s="1">
        <v>31.549999</v>
      </c>
      <c r="G483" s="1">
        <v>23841760</v>
      </c>
    </row>
    <row r="484" spans="1:7" ht="16.5" customHeight="1" x14ac:dyDescent="0.2">
      <c r="A484" s="2">
        <v>44897</v>
      </c>
      <c r="B484" s="1">
        <v>31.35</v>
      </c>
      <c r="C484" s="1">
        <v>31.450001</v>
      </c>
      <c r="D484" s="1">
        <v>31.049999</v>
      </c>
      <c r="E484" s="1">
        <v>31.1</v>
      </c>
      <c r="F484" s="1">
        <v>31.1</v>
      </c>
      <c r="G484" s="1">
        <v>19124674</v>
      </c>
    </row>
    <row r="485" spans="1:7" ht="16.5" customHeight="1" x14ac:dyDescent="0.2">
      <c r="A485" s="2">
        <v>44900</v>
      </c>
      <c r="B485" s="1">
        <v>31.1</v>
      </c>
      <c r="C485" s="1">
        <v>31.299999</v>
      </c>
      <c r="D485" s="1">
        <v>31.049999</v>
      </c>
      <c r="E485" s="1">
        <v>31.049999</v>
      </c>
      <c r="F485" s="1">
        <v>31.049999</v>
      </c>
      <c r="G485" s="1">
        <v>12768410</v>
      </c>
    </row>
    <row r="486" spans="1:7" ht="16.5" customHeight="1" x14ac:dyDescent="0.2">
      <c r="A486" s="2">
        <v>44901</v>
      </c>
      <c r="B486" s="1">
        <v>31</v>
      </c>
      <c r="C486" s="1">
        <v>31.25</v>
      </c>
      <c r="D486" s="1">
        <v>30.799999</v>
      </c>
      <c r="E486" s="1">
        <v>30.950001</v>
      </c>
      <c r="F486" s="1">
        <v>30.950001</v>
      </c>
      <c r="G486" s="1">
        <v>16858553</v>
      </c>
    </row>
    <row r="487" spans="1:7" ht="16.5" customHeight="1" x14ac:dyDescent="0.2">
      <c r="A487" s="2">
        <v>44902</v>
      </c>
      <c r="B487" s="1">
        <v>30.9</v>
      </c>
      <c r="C487" s="1">
        <v>31.25</v>
      </c>
      <c r="D487" s="1">
        <v>30.85</v>
      </c>
      <c r="E487" s="1">
        <v>30.950001</v>
      </c>
      <c r="F487" s="1">
        <v>30.950001</v>
      </c>
      <c r="G487" s="1">
        <v>17882871</v>
      </c>
    </row>
    <row r="488" spans="1:7" ht="16.5" customHeight="1" x14ac:dyDescent="0.2">
      <c r="A488" s="2">
        <v>44903</v>
      </c>
      <c r="B488" s="1">
        <v>31.049999</v>
      </c>
      <c r="C488" s="1">
        <v>31.15</v>
      </c>
      <c r="D488" s="1">
        <v>30.65</v>
      </c>
      <c r="E488" s="1">
        <v>31.1</v>
      </c>
      <c r="F488" s="1">
        <v>31.1</v>
      </c>
      <c r="G488" s="1">
        <v>14324460</v>
      </c>
    </row>
    <row r="489" spans="1:7" ht="16.5" customHeight="1" x14ac:dyDescent="0.2">
      <c r="A489" s="2">
        <v>44904</v>
      </c>
      <c r="B489" s="1">
        <v>31.1</v>
      </c>
      <c r="C489" s="1">
        <v>31.200001</v>
      </c>
      <c r="D489" s="1">
        <v>30.9</v>
      </c>
      <c r="E489" s="1">
        <v>31.15</v>
      </c>
      <c r="F489" s="1">
        <v>31.15</v>
      </c>
      <c r="G489" s="1">
        <v>9055349</v>
      </c>
    </row>
    <row r="490" spans="1:7" ht="16.5" customHeight="1" x14ac:dyDescent="0.2"/>
    <row r="491" spans="1:7" ht="16.5" customHeight="1" x14ac:dyDescent="0.2"/>
    <row r="492" spans="1:7" ht="16.5" customHeight="1" x14ac:dyDescent="0.2"/>
    <row r="493" spans="1:7" ht="16.5" customHeight="1" x14ac:dyDescent="0.2"/>
    <row r="494" spans="1:7" ht="16.5" customHeight="1" x14ac:dyDescent="0.2"/>
    <row r="495" spans="1:7" ht="16.5" customHeight="1" x14ac:dyDescent="0.2"/>
    <row r="496" spans="1:7" ht="16.5" customHeight="1" x14ac:dyDescent="0.2"/>
    <row r="497" ht="16.5" customHeight="1" x14ac:dyDescent="0.2"/>
    <row r="498" ht="16.5" customHeight="1" x14ac:dyDescent="0.2"/>
    <row r="499" ht="16.5" customHeight="1" x14ac:dyDescent="0.2"/>
    <row r="500" ht="16.5" customHeight="1" x14ac:dyDescent="0.2"/>
    <row r="501" ht="16.5" customHeight="1" x14ac:dyDescent="0.2"/>
    <row r="502" ht="16.5" customHeight="1" x14ac:dyDescent="0.2"/>
    <row r="503" ht="16.5" customHeight="1" x14ac:dyDescent="0.2"/>
    <row r="504" ht="16.5" customHeight="1" x14ac:dyDescent="0.2"/>
    <row r="505" ht="16.5" customHeight="1" x14ac:dyDescent="0.2"/>
    <row r="506" ht="16.5" customHeight="1" x14ac:dyDescent="0.2"/>
    <row r="507" ht="16.5" customHeight="1" x14ac:dyDescent="0.2"/>
    <row r="508" ht="16.5" customHeight="1" x14ac:dyDescent="0.2"/>
    <row r="509" ht="16.5" customHeight="1" x14ac:dyDescent="0.2"/>
    <row r="510" ht="16.5" customHeight="1" x14ac:dyDescent="0.2"/>
    <row r="511" ht="16.5" customHeight="1" x14ac:dyDescent="0.2"/>
    <row r="512" ht="16.5" customHeight="1" x14ac:dyDescent="0.2"/>
    <row r="513" ht="16.5" customHeight="1" x14ac:dyDescent="0.2"/>
    <row r="514" ht="16.5" customHeight="1" x14ac:dyDescent="0.2"/>
    <row r="515" ht="16.5" customHeight="1" x14ac:dyDescent="0.2"/>
    <row r="516" ht="16.5" customHeight="1" x14ac:dyDescent="0.2"/>
    <row r="517" ht="16.5" customHeight="1" x14ac:dyDescent="0.2"/>
    <row r="518" ht="16.5" customHeight="1" x14ac:dyDescent="0.2"/>
    <row r="519" ht="16.5" customHeight="1" x14ac:dyDescent="0.2"/>
    <row r="520" ht="16.5" customHeight="1" x14ac:dyDescent="0.2"/>
    <row r="521" ht="16.5" customHeight="1" x14ac:dyDescent="0.2"/>
    <row r="522" ht="16.5" customHeight="1" x14ac:dyDescent="0.2"/>
    <row r="523" ht="16.5" customHeight="1" x14ac:dyDescent="0.2"/>
    <row r="524" ht="16.5" customHeight="1" x14ac:dyDescent="0.2"/>
    <row r="525" ht="16.5" customHeight="1" x14ac:dyDescent="0.2"/>
    <row r="526" ht="16.5" customHeight="1" x14ac:dyDescent="0.2"/>
    <row r="527" ht="16.5" customHeight="1" x14ac:dyDescent="0.2"/>
    <row r="528" ht="16.5" customHeight="1" x14ac:dyDescent="0.2"/>
    <row r="529" ht="16.5" customHeight="1" x14ac:dyDescent="0.2"/>
    <row r="530" ht="16.5" customHeight="1" x14ac:dyDescent="0.2"/>
    <row r="531" ht="16.5" customHeight="1" x14ac:dyDescent="0.2"/>
    <row r="532" ht="16.5" customHeight="1" x14ac:dyDescent="0.2"/>
    <row r="533" ht="16.5" customHeight="1" x14ac:dyDescent="0.2"/>
    <row r="534" ht="16.5" customHeight="1" x14ac:dyDescent="0.2"/>
    <row r="535" ht="16.5" customHeight="1" x14ac:dyDescent="0.2"/>
    <row r="536" ht="16.5" customHeight="1" x14ac:dyDescent="0.2"/>
    <row r="537" ht="16.5" customHeight="1" x14ac:dyDescent="0.2"/>
    <row r="538" ht="16.5" customHeight="1" x14ac:dyDescent="0.2"/>
    <row r="539" ht="16.5" customHeight="1" x14ac:dyDescent="0.2"/>
    <row r="540" ht="16.5" customHeight="1" x14ac:dyDescent="0.2"/>
    <row r="541" ht="16.5" customHeight="1" x14ac:dyDescent="0.2"/>
    <row r="542" ht="16.5" customHeight="1" x14ac:dyDescent="0.2"/>
    <row r="543" ht="16.5" customHeight="1" x14ac:dyDescent="0.2"/>
    <row r="544" ht="16.5" customHeight="1" x14ac:dyDescent="0.2"/>
    <row r="545" ht="16.5" customHeight="1" x14ac:dyDescent="0.2"/>
    <row r="546" ht="16.5" customHeight="1" x14ac:dyDescent="0.2"/>
    <row r="547" ht="16.5" customHeight="1" x14ac:dyDescent="0.2"/>
    <row r="548" ht="16.5" customHeight="1" x14ac:dyDescent="0.2"/>
    <row r="549" ht="16.5" customHeight="1" x14ac:dyDescent="0.2"/>
    <row r="550" ht="16.5" customHeight="1" x14ac:dyDescent="0.2"/>
    <row r="551" ht="16.5" customHeight="1" x14ac:dyDescent="0.2"/>
    <row r="552" ht="16.5" customHeight="1" x14ac:dyDescent="0.2"/>
    <row r="553" ht="16.5" customHeight="1" x14ac:dyDescent="0.2"/>
    <row r="554" ht="16.5" customHeight="1" x14ac:dyDescent="0.2"/>
    <row r="555" ht="16.5" customHeight="1" x14ac:dyDescent="0.2"/>
    <row r="556" ht="16.5" customHeight="1" x14ac:dyDescent="0.2"/>
    <row r="557" ht="16.5" customHeight="1" x14ac:dyDescent="0.2"/>
    <row r="558" ht="16.5" customHeight="1" x14ac:dyDescent="0.2"/>
    <row r="559" ht="16.5" customHeight="1" x14ac:dyDescent="0.2"/>
    <row r="560" ht="16.5" customHeight="1" x14ac:dyDescent="0.2"/>
    <row r="561" ht="16.5" customHeight="1" x14ac:dyDescent="0.2"/>
    <row r="562" ht="16.5" customHeight="1" x14ac:dyDescent="0.2"/>
    <row r="563" ht="16.5" customHeight="1" x14ac:dyDescent="0.2"/>
    <row r="564" ht="16.5" customHeight="1" x14ac:dyDescent="0.2"/>
    <row r="565" ht="16.5" customHeight="1" x14ac:dyDescent="0.2"/>
    <row r="566" ht="16.5" customHeight="1" x14ac:dyDescent="0.2"/>
    <row r="567" ht="16.5" customHeight="1" x14ac:dyDescent="0.2"/>
    <row r="568" ht="16.5" customHeight="1" x14ac:dyDescent="0.2"/>
    <row r="569" ht="16.5" customHeight="1" x14ac:dyDescent="0.2"/>
    <row r="570" ht="16.5" customHeight="1" x14ac:dyDescent="0.2"/>
    <row r="571" ht="16.5" customHeight="1" x14ac:dyDescent="0.2"/>
    <row r="572" ht="16.5" customHeight="1" x14ac:dyDescent="0.2"/>
    <row r="573" ht="16.5" customHeight="1" x14ac:dyDescent="0.2"/>
    <row r="574" ht="16.5" customHeight="1" x14ac:dyDescent="0.2"/>
    <row r="575" ht="16.5" customHeight="1" x14ac:dyDescent="0.2"/>
    <row r="576" ht="16.5" customHeight="1" x14ac:dyDescent="0.2"/>
    <row r="577" ht="16.5" customHeight="1" x14ac:dyDescent="0.2"/>
    <row r="578" ht="16.5" customHeight="1" x14ac:dyDescent="0.2"/>
    <row r="579" ht="16.5" customHeight="1" x14ac:dyDescent="0.2"/>
    <row r="580" ht="16.5" customHeight="1" x14ac:dyDescent="0.2"/>
    <row r="581" ht="16.5" customHeight="1" x14ac:dyDescent="0.2"/>
    <row r="582" ht="16.5" customHeight="1" x14ac:dyDescent="0.2"/>
    <row r="583" ht="16.5" customHeight="1" x14ac:dyDescent="0.2"/>
    <row r="584" ht="16.5" customHeight="1" x14ac:dyDescent="0.2"/>
    <row r="585" ht="16.5" customHeight="1" x14ac:dyDescent="0.2"/>
    <row r="586" ht="16.5" customHeight="1" x14ac:dyDescent="0.2"/>
    <row r="587" ht="16.5" customHeight="1" x14ac:dyDescent="0.2"/>
    <row r="588" ht="16.5" customHeight="1" x14ac:dyDescent="0.2"/>
    <row r="589" ht="16.5" customHeight="1" x14ac:dyDescent="0.2"/>
    <row r="590" ht="16.5" customHeight="1" x14ac:dyDescent="0.2"/>
    <row r="591" ht="16.5" customHeight="1" x14ac:dyDescent="0.2"/>
    <row r="592" ht="16.5" customHeight="1" x14ac:dyDescent="0.2"/>
    <row r="593" ht="16.5" customHeight="1" x14ac:dyDescent="0.2"/>
    <row r="594" ht="16.5" customHeight="1" x14ac:dyDescent="0.2"/>
    <row r="595" ht="16.5" customHeight="1" x14ac:dyDescent="0.2"/>
    <row r="596" ht="16.5" customHeight="1" x14ac:dyDescent="0.2"/>
    <row r="597" ht="16.5" customHeight="1" x14ac:dyDescent="0.2"/>
    <row r="598" ht="16.5" customHeight="1" x14ac:dyDescent="0.2"/>
    <row r="599" ht="16.5" customHeight="1" x14ac:dyDescent="0.2"/>
    <row r="600" ht="16.5" customHeight="1" x14ac:dyDescent="0.2"/>
    <row r="601" ht="16.5" customHeight="1" x14ac:dyDescent="0.2"/>
    <row r="602" ht="16.5" customHeight="1" x14ac:dyDescent="0.2"/>
    <row r="603" ht="16.5" customHeight="1" x14ac:dyDescent="0.2"/>
    <row r="604" ht="16.5" customHeight="1" x14ac:dyDescent="0.2"/>
    <row r="605" ht="16.5" customHeight="1" x14ac:dyDescent="0.2"/>
    <row r="606" ht="16.5" customHeight="1" x14ac:dyDescent="0.2"/>
    <row r="607" ht="16.5" customHeight="1" x14ac:dyDescent="0.2"/>
    <row r="608" ht="16.5" customHeight="1" x14ac:dyDescent="0.2"/>
    <row r="609" ht="16.5" customHeight="1" x14ac:dyDescent="0.2"/>
    <row r="610" ht="16.5" customHeight="1" x14ac:dyDescent="0.2"/>
    <row r="611" ht="16.5" customHeight="1" x14ac:dyDescent="0.2"/>
    <row r="612" ht="16.5" customHeight="1" x14ac:dyDescent="0.2"/>
    <row r="613" ht="16.5" customHeight="1" x14ac:dyDescent="0.2"/>
    <row r="614" ht="16.5" customHeight="1" x14ac:dyDescent="0.2"/>
    <row r="615" ht="16.5" customHeight="1" x14ac:dyDescent="0.2"/>
    <row r="616" ht="16.5" customHeight="1" x14ac:dyDescent="0.2"/>
    <row r="617" ht="16.5" customHeight="1" x14ac:dyDescent="0.2"/>
    <row r="618" ht="16.5" customHeight="1" x14ac:dyDescent="0.2"/>
    <row r="619" ht="16.5" customHeight="1" x14ac:dyDescent="0.2"/>
    <row r="620" ht="16.5" customHeight="1" x14ac:dyDescent="0.2"/>
    <row r="621" ht="16.5" customHeight="1" x14ac:dyDescent="0.2"/>
    <row r="622" ht="16.5" customHeight="1" x14ac:dyDescent="0.2"/>
    <row r="623" ht="16.5" customHeight="1" x14ac:dyDescent="0.2"/>
    <row r="624" ht="16.5" customHeight="1" x14ac:dyDescent="0.2"/>
    <row r="625" ht="16.5" customHeight="1" x14ac:dyDescent="0.2"/>
    <row r="626" ht="16.5" customHeight="1" x14ac:dyDescent="0.2"/>
    <row r="627" ht="16.5" customHeight="1" x14ac:dyDescent="0.2"/>
    <row r="628" ht="16.5" customHeight="1" x14ac:dyDescent="0.2"/>
    <row r="629" ht="16.5" customHeight="1" x14ac:dyDescent="0.2"/>
    <row r="630" ht="16.5" customHeight="1" x14ac:dyDescent="0.2"/>
    <row r="631" ht="16.5" customHeight="1" x14ac:dyDescent="0.2"/>
    <row r="632" ht="16.5" customHeight="1" x14ac:dyDescent="0.2"/>
    <row r="633" ht="16.5" customHeight="1" x14ac:dyDescent="0.2"/>
    <row r="634" ht="16.5" customHeight="1" x14ac:dyDescent="0.2"/>
    <row r="635" ht="16.5" customHeight="1" x14ac:dyDescent="0.2"/>
    <row r="636" ht="16.5" customHeight="1" x14ac:dyDescent="0.2"/>
    <row r="637" ht="16.5" customHeight="1" x14ac:dyDescent="0.2"/>
    <row r="638" ht="16.5" customHeight="1" x14ac:dyDescent="0.2"/>
    <row r="639" ht="16.5" customHeight="1" x14ac:dyDescent="0.2"/>
    <row r="640" ht="16.5" customHeight="1" x14ac:dyDescent="0.2"/>
    <row r="641" ht="16.5" customHeight="1" x14ac:dyDescent="0.2"/>
    <row r="642" ht="16.5" customHeight="1" x14ac:dyDescent="0.2"/>
    <row r="643" ht="16.5" customHeight="1" x14ac:dyDescent="0.2"/>
    <row r="644" ht="16.5" customHeight="1" x14ac:dyDescent="0.2"/>
    <row r="645" ht="16.5" customHeight="1" x14ac:dyDescent="0.2"/>
    <row r="646" ht="16.5" customHeight="1" x14ac:dyDescent="0.2"/>
    <row r="647" ht="16.5" customHeight="1" x14ac:dyDescent="0.2"/>
    <row r="648" ht="16.5" customHeight="1" x14ac:dyDescent="0.2"/>
    <row r="649" ht="16.5" customHeight="1" x14ac:dyDescent="0.2"/>
    <row r="650" ht="16.5" customHeight="1" x14ac:dyDescent="0.2"/>
    <row r="651" ht="16.5" customHeight="1" x14ac:dyDescent="0.2"/>
    <row r="652" ht="16.5" customHeight="1" x14ac:dyDescent="0.2"/>
    <row r="653" ht="16.5" customHeight="1" x14ac:dyDescent="0.2"/>
    <row r="654" ht="16.5" customHeight="1" x14ac:dyDescent="0.2"/>
    <row r="655" ht="16.5" customHeight="1" x14ac:dyDescent="0.2"/>
    <row r="656" ht="16.5" customHeight="1" x14ac:dyDescent="0.2"/>
    <row r="657" ht="16.5" customHeight="1" x14ac:dyDescent="0.2"/>
    <row r="658" ht="16.5" customHeight="1" x14ac:dyDescent="0.2"/>
    <row r="659" ht="16.5" customHeight="1" x14ac:dyDescent="0.2"/>
    <row r="660" ht="16.5" customHeight="1" x14ac:dyDescent="0.2"/>
    <row r="661" ht="16.5" customHeight="1" x14ac:dyDescent="0.2"/>
    <row r="662" ht="16.5" customHeight="1" x14ac:dyDescent="0.2"/>
    <row r="663" ht="16.5" customHeight="1" x14ac:dyDescent="0.2"/>
    <row r="664" ht="16.5" customHeight="1" x14ac:dyDescent="0.2"/>
    <row r="665" ht="16.5" customHeight="1" x14ac:dyDescent="0.2"/>
    <row r="666" ht="16.5" customHeight="1" x14ac:dyDescent="0.2"/>
    <row r="667" ht="16.5" customHeight="1" x14ac:dyDescent="0.2"/>
    <row r="668" ht="16.5" customHeight="1" x14ac:dyDescent="0.2"/>
    <row r="669" ht="16.5" customHeight="1" x14ac:dyDescent="0.2"/>
    <row r="670" ht="16.5" customHeight="1" x14ac:dyDescent="0.2"/>
    <row r="671" ht="16.5" customHeight="1" x14ac:dyDescent="0.2"/>
    <row r="672" ht="16.5" customHeight="1" x14ac:dyDescent="0.2"/>
    <row r="673" ht="16.5" customHeight="1" x14ac:dyDescent="0.2"/>
    <row r="674" ht="16.5" customHeight="1" x14ac:dyDescent="0.2"/>
    <row r="675" ht="16.5" customHeight="1" x14ac:dyDescent="0.2"/>
    <row r="676" ht="16.5" customHeight="1" x14ac:dyDescent="0.2"/>
    <row r="677" ht="16.5" customHeight="1" x14ac:dyDescent="0.2"/>
    <row r="678" ht="16.5" customHeight="1" x14ac:dyDescent="0.2"/>
    <row r="679" ht="16.5" customHeight="1" x14ac:dyDescent="0.2"/>
    <row r="680" ht="16.5" customHeight="1" x14ac:dyDescent="0.2"/>
    <row r="681" ht="16.5" customHeight="1" x14ac:dyDescent="0.2"/>
    <row r="682" ht="16.5" customHeight="1" x14ac:dyDescent="0.2"/>
    <row r="683" ht="16.5" customHeight="1" x14ac:dyDescent="0.2"/>
    <row r="684" ht="16.5" customHeight="1" x14ac:dyDescent="0.2"/>
    <row r="685" ht="16.5" customHeight="1" x14ac:dyDescent="0.2"/>
    <row r="686" ht="16.5" customHeight="1" x14ac:dyDescent="0.2"/>
    <row r="687" ht="16.5" customHeight="1" x14ac:dyDescent="0.2"/>
    <row r="688" ht="16.5" customHeight="1" x14ac:dyDescent="0.2"/>
    <row r="689" ht="16.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honeticPr fontId="4" type="noConversion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00"/>
  <sheetViews>
    <sheetView workbookViewId="0"/>
  </sheetViews>
  <sheetFormatPr baseColWidth="10" defaultColWidth="11.1640625" defaultRowHeight="15" customHeight="1" x14ac:dyDescent="0.2"/>
  <cols>
    <col min="1" max="1" width="6" customWidth="1"/>
    <col min="2" max="7" width="5.1640625" customWidth="1"/>
    <col min="8" max="26" width="8.83203125" customWidth="1"/>
  </cols>
  <sheetData>
    <row r="1" spans="1:7" ht="16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6.5" customHeight="1" x14ac:dyDescent="0.2">
      <c r="A2" s="2">
        <v>44179</v>
      </c>
      <c r="B2" s="1">
        <v>65.099997999999999</v>
      </c>
      <c r="C2" s="1">
        <v>65.599997999999999</v>
      </c>
      <c r="D2" s="1">
        <v>64.900002000000001</v>
      </c>
      <c r="E2" s="1">
        <v>65</v>
      </c>
      <c r="F2" s="1">
        <v>60.060203999999999</v>
      </c>
      <c r="G2" s="1">
        <v>8267526</v>
      </c>
    </row>
    <row r="3" spans="1:7" ht="16.5" customHeight="1" x14ac:dyDescent="0.2">
      <c r="A3" s="2">
        <v>44180</v>
      </c>
      <c r="B3" s="1">
        <v>64.900002000000001</v>
      </c>
      <c r="C3" s="1">
        <v>65.300003000000004</v>
      </c>
      <c r="D3" s="1">
        <v>64.400002000000001</v>
      </c>
      <c r="E3" s="1">
        <v>65</v>
      </c>
      <c r="F3" s="1">
        <v>60.060203999999999</v>
      </c>
      <c r="G3" s="1">
        <v>11377926</v>
      </c>
    </row>
    <row r="4" spans="1:7" ht="16.5" customHeight="1" x14ac:dyDescent="0.2">
      <c r="A4" s="2">
        <v>44181</v>
      </c>
      <c r="B4" s="1">
        <v>65.300003000000004</v>
      </c>
      <c r="C4" s="1">
        <v>66</v>
      </c>
      <c r="D4" s="1">
        <v>65</v>
      </c>
      <c r="E4" s="1">
        <v>65.699996999999996</v>
      </c>
      <c r="F4" s="1">
        <v>60.707005000000002</v>
      </c>
      <c r="G4" s="1">
        <v>12103535</v>
      </c>
    </row>
    <row r="5" spans="1:7" ht="16.5" customHeight="1" x14ac:dyDescent="0.2">
      <c r="A5" s="2">
        <v>44182</v>
      </c>
      <c r="B5" s="1">
        <v>66</v>
      </c>
      <c r="C5" s="1">
        <v>67.400002000000001</v>
      </c>
      <c r="D5" s="1">
        <v>65.900002000000001</v>
      </c>
      <c r="E5" s="1">
        <v>67</v>
      </c>
      <c r="F5" s="1">
        <v>61.908211000000001</v>
      </c>
      <c r="G5" s="1">
        <v>13248038</v>
      </c>
    </row>
    <row r="6" spans="1:7" ht="16.5" customHeight="1" x14ac:dyDescent="0.2">
      <c r="A6" s="2">
        <v>44183</v>
      </c>
      <c r="B6" s="1">
        <v>67.199996999999996</v>
      </c>
      <c r="C6" s="1">
        <v>67.400002000000001</v>
      </c>
      <c r="D6" s="1">
        <v>66.5</v>
      </c>
      <c r="E6" s="1">
        <v>66.5</v>
      </c>
      <c r="F6" s="1">
        <v>61.446209000000003</v>
      </c>
      <c r="G6" s="1">
        <v>12182153</v>
      </c>
    </row>
    <row r="7" spans="1:7" ht="16.5" customHeight="1" x14ac:dyDescent="0.2">
      <c r="A7" s="2">
        <v>44186</v>
      </c>
      <c r="B7" s="1">
        <v>66.199996999999996</v>
      </c>
      <c r="C7" s="1">
        <v>66.900002000000001</v>
      </c>
      <c r="D7" s="1">
        <v>66</v>
      </c>
      <c r="E7" s="1">
        <v>66.800003000000004</v>
      </c>
      <c r="F7" s="1">
        <v>61.723407999999999</v>
      </c>
      <c r="G7" s="1">
        <v>8042870</v>
      </c>
    </row>
    <row r="8" spans="1:7" ht="16.5" customHeight="1" x14ac:dyDescent="0.2">
      <c r="A8" s="2">
        <v>44187</v>
      </c>
      <c r="B8" s="1">
        <v>66.5</v>
      </c>
      <c r="C8" s="1">
        <v>66.699996999999996</v>
      </c>
      <c r="D8" s="1">
        <v>65.900002000000001</v>
      </c>
      <c r="E8" s="1">
        <v>66.099997999999999</v>
      </c>
      <c r="F8" s="1">
        <v>61.076607000000003</v>
      </c>
      <c r="G8" s="1">
        <v>6552263</v>
      </c>
    </row>
    <row r="9" spans="1:7" ht="16.5" customHeight="1" x14ac:dyDescent="0.2">
      <c r="A9" s="2">
        <v>44188</v>
      </c>
      <c r="B9" s="1">
        <v>65.800003000000004</v>
      </c>
      <c r="C9" s="1">
        <v>66.199996999999996</v>
      </c>
      <c r="D9" s="1">
        <v>65.5</v>
      </c>
      <c r="E9" s="1">
        <v>65.900002000000001</v>
      </c>
      <c r="F9" s="1">
        <v>60.891807999999997</v>
      </c>
      <c r="G9" s="1">
        <v>3965211</v>
      </c>
    </row>
    <row r="10" spans="1:7" ht="16.5" customHeight="1" x14ac:dyDescent="0.2">
      <c r="A10" s="2">
        <v>44189</v>
      </c>
      <c r="B10" s="1">
        <v>66.099997999999999</v>
      </c>
      <c r="C10" s="1">
        <v>66.300003000000004</v>
      </c>
      <c r="D10" s="1">
        <v>65.900002000000001</v>
      </c>
      <c r="E10" s="1">
        <v>66</v>
      </c>
      <c r="F10" s="1">
        <v>60.984206999999998</v>
      </c>
      <c r="G10" s="1">
        <v>2845648</v>
      </c>
    </row>
    <row r="11" spans="1:7" ht="16.5" customHeight="1" x14ac:dyDescent="0.2">
      <c r="A11" s="2">
        <v>44190</v>
      </c>
      <c r="B11" s="1">
        <v>66.5</v>
      </c>
      <c r="C11" s="1">
        <v>66.800003000000004</v>
      </c>
      <c r="D11" s="1">
        <v>66.099997999999999</v>
      </c>
      <c r="E11" s="1">
        <v>66.300003000000004</v>
      </c>
      <c r="F11" s="1">
        <v>61.261409999999998</v>
      </c>
      <c r="G11" s="1">
        <v>3836604</v>
      </c>
    </row>
    <row r="12" spans="1:7" ht="16.5" customHeight="1" x14ac:dyDescent="0.2">
      <c r="A12" s="2">
        <v>44193</v>
      </c>
      <c r="B12" s="1">
        <v>66.800003000000004</v>
      </c>
      <c r="C12" s="1">
        <v>66.900002000000001</v>
      </c>
      <c r="D12" s="1">
        <v>66.199996999999996</v>
      </c>
      <c r="E12" s="1">
        <v>66.900002000000001</v>
      </c>
      <c r="F12" s="1">
        <v>61.815810999999997</v>
      </c>
      <c r="G12" s="1">
        <v>4345522</v>
      </c>
    </row>
    <row r="13" spans="1:7" ht="16.5" customHeight="1" x14ac:dyDescent="0.2">
      <c r="A13" s="2">
        <v>44194</v>
      </c>
      <c r="B13" s="1">
        <v>67</v>
      </c>
      <c r="C13" s="1">
        <v>67.099997999999999</v>
      </c>
      <c r="D13" s="1">
        <v>66.599997999999999</v>
      </c>
      <c r="E13" s="1">
        <v>66.900002000000001</v>
      </c>
      <c r="F13" s="1">
        <v>61.815810999999997</v>
      </c>
      <c r="G13" s="1">
        <v>4127949</v>
      </c>
    </row>
    <row r="14" spans="1:7" ht="16.5" customHeight="1" x14ac:dyDescent="0.2">
      <c r="A14" s="2">
        <v>44195</v>
      </c>
      <c r="B14" s="1">
        <v>67.199996999999996</v>
      </c>
      <c r="C14" s="1">
        <v>68</v>
      </c>
      <c r="D14" s="1">
        <v>67</v>
      </c>
      <c r="E14" s="1">
        <v>67.800003000000004</v>
      </c>
      <c r="F14" s="1">
        <v>62.647415000000002</v>
      </c>
      <c r="G14" s="1">
        <v>8734638</v>
      </c>
    </row>
    <row r="15" spans="1:7" ht="16.5" customHeight="1" x14ac:dyDescent="0.2">
      <c r="A15" s="2">
        <v>44196</v>
      </c>
      <c r="B15" s="1">
        <v>68</v>
      </c>
      <c r="C15" s="1">
        <v>68</v>
      </c>
      <c r="D15" s="1">
        <v>67.300003000000004</v>
      </c>
      <c r="E15" s="1">
        <v>67.5</v>
      </c>
      <c r="F15" s="1">
        <v>62.370209000000003</v>
      </c>
      <c r="G15" s="1">
        <v>6537998</v>
      </c>
    </row>
    <row r="16" spans="1:7" ht="16.5" customHeight="1" x14ac:dyDescent="0.2">
      <c r="A16" s="2">
        <v>44200</v>
      </c>
      <c r="B16" s="1">
        <v>67</v>
      </c>
      <c r="C16" s="1">
        <v>68</v>
      </c>
      <c r="D16" s="1">
        <v>66.900002000000001</v>
      </c>
      <c r="E16" s="1">
        <v>67.599997999999999</v>
      </c>
      <c r="F16" s="1">
        <v>62.462608000000003</v>
      </c>
      <c r="G16" s="1">
        <v>8689598</v>
      </c>
    </row>
    <row r="17" spans="1:7" ht="16.5" customHeight="1" x14ac:dyDescent="0.2">
      <c r="A17" s="2">
        <v>44201</v>
      </c>
      <c r="B17" s="1">
        <v>67.599997999999999</v>
      </c>
      <c r="C17" s="1">
        <v>67.699996999999996</v>
      </c>
      <c r="D17" s="1">
        <v>66.800003000000004</v>
      </c>
      <c r="E17" s="1">
        <v>67</v>
      </c>
      <c r="F17" s="1">
        <v>61.908211000000001</v>
      </c>
      <c r="G17" s="1">
        <v>8458768</v>
      </c>
    </row>
    <row r="18" spans="1:7" ht="16.5" customHeight="1" x14ac:dyDescent="0.2">
      <c r="A18" s="2">
        <v>44202</v>
      </c>
      <c r="B18" s="1">
        <v>66.800003000000004</v>
      </c>
      <c r="C18" s="1">
        <v>67.199996999999996</v>
      </c>
      <c r="D18" s="1">
        <v>65.800003000000004</v>
      </c>
      <c r="E18" s="1">
        <v>66.099997999999999</v>
      </c>
      <c r="F18" s="1">
        <v>61.076607000000003</v>
      </c>
      <c r="G18" s="1">
        <v>14030612</v>
      </c>
    </row>
    <row r="19" spans="1:7" ht="16.5" customHeight="1" x14ac:dyDescent="0.2">
      <c r="A19" s="2">
        <v>44203</v>
      </c>
      <c r="B19" s="1">
        <v>66.5</v>
      </c>
      <c r="C19" s="1">
        <v>66.699996999999996</v>
      </c>
      <c r="D19" s="1">
        <v>66.199996999999996</v>
      </c>
      <c r="E19" s="1">
        <v>66.599997999999999</v>
      </c>
      <c r="F19" s="1">
        <v>61.538609000000001</v>
      </c>
      <c r="G19" s="1">
        <v>6129976</v>
      </c>
    </row>
    <row r="20" spans="1:7" ht="16.5" customHeight="1" x14ac:dyDescent="0.2">
      <c r="A20" s="2">
        <v>44204</v>
      </c>
      <c r="B20" s="1">
        <v>66.5</v>
      </c>
      <c r="C20" s="1">
        <v>67.800003000000004</v>
      </c>
      <c r="D20" s="1">
        <v>66.099997999999999</v>
      </c>
      <c r="E20" s="1">
        <v>67.699996999999996</v>
      </c>
      <c r="F20" s="1">
        <v>62.555008000000001</v>
      </c>
      <c r="G20" s="1">
        <v>16483733</v>
      </c>
    </row>
    <row r="21" spans="1:7" ht="16.5" customHeight="1" x14ac:dyDescent="0.2">
      <c r="A21" s="2">
        <v>44207</v>
      </c>
      <c r="B21" s="1">
        <v>67.699996999999996</v>
      </c>
      <c r="C21" s="1">
        <v>67.800003000000004</v>
      </c>
      <c r="D21" s="1">
        <v>66.800003000000004</v>
      </c>
      <c r="E21" s="1">
        <v>67.300003000000004</v>
      </c>
      <c r="F21" s="1">
        <v>62.185417000000001</v>
      </c>
      <c r="G21" s="1">
        <v>9638716</v>
      </c>
    </row>
    <row r="22" spans="1:7" ht="16.5" customHeight="1" x14ac:dyDescent="0.2">
      <c r="A22" s="2">
        <v>44208</v>
      </c>
      <c r="B22" s="1">
        <v>66.800003000000004</v>
      </c>
      <c r="C22" s="1">
        <v>67</v>
      </c>
      <c r="D22" s="1">
        <v>66.400002000000001</v>
      </c>
      <c r="E22" s="1">
        <v>67</v>
      </c>
      <c r="F22" s="1">
        <v>61.908211000000001</v>
      </c>
      <c r="G22" s="1">
        <v>6540205</v>
      </c>
    </row>
    <row r="23" spans="1:7" ht="16.5" customHeight="1" x14ac:dyDescent="0.2">
      <c r="A23" s="2">
        <v>44209</v>
      </c>
      <c r="B23" s="1">
        <v>66.5</v>
      </c>
      <c r="C23" s="1">
        <v>67</v>
      </c>
      <c r="D23" s="1">
        <v>66.400002000000001</v>
      </c>
      <c r="E23" s="1">
        <v>67</v>
      </c>
      <c r="F23" s="1">
        <v>61.908211000000001</v>
      </c>
      <c r="G23" s="1">
        <v>9975934</v>
      </c>
    </row>
    <row r="24" spans="1:7" ht="16.5" customHeight="1" x14ac:dyDescent="0.2">
      <c r="A24" s="2">
        <v>44210</v>
      </c>
      <c r="B24" s="1">
        <v>67.099997999999999</v>
      </c>
      <c r="C24" s="1">
        <v>67.400002000000001</v>
      </c>
      <c r="D24" s="1">
        <v>66.199996999999996</v>
      </c>
      <c r="E24" s="1">
        <v>66.800003000000004</v>
      </c>
      <c r="F24" s="1">
        <v>61.723407999999999</v>
      </c>
      <c r="G24" s="1">
        <v>12022496</v>
      </c>
    </row>
    <row r="25" spans="1:7" ht="16.5" customHeight="1" x14ac:dyDescent="0.2">
      <c r="A25" s="2">
        <v>44211</v>
      </c>
      <c r="B25" s="1">
        <v>66.5</v>
      </c>
      <c r="C25" s="1">
        <v>66.699996999999996</v>
      </c>
      <c r="D25" s="1">
        <v>66</v>
      </c>
      <c r="E25" s="1">
        <v>66</v>
      </c>
      <c r="F25" s="1">
        <v>60.984206999999998</v>
      </c>
      <c r="G25" s="1">
        <v>8653439</v>
      </c>
    </row>
    <row r="26" spans="1:7" ht="16.5" customHeight="1" x14ac:dyDescent="0.2">
      <c r="A26" s="2">
        <v>44214</v>
      </c>
      <c r="B26" s="1">
        <v>66.300003000000004</v>
      </c>
      <c r="C26" s="1">
        <v>67.400002000000001</v>
      </c>
      <c r="D26" s="1">
        <v>65.900002000000001</v>
      </c>
      <c r="E26" s="1">
        <v>67.400002000000001</v>
      </c>
      <c r="F26" s="1">
        <v>62.277816999999999</v>
      </c>
      <c r="G26" s="1">
        <v>10241508</v>
      </c>
    </row>
    <row r="27" spans="1:7" ht="16.5" customHeight="1" x14ac:dyDescent="0.2">
      <c r="A27" s="2">
        <v>44215</v>
      </c>
      <c r="B27" s="1">
        <v>67.400002000000001</v>
      </c>
      <c r="C27" s="1">
        <v>67.400002000000001</v>
      </c>
      <c r="D27" s="1">
        <v>66.800003000000004</v>
      </c>
      <c r="E27" s="1">
        <v>67.099997999999999</v>
      </c>
      <c r="F27" s="1">
        <v>62.000610000000002</v>
      </c>
      <c r="G27" s="1">
        <v>7921753</v>
      </c>
    </row>
    <row r="28" spans="1:7" ht="16.5" customHeight="1" x14ac:dyDescent="0.2">
      <c r="A28" s="2">
        <v>44216</v>
      </c>
      <c r="B28" s="1">
        <v>67</v>
      </c>
      <c r="C28" s="1">
        <v>67.099997999999999</v>
      </c>
      <c r="D28" s="1">
        <v>64.199996999999996</v>
      </c>
      <c r="E28" s="1">
        <v>64.300003000000004</v>
      </c>
      <c r="F28" s="1">
        <v>59.413403000000002</v>
      </c>
      <c r="G28" s="1">
        <v>22329856</v>
      </c>
    </row>
    <row r="29" spans="1:7" ht="16.5" customHeight="1" x14ac:dyDescent="0.2">
      <c r="A29" s="2">
        <v>44217</v>
      </c>
      <c r="B29" s="1">
        <v>66</v>
      </c>
      <c r="C29" s="1">
        <v>66.400002000000001</v>
      </c>
      <c r="D29" s="1">
        <v>65.599997999999999</v>
      </c>
      <c r="E29" s="1">
        <v>66.099997999999999</v>
      </c>
      <c r="F29" s="1">
        <v>61.076607000000003</v>
      </c>
      <c r="G29" s="1">
        <v>9945923</v>
      </c>
    </row>
    <row r="30" spans="1:7" ht="16.5" customHeight="1" x14ac:dyDescent="0.2">
      <c r="A30" s="2">
        <v>44218</v>
      </c>
      <c r="B30" s="1">
        <v>66.800003000000004</v>
      </c>
      <c r="C30" s="1">
        <v>67.699996999999996</v>
      </c>
      <c r="D30" s="1">
        <v>66.199996999999996</v>
      </c>
      <c r="E30" s="1">
        <v>66.699996999999996</v>
      </c>
      <c r="F30" s="1">
        <v>61.631008000000001</v>
      </c>
      <c r="G30" s="1">
        <v>19862473</v>
      </c>
    </row>
    <row r="31" spans="1:7" ht="16.5" customHeight="1" x14ac:dyDescent="0.2">
      <c r="A31" s="2">
        <v>44221</v>
      </c>
      <c r="B31" s="1">
        <v>66.800003000000004</v>
      </c>
      <c r="C31" s="1">
        <v>66.800003000000004</v>
      </c>
      <c r="D31" s="1">
        <v>66.300003000000004</v>
      </c>
      <c r="E31" s="1">
        <v>66.699996999999996</v>
      </c>
      <c r="F31" s="1">
        <v>61.631008000000001</v>
      </c>
      <c r="G31" s="1">
        <v>8566323</v>
      </c>
    </row>
    <row r="32" spans="1:7" ht="16.5" customHeight="1" x14ac:dyDescent="0.2">
      <c r="A32" s="2">
        <v>44222</v>
      </c>
      <c r="B32" s="1">
        <v>66.800003000000004</v>
      </c>
      <c r="C32" s="1">
        <v>67.199996999999996</v>
      </c>
      <c r="D32" s="1">
        <v>66.5</v>
      </c>
      <c r="E32" s="1">
        <v>67</v>
      </c>
      <c r="F32" s="1">
        <v>61.908211000000001</v>
      </c>
      <c r="G32" s="1">
        <v>8086100</v>
      </c>
    </row>
    <row r="33" spans="1:7" ht="16.5" customHeight="1" x14ac:dyDescent="0.2">
      <c r="A33" s="2">
        <v>44223</v>
      </c>
      <c r="B33" s="1">
        <v>67.599997999999999</v>
      </c>
      <c r="C33" s="1">
        <v>67.599997999999999</v>
      </c>
      <c r="D33" s="1">
        <v>67</v>
      </c>
      <c r="E33" s="1">
        <v>67.199996999999996</v>
      </c>
      <c r="F33" s="1">
        <v>62.09301</v>
      </c>
      <c r="G33" s="1">
        <v>8968726</v>
      </c>
    </row>
    <row r="34" spans="1:7" ht="16.5" customHeight="1" x14ac:dyDescent="0.2">
      <c r="A34" s="2">
        <v>44224</v>
      </c>
      <c r="B34" s="1">
        <v>67.199996999999996</v>
      </c>
      <c r="C34" s="1">
        <v>67.900002000000001</v>
      </c>
      <c r="D34" s="1">
        <v>67</v>
      </c>
      <c r="E34" s="1">
        <v>67.900002000000001</v>
      </c>
      <c r="F34" s="1">
        <v>62.739815</v>
      </c>
      <c r="G34" s="1">
        <v>16614567</v>
      </c>
    </row>
    <row r="35" spans="1:7" ht="16.5" customHeight="1" x14ac:dyDescent="0.2">
      <c r="A35" s="2">
        <v>44225</v>
      </c>
      <c r="B35" s="1">
        <v>67.699996999999996</v>
      </c>
      <c r="C35" s="1">
        <v>68.900002000000001</v>
      </c>
      <c r="D35" s="1">
        <v>67.5</v>
      </c>
      <c r="E35" s="1">
        <v>68</v>
      </c>
      <c r="F35" s="1">
        <v>62.832214</v>
      </c>
      <c r="G35" s="1">
        <v>18859130</v>
      </c>
    </row>
    <row r="36" spans="1:7" ht="16.5" customHeight="1" x14ac:dyDescent="0.2">
      <c r="A36" s="2">
        <v>44228</v>
      </c>
      <c r="B36" s="1">
        <v>68.5</v>
      </c>
      <c r="C36" s="1">
        <v>69</v>
      </c>
      <c r="D36" s="1">
        <v>68</v>
      </c>
      <c r="E36" s="1">
        <v>68</v>
      </c>
      <c r="F36" s="1">
        <v>62.832214</v>
      </c>
      <c r="G36" s="1">
        <v>13265988</v>
      </c>
    </row>
    <row r="37" spans="1:7" ht="16.5" customHeight="1" x14ac:dyDescent="0.2">
      <c r="A37" s="2">
        <v>44229</v>
      </c>
      <c r="B37" s="1">
        <v>67.800003000000004</v>
      </c>
      <c r="C37" s="1">
        <v>68.300003000000004</v>
      </c>
      <c r="D37" s="1">
        <v>66.599997999999999</v>
      </c>
      <c r="E37" s="1">
        <v>67.599997999999999</v>
      </c>
      <c r="F37" s="1">
        <v>62.462608000000003</v>
      </c>
      <c r="G37" s="1">
        <v>13676302</v>
      </c>
    </row>
    <row r="38" spans="1:7" ht="16.5" customHeight="1" x14ac:dyDescent="0.2">
      <c r="A38" s="2">
        <v>44230</v>
      </c>
      <c r="B38" s="1">
        <v>67.599997999999999</v>
      </c>
      <c r="C38" s="1">
        <v>68.300003000000004</v>
      </c>
      <c r="D38" s="1">
        <v>67.300003000000004</v>
      </c>
      <c r="E38" s="1">
        <v>68.099997999999999</v>
      </c>
      <c r="F38" s="1">
        <v>62.924613999999998</v>
      </c>
      <c r="G38" s="1">
        <v>5337143</v>
      </c>
    </row>
    <row r="39" spans="1:7" ht="16.5" customHeight="1" x14ac:dyDescent="0.2">
      <c r="A39" s="2">
        <v>44231</v>
      </c>
      <c r="B39" s="1">
        <v>67.699996999999996</v>
      </c>
      <c r="C39" s="1">
        <v>68.5</v>
      </c>
      <c r="D39" s="1">
        <v>67.599997999999999</v>
      </c>
      <c r="E39" s="1">
        <v>68.5</v>
      </c>
      <c r="F39" s="1">
        <v>63.294215999999999</v>
      </c>
      <c r="G39" s="1">
        <v>8343704</v>
      </c>
    </row>
    <row r="40" spans="1:7" ht="16.5" customHeight="1" x14ac:dyDescent="0.2">
      <c r="A40" s="2">
        <v>44232</v>
      </c>
      <c r="B40" s="1">
        <v>68.699996999999996</v>
      </c>
      <c r="C40" s="1">
        <v>68.800003000000004</v>
      </c>
      <c r="D40" s="1">
        <v>68</v>
      </c>
      <c r="E40" s="1">
        <v>68.699996999999996</v>
      </c>
      <c r="F40" s="1">
        <v>63.479014999999997</v>
      </c>
      <c r="G40" s="1">
        <v>10806117</v>
      </c>
    </row>
    <row r="41" spans="1:7" ht="16.5" customHeight="1" x14ac:dyDescent="0.2">
      <c r="A41" s="2">
        <v>44244</v>
      </c>
      <c r="B41" s="1">
        <v>68.400002000000001</v>
      </c>
      <c r="C41" s="1">
        <v>69</v>
      </c>
      <c r="D41" s="1">
        <v>67.599997999999999</v>
      </c>
      <c r="E41" s="1">
        <v>68.800003000000004</v>
      </c>
      <c r="F41" s="1">
        <v>63.571415000000002</v>
      </c>
      <c r="G41" s="1">
        <v>15078585</v>
      </c>
    </row>
    <row r="42" spans="1:7" ht="16.5" customHeight="1" x14ac:dyDescent="0.2">
      <c r="A42" s="2">
        <v>44245</v>
      </c>
      <c r="B42" s="1">
        <v>68.599997999999999</v>
      </c>
      <c r="C42" s="1">
        <v>69.400002000000001</v>
      </c>
      <c r="D42" s="1">
        <v>68.400002000000001</v>
      </c>
      <c r="E42" s="1">
        <v>68.699996999999996</v>
      </c>
      <c r="F42" s="1">
        <v>63.479014999999997</v>
      </c>
      <c r="G42" s="1">
        <v>11019630</v>
      </c>
    </row>
    <row r="43" spans="1:7" ht="16.5" customHeight="1" x14ac:dyDescent="0.2">
      <c r="A43" s="2">
        <v>44246</v>
      </c>
      <c r="B43" s="1">
        <v>68.400002000000001</v>
      </c>
      <c r="C43" s="1">
        <v>68.800003000000004</v>
      </c>
      <c r="D43" s="1">
        <v>68.099997999999999</v>
      </c>
      <c r="E43" s="1">
        <v>68.400002000000001</v>
      </c>
      <c r="F43" s="1">
        <v>63.201816999999998</v>
      </c>
      <c r="G43" s="1">
        <v>7386629</v>
      </c>
    </row>
    <row r="44" spans="1:7" ht="16.5" customHeight="1" x14ac:dyDescent="0.2">
      <c r="A44" s="2">
        <v>44249</v>
      </c>
      <c r="B44" s="1">
        <v>68.599997999999999</v>
      </c>
      <c r="C44" s="1">
        <v>68.900002000000001</v>
      </c>
      <c r="D44" s="1">
        <v>68.300003000000004</v>
      </c>
      <c r="E44" s="1">
        <v>68.5</v>
      </c>
      <c r="F44" s="1">
        <v>63.294215999999999</v>
      </c>
      <c r="G44" s="1">
        <v>6153686</v>
      </c>
    </row>
    <row r="45" spans="1:7" ht="16.5" customHeight="1" x14ac:dyDescent="0.2">
      <c r="A45" s="2">
        <v>44250</v>
      </c>
      <c r="B45" s="1">
        <v>68.5</v>
      </c>
      <c r="C45" s="1">
        <v>69.5</v>
      </c>
      <c r="D45" s="1">
        <v>68.300003000000004</v>
      </c>
      <c r="E45" s="1">
        <v>69</v>
      </c>
      <c r="F45" s="1">
        <v>63.756214</v>
      </c>
      <c r="G45" s="1">
        <v>8760000</v>
      </c>
    </row>
    <row r="46" spans="1:7" ht="16.5" customHeight="1" x14ac:dyDescent="0.2">
      <c r="A46" s="2">
        <v>44251</v>
      </c>
      <c r="B46" s="1">
        <v>68.900002000000001</v>
      </c>
      <c r="C46" s="1">
        <v>69.900002000000001</v>
      </c>
      <c r="D46" s="1">
        <v>68.900002000000001</v>
      </c>
      <c r="E46" s="1">
        <v>69.099997999999999</v>
      </c>
      <c r="F46" s="1">
        <v>63.848613999999998</v>
      </c>
      <c r="G46" s="1">
        <v>7337774</v>
      </c>
    </row>
    <row r="47" spans="1:7" ht="16.5" customHeight="1" x14ac:dyDescent="0.2">
      <c r="A47" s="2">
        <v>44252</v>
      </c>
      <c r="B47" s="1">
        <v>69.699996999999996</v>
      </c>
      <c r="C47" s="1">
        <v>69.900002000000001</v>
      </c>
      <c r="D47" s="1">
        <v>69.099997999999999</v>
      </c>
      <c r="E47" s="1">
        <v>69.900002000000001</v>
      </c>
      <c r="F47" s="1">
        <v>64.587822000000003</v>
      </c>
      <c r="G47" s="1">
        <v>7612921</v>
      </c>
    </row>
    <row r="48" spans="1:7" ht="16.5" customHeight="1" x14ac:dyDescent="0.2">
      <c r="A48" s="2">
        <v>44253</v>
      </c>
      <c r="B48" s="1">
        <v>69.699996999999996</v>
      </c>
      <c r="C48" s="1">
        <v>69.699996999999996</v>
      </c>
      <c r="D48" s="1">
        <v>67.199996999999996</v>
      </c>
      <c r="E48" s="1">
        <v>67.199996999999996</v>
      </c>
      <c r="F48" s="1">
        <v>62.09301</v>
      </c>
      <c r="G48" s="1">
        <v>20033107</v>
      </c>
    </row>
    <row r="49" spans="1:7" ht="16.5" customHeight="1" x14ac:dyDescent="0.2">
      <c r="A49" s="2">
        <v>44257</v>
      </c>
      <c r="B49" s="1">
        <v>69</v>
      </c>
      <c r="C49" s="1">
        <v>69</v>
      </c>
      <c r="D49" s="1">
        <v>68</v>
      </c>
      <c r="E49" s="1">
        <v>68</v>
      </c>
      <c r="F49" s="1">
        <v>62.832214</v>
      </c>
      <c r="G49" s="1">
        <v>11871824</v>
      </c>
    </row>
    <row r="50" spans="1:7" ht="16.5" customHeight="1" x14ac:dyDescent="0.2">
      <c r="A50" s="2">
        <v>44258</v>
      </c>
      <c r="B50" s="1">
        <v>68.599997999999999</v>
      </c>
      <c r="C50" s="1">
        <v>69.300003000000004</v>
      </c>
      <c r="D50" s="1">
        <v>68.099997999999999</v>
      </c>
      <c r="E50" s="1">
        <v>69.099997999999999</v>
      </c>
      <c r="F50" s="1">
        <v>63.848613999999998</v>
      </c>
      <c r="G50" s="1">
        <v>9564551</v>
      </c>
    </row>
    <row r="51" spans="1:7" ht="16.5" customHeight="1" x14ac:dyDescent="0.2">
      <c r="A51" s="2">
        <v>44259</v>
      </c>
      <c r="B51" s="1">
        <v>68.800003000000004</v>
      </c>
      <c r="C51" s="1">
        <v>69.099997999999999</v>
      </c>
      <c r="D51" s="1">
        <v>67.900002000000001</v>
      </c>
      <c r="E51" s="1">
        <v>68.5</v>
      </c>
      <c r="F51" s="1">
        <v>63.294215999999999</v>
      </c>
      <c r="G51" s="1">
        <v>9660690</v>
      </c>
    </row>
    <row r="52" spans="1:7" ht="16.5" customHeight="1" x14ac:dyDescent="0.2">
      <c r="A52" s="2">
        <v>44260</v>
      </c>
      <c r="B52" s="1">
        <v>67.599997999999999</v>
      </c>
      <c r="C52" s="1">
        <v>69</v>
      </c>
      <c r="D52" s="1">
        <v>67.599997999999999</v>
      </c>
      <c r="E52" s="1">
        <v>68.400002000000001</v>
      </c>
      <c r="F52" s="1">
        <v>63.201816999999998</v>
      </c>
      <c r="G52" s="1">
        <v>8843135</v>
      </c>
    </row>
    <row r="53" spans="1:7" ht="16.5" customHeight="1" x14ac:dyDescent="0.2">
      <c r="A53" s="2">
        <v>44263</v>
      </c>
      <c r="B53" s="1">
        <v>69</v>
      </c>
      <c r="C53" s="1">
        <v>69.300003000000004</v>
      </c>
      <c r="D53" s="1">
        <v>68.400002000000001</v>
      </c>
      <c r="E53" s="1">
        <v>68.800003000000004</v>
      </c>
      <c r="F53" s="1">
        <v>63.571415000000002</v>
      </c>
      <c r="G53" s="1">
        <v>4799771</v>
      </c>
    </row>
    <row r="54" spans="1:7" ht="16.5" customHeight="1" x14ac:dyDescent="0.2">
      <c r="A54" s="2">
        <v>44264</v>
      </c>
      <c r="B54" s="1">
        <v>68.800003000000004</v>
      </c>
      <c r="C54" s="1">
        <v>70.099997999999999</v>
      </c>
      <c r="D54" s="1">
        <v>68.800003000000004</v>
      </c>
      <c r="E54" s="1">
        <v>70.099997999999999</v>
      </c>
      <c r="F54" s="1">
        <v>64.772621000000001</v>
      </c>
      <c r="G54" s="1">
        <v>12934051</v>
      </c>
    </row>
    <row r="55" spans="1:7" ht="16.5" customHeight="1" x14ac:dyDescent="0.2">
      <c r="A55" s="2">
        <v>44265</v>
      </c>
      <c r="B55" s="1">
        <v>70.400002000000001</v>
      </c>
      <c r="C55" s="1">
        <v>70.599997999999999</v>
      </c>
      <c r="D55" s="1">
        <v>70.099997999999999</v>
      </c>
      <c r="E55" s="1">
        <v>70.199996999999996</v>
      </c>
      <c r="F55" s="1">
        <v>64.865013000000005</v>
      </c>
      <c r="G55" s="1">
        <v>7297723</v>
      </c>
    </row>
    <row r="56" spans="1:7" ht="16.5" customHeight="1" x14ac:dyDescent="0.2">
      <c r="A56" s="2">
        <v>44266</v>
      </c>
      <c r="B56" s="1">
        <v>70.199996999999996</v>
      </c>
      <c r="C56" s="1">
        <v>70.900002000000001</v>
      </c>
      <c r="D56" s="1">
        <v>69.699996999999996</v>
      </c>
      <c r="E56" s="1">
        <v>69.800003000000004</v>
      </c>
      <c r="F56" s="1">
        <v>64.495422000000005</v>
      </c>
      <c r="G56" s="1">
        <v>9209049</v>
      </c>
    </row>
    <row r="57" spans="1:7" ht="16.5" customHeight="1" x14ac:dyDescent="0.2">
      <c r="A57" s="2">
        <v>44267</v>
      </c>
      <c r="B57" s="1">
        <v>70</v>
      </c>
      <c r="C57" s="1">
        <v>70</v>
      </c>
      <c r="D57" s="1">
        <v>69.599997999999999</v>
      </c>
      <c r="E57" s="1">
        <v>70</v>
      </c>
      <c r="F57" s="1">
        <v>64.680222000000001</v>
      </c>
      <c r="G57" s="1">
        <v>6111527</v>
      </c>
    </row>
    <row r="58" spans="1:7" ht="16.5" customHeight="1" x14ac:dyDescent="0.2">
      <c r="A58" s="2">
        <v>44270</v>
      </c>
      <c r="B58" s="1">
        <v>69.5</v>
      </c>
      <c r="C58" s="1">
        <v>69.900002000000001</v>
      </c>
      <c r="D58" s="1">
        <v>69.099997999999999</v>
      </c>
      <c r="E58" s="1">
        <v>69.699996999999996</v>
      </c>
      <c r="F58" s="1">
        <v>64.403014999999996</v>
      </c>
      <c r="G58" s="1">
        <v>6618158</v>
      </c>
    </row>
    <row r="59" spans="1:7" ht="16.5" customHeight="1" x14ac:dyDescent="0.2">
      <c r="A59" s="2">
        <v>44271</v>
      </c>
      <c r="B59" s="1">
        <v>69.699996999999996</v>
      </c>
      <c r="C59" s="1">
        <v>69.800003000000004</v>
      </c>
      <c r="D59" s="1">
        <v>69.300003000000004</v>
      </c>
      <c r="E59" s="1">
        <v>69.300003000000004</v>
      </c>
      <c r="F59" s="1">
        <v>64.033423999999997</v>
      </c>
      <c r="G59" s="1">
        <v>6791615</v>
      </c>
    </row>
    <row r="60" spans="1:7" ht="16.5" customHeight="1" x14ac:dyDescent="0.2">
      <c r="A60" s="2">
        <v>44272</v>
      </c>
      <c r="B60" s="1">
        <v>69.300003000000004</v>
      </c>
      <c r="C60" s="1">
        <v>69.699996999999996</v>
      </c>
      <c r="D60" s="1">
        <v>69.099997999999999</v>
      </c>
      <c r="E60" s="1">
        <v>69.400002000000001</v>
      </c>
      <c r="F60" s="1">
        <v>64.125823999999994</v>
      </c>
      <c r="G60" s="1">
        <v>6444495</v>
      </c>
    </row>
    <row r="61" spans="1:7" ht="16.5" customHeight="1" x14ac:dyDescent="0.2">
      <c r="A61" s="2">
        <v>44273</v>
      </c>
      <c r="B61" s="1">
        <v>69.300003000000004</v>
      </c>
      <c r="C61" s="1">
        <v>70.199996999999996</v>
      </c>
      <c r="D61" s="1">
        <v>69.300003000000004</v>
      </c>
      <c r="E61" s="1">
        <v>70.099997999999999</v>
      </c>
      <c r="F61" s="1">
        <v>64.772621000000001</v>
      </c>
      <c r="G61" s="1">
        <v>7866929</v>
      </c>
    </row>
    <row r="62" spans="1:7" ht="16.5" customHeight="1" x14ac:dyDescent="0.2">
      <c r="A62" s="2">
        <v>44274</v>
      </c>
      <c r="B62" s="1">
        <v>69.300003000000004</v>
      </c>
      <c r="C62" s="1">
        <v>69.5</v>
      </c>
      <c r="D62" s="1">
        <v>68.5</v>
      </c>
      <c r="E62" s="1">
        <v>68.5</v>
      </c>
      <c r="F62" s="1">
        <v>63.294215999999999</v>
      </c>
      <c r="G62" s="1">
        <v>21017523</v>
      </c>
    </row>
    <row r="63" spans="1:7" ht="16.5" customHeight="1" x14ac:dyDescent="0.2">
      <c r="A63" s="2">
        <v>44277</v>
      </c>
      <c r="B63" s="1">
        <v>68.5</v>
      </c>
      <c r="C63" s="1">
        <v>69.400002000000001</v>
      </c>
      <c r="D63" s="1">
        <v>68.400002000000001</v>
      </c>
      <c r="E63" s="1">
        <v>69</v>
      </c>
      <c r="F63" s="1">
        <v>63.756214</v>
      </c>
      <c r="G63" s="1">
        <v>3962323</v>
      </c>
    </row>
    <row r="64" spans="1:7" ht="16.5" customHeight="1" x14ac:dyDescent="0.2">
      <c r="A64" s="2">
        <v>44278</v>
      </c>
      <c r="B64" s="1">
        <v>68.900002000000001</v>
      </c>
      <c r="C64" s="1">
        <v>69</v>
      </c>
      <c r="D64" s="1">
        <v>68.699996999999996</v>
      </c>
      <c r="E64" s="1">
        <v>68.900002000000001</v>
      </c>
      <c r="F64" s="1">
        <v>63.663815</v>
      </c>
      <c r="G64" s="1">
        <v>4119195</v>
      </c>
    </row>
    <row r="65" spans="1:7" ht="16.5" customHeight="1" x14ac:dyDescent="0.2">
      <c r="A65" s="2">
        <v>44279</v>
      </c>
      <c r="B65" s="1">
        <v>68.900002000000001</v>
      </c>
      <c r="C65" s="1">
        <v>69.300003000000004</v>
      </c>
      <c r="D65" s="1">
        <v>68.5</v>
      </c>
      <c r="E65" s="1">
        <v>68.5</v>
      </c>
      <c r="F65" s="1">
        <v>63.294215999999999</v>
      </c>
      <c r="G65" s="1">
        <v>5235720</v>
      </c>
    </row>
    <row r="66" spans="1:7" ht="16.5" customHeight="1" x14ac:dyDescent="0.2">
      <c r="A66" s="2">
        <v>44280</v>
      </c>
      <c r="B66" s="1">
        <v>68.699996999999996</v>
      </c>
      <c r="C66" s="1">
        <v>70</v>
      </c>
      <c r="D66" s="1">
        <v>68.699996999999996</v>
      </c>
      <c r="E66" s="1">
        <v>69.699996999999996</v>
      </c>
      <c r="F66" s="1">
        <v>64.403014999999996</v>
      </c>
      <c r="G66" s="1">
        <v>8197152</v>
      </c>
    </row>
    <row r="67" spans="1:7" ht="16.5" customHeight="1" x14ac:dyDescent="0.2">
      <c r="A67" s="2">
        <v>44281</v>
      </c>
      <c r="B67" s="1">
        <v>70.199996999999996</v>
      </c>
      <c r="C67" s="1">
        <v>71.699996999999996</v>
      </c>
      <c r="D67" s="1">
        <v>70.199996999999996</v>
      </c>
      <c r="E67" s="1">
        <v>71.199996999999996</v>
      </c>
      <c r="F67" s="1">
        <v>65.789017000000001</v>
      </c>
      <c r="G67" s="1">
        <v>15899635</v>
      </c>
    </row>
    <row r="68" spans="1:7" ht="16.5" customHeight="1" x14ac:dyDescent="0.2">
      <c r="A68" s="2">
        <v>44284</v>
      </c>
      <c r="B68" s="1">
        <v>71.699996999999996</v>
      </c>
      <c r="C68" s="1">
        <v>72</v>
      </c>
      <c r="D68" s="1">
        <v>70.800003000000004</v>
      </c>
      <c r="E68" s="1">
        <v>71.699996999999996</v>
      </c>
      <c r="F68" s="1">
        <v>66.251022000000006</v>
      </c>
      <c r="G68" s="1">
        <v>9099835</v>
      </c>
    </row>
    <row r="69" spans="1:7" ht="16.5" customHeight="1" x14ac:dyDescent="0.2">
      <c r="A69" s="2">
        <v>44285</v>
      </c>
      <c r="B69" s="1">
        <v>71.699996999999996</v>
      </c>
      <c r="C69" s="1">
        <v>73</v>
      </c>
      <c r="D69" s="1">
        <v>71.599997999999999</v>
      </c>
      <c r="E69" s="1">
        <v>73</v>
      </c>
      <c r="F69" s="1">
        <v>67.452224999999999</v>
      </c>
      <c r="G69" s="1">
        <v>12672118</v>
      </c>
    </row>
    <row r="70" spans="1:7" ht="16.5" customHeight="1" x14ac:dyDescent="0.2">
      <c r="A70" s="2">
        <v>44286</v>
      </c>
      <c r="B70" s="1">
        <v>73</v>
      </c>
      <c r="C70" s="1">
        <v>73</v>
      </c>
      <c r="D70" s="1">
        <v>72.300003000000004</v>
      </c>
      <c r="E70" s="1">
        <v>73</v>
      </c>
      <c r="F70" s="1">
        <v>67.452224999999999</v>
      </c>
      <c r="G70" s="1">
        <v>12598414</v>
      </c>
    </row>
    <row r="71" spans="1:7" ht="16.5" customHeight="1" x14ac:dyDescent="0.2">
      <c r="A71" s="2">
        <v>44287</v>
      </c>
      <c r="B71" s="1">
        <v>72.599997999999999</v>
      </c>
      <c r="C71" s="1">
        <v>72.900002000000001</v>
      </c>
      <c r="D71" s="1">
        <v>72.300003000000004</v>
      </c>
      <c r="E71" s="1">
        <v>72.5</v>
      </c>
      <c r="F71" s="1">
        <v>66.990227000000004</v>
      </c>
      <c r="G71" s="1">
        <v>5059347</v>
      </c>
    </row>
    <row r="72" spans="1:7" ht="16.5" customHeight="1" x14ac:dyDescent="0.2">
      <c r="A72" s="2">
        <v>44293</v>
      </c>
      <c r="B72" s="1">
        <v>72.900002000000001</v>
      </c>
      <c r="C72" s="1">
        <v>73</v>
      </c>
      <c r="D72" s="1">
        <v>72.5</v>
      </c>
      <c r="E72" s="1">
        <v>73</v>
      </c>
      <c r="F72" s="1">
        <v>67.452224999999999</v>
      </c>
      <c r="G72" s="1">
        <v>5937472</v>
      </c>
    </row>
    <row r="73" spans="1:7" ht="16.5" customHeight="1" x14ac:dyDescent="0.2">
      <c r="A73" s="2">
        <v>44294</v>
      </c>
      <c r="B73" s="1">
        <v>73</v>
      </c>
      <c r="C73" s="1">
        <v>73.199996999999996</v>
      </c>
      <c r="D73" s="1">
        <v>72.800003000000004</v>
      </c>
      <c r="E73" s="1">
        <v>73</v>
      </c>
      <c r="F73" s="1">
        <v>67.452224999999999</v>
      </c>
      <c r="G73" s="1">
        <v>4779118</v>
      </c>
    </row>
    <row r="74" spans="1:7" ht="16.5" customHeight="1" x14ac:dyDescent="0.2">
      <c r="A74" s="2">
        <v>44295</v>
      </c>
      <c r="B74" s="1">
        <v>72.900002000000001</v>
      </c>
      <c r="C74" s="1">
        <v>73</v>
      </c>
      <c r="D74" s="1">
        <v>72.5</v>
      </c>
      <c r="E74" s="1">
        <v>72.800003000000004</v>
      </c>
      <c r="F74" s="1">
        <v>67.267432999999997</v>
      </c>
      <c r="G74" s="1">
        <v>6973442</v>
      </c>
    </row>
    <row r="75" spans="1:7" ht="16.5" customHeight="1" x14ac:dyDescent="0.2">
      <c r="A75" s="2">
        <v>44298</v>
      </c>
      <c r="B75" s="1">
        <v>72.300003000000004</v>
      </c>
      <c r="C75" s="1">
        <v>72.800003000000004</v>
      </c>
      <c r="D75" s="1">
        <v>72.300003000000004</v>
      </c>
      <c r="E75" s="1">
        <v>72.5</v>
      </c>
      <c r="F75" s="1">
        <v>66.990227000000004</v>
      </c>
      <c r="G75" s="1">
        <v>5203577</v>
      </c>
    </row>
    <row r="76" spans="1:7" ht="16.5" customHeight="1" x14ac:dyDescent="0.2">
      <c r="A76" s="2">
        <v>44299</v>
      </c>
      <c r="B76" s="1">
        <v>72.5</v>
      </c>
      <c r="C76" s="1">
        <v>73.5</v>
      </c>
      <c r="D76" s="1">
        <v>72.400002000000001</v>
      </c>
      <c r="E76" s="1">
        <v>72.699996999999996</v>
      </c>
      <c r="F76" s="1">
        <v>67.175026000000003</v>
      </c>
      <c r="G76" s="1">
        <v>10067804</v>
      </c>
    </row>
    <row r="77" spans="1:7" ht="16.5" customHeight="1" x14ac:dyDescent="0.2">
      <c r="A77" s="2">
        <v>44300</v>
      </c>
      <c r="B77" s="1">
        <v>72.400002000000001</v>
      </c>
      <c r="C77" s="1">
        <v>73.099997999999999</v>
      </c>
      <c r="D77" s="1">
        <v>72</v>
      </c>
      <c r="E77" s="1">
        <v>73</v>
      </c>
      <c r="F77" s="1">
        <v>67.452224999999999</v>
      </c>
      <c r="G77" s="1">
        <v>6738384</v>
      </c>
    </row>
    <row r="78" spans="1:7" ht="16.5" customHeight="1" x14ac:dyDescent="0.2">
      <c r="A78" s="2">
        <v>44301</v>
      </c>
      <c r="B78" s="1">
        <v>72.5</v>
      </c>
      <c r="C78" s="1">
        <v>73.099997999999999</v>
      </c>
      <c r="D78" s="1">
        <v>72.5</v>
      </c>
      <c r="E78" s="1">
        <v>73.099997999999999</v>
      </c>
      <c r="F78" s="1">
        <v>67.544623999999999</v>
      </c>
      <c r="G78" s="1">
        <v>4242256</v>
      </c>
    </row>
    <row r="79" spans="1:7" ht="16.5" customHeight="1" x14ac:dyDescent="0.2">
      <c r="A79" s="2">
        <v>44302</v>
      </c>
      <c r="B79" s="1">
        <v>73.099997999999999</v>
      </c>
      <c r="C79" s="1">
        <v>73.199996999999996</v>
      </c>
      <c r="D79" s="1">
        <v>72.800003000000004</v>
      </c>
      <c r="E79" s="1">
        <v>73.199996999999996</v>
      </c>
      <c r="F79" s="1">
        <v>67.637023999999997</v>
      </c>
      <c r="G79" s="1">
        <v>5433840</v>
      </c>
    </row>
    <row r="80" spans="1:7" ht="16.5" customHeight="1" x14ac:dyDescent="0.2">
      <c r="A80" s="2">
        <v>44305</v>
      </c>
      <c r="B80" s="1">
        <v>73.199996999999996</v>
      </c>
      <c r="C80" s="1">
        <v>74.800003000000004</v>
      </c>
      <c r="D80" s="1">
        <v>73</v>
      </c>
      <c r="E80" s="1">
        <v>74.699996999999996</v>
      </c>
      <c r="F80" s="1">
        <v>69.023032999999998</v>
      </c>
      <c r="G80" s="1">
        <v>8590159</v>
      </c>
    </row>
    <row r="81" spans="1:7" ht="16.5" customHeight="1" x14ac:dyDescent="0.2">
      <c r="A81" s="2">
        <v>44306</v>
      </c>
      <c r="B81" s="1">
        <v>74.800003000000004</v>
      </c>
      <c r="C81" s="1">
        <v>75.800003000000004</v>
      </c>
      <c r="D81" s="1">
        <v>74.800003000000004</v>
      </c>
      <c r="E81" s="1">
        <v>75.800003000000004</v>
      </c>
      <c r="F81" s="1">
        <v>70.039435999999995</v>
      </c>
      <c r="G81" s="1">
        <v>11592148</v>
      </c>
    </row>
    <row r="82" spans="1:7" ht="16.5" customHeight="1" x14ac:dyDescent="0.2">
      <c r="A82" s="2">
        <v>44307</v>
      </c>
      <c r="B82" s="1">
        <v>75.400002000000001</v>
      </c>
      <c r="C82" s="1">
        <v>75.699996999999996</v>
      </c>
      <c r="D82" s="1">
        <v>74.599997999999999</v>
      </c>
      <c r="E82" s="1">
        <v>74.699996999999996</v>
      </c>
      <c r="F82" s="1">
        <v>69.023032999999998</v>
      </c>
      <c r="G82" s="1">
        <v>7432600</v>
      </c>
    </row>
    <row r="83" spans="1:7" ht="16.5" customHeight="1" x14ac:dyDescent="0.2">
      <c r="A83" s="2">
        <v>44308</v>
      </c>
      <c r="B83" s="1">
        <v>75</v>
      </c>
      <c r="C83" s="1">
        <v>76.400002000000001</v>
      </c>
      <c r="D83" s="1">
        <v>74.900002000000001</v>
      </c>
      <c r="E83" s="1">
        <v>76</v>
      </c>
      <c r="F83" s="1">
        <v>70.224236000000005</v>
      </c>
      <c r="G83" s="1">
        <v>14645259</v>
      </c>
    </row>
    <row r="84" spans="1:7" ht="16.5" customHeight="1" x14ac:dyDescent="0.2">
      <c r="A84" s="2">
        <v>44309</v>
      </c>
      <c r="B84" s="1">
        <v>76.5</v>
      </c>
      <c r="C84" s="1">
        <v>76.900002000000001</v>
      </c>
      <c r="D84" s="1">
        <v>75</v>
      </c>
      <c r="E84" s="1">
        <v>75.599997999999999</v>
      </c>
      <c r="F84" s="1">
        <v>69.854636999999997</v>
      </c>
      <c r="G84" s="1">
        <v>8134474</v>
      </c>
    </row>
    <row r="85" spans="1:7" ht="16.5" customHeight="1" x14ac:dyDescent="0.2">
      <c r="A85" s="2">
        <v>44312</v>
      </c>
      <c r="B85" s="1">
        <v>74.800003000000004</v>
      </c>
      <c r="C85" s="1">
        <v>75.5</v>
      </c>
      <c r="D85" s="1">
        <v>74.099997999999999</v>
      </c>
      <c r="E85" s="1">
        <v>75.5</v>
      </c>
      <c r="F85" s="1">
        <v>69.762237999999996</v>
      </c>
      <c r="G85" s="1">
        <v>9685131</v>
      </c>
    </row>
    <row r="86" spans="1:7" ht="16.5" customHeight="1" x14ac:dyDescent="0.2">
      <c r="A86" s="2">
        <v>44313</v>
      </c>
      <c r="B86" s="1">
        <v>74.699996999999996</v>
      </c>
      <c r="C86" s="1">
        <v>75.300003000000004</v>
      </c>
      <c r="D86" s="1">
        <v>74.599997999999999</v>
      </c>
      <c r="E86" s="1">
        <v>75.199996999999996</v>
      </c>
      <c r="F86" s="1">
        <v>69.485031000000006</v>
      </c>
      <c r="G86" s="1">
        <v>6215029</v>
      </c>
    </row>
    <row r="87" spans="1:7" ht="16.5" customHeight="1" x14ac:dyDescent="0.2">
      <c r="A87" s="2">
        <v>44314</v>
      </c>
      <c r="B87" s="1">
        <v>74.699996999999996</v>
      </c>
      <c r="C87" s="1">
        <v>75.900002000000001</v>
      </c>
      <c r="D87" s="1">
        <v>74.199996999999996</v>
      </c>
      <c r="E87" s="1">
        <v>75.800003000000004</v>
      </c>
      <c r="F87" s="1">
        <v>70.039435999999995</v>
      </c>
      <c r="G87" s="1">
        <v>7786145</v>
      </c>
    </row>
    <row r="88" spans="1:7" ht="16.5" customHeight="1" x14ac:dyDescent="0.2">
      <c r="A88" s="2">
        <v>44315</v>
      </c>
      <c r="B88" s="1">
        <v>75</v>
      </c>
      <c r="C88" s="1">
        <v>76.199996999999996</v>
      </c>
      <c r="D88" s="1">
        <v>75</v>
      </c>
      <c r="E88" s="1">
        <v>75.099997999999999</v>
      </c>
      <c r="F88" s="1">
        <v>69.392632000000006</v>
      </c>
      <c r="G88" s="1">
        <v>10202304</v>
      </c>
    </row>
    <row r="89" spans="1:7" ht="16.5" customHeight="1" x14ac:dyDescent="0.2">
      <c r="A89" s="2">
        <v>44319</v>
      </c>
      <c r="B89" s="1">
        <v>74.099997999999999</v>
      </c>
      <c r="C89" s="1">
        <v>76</v>
      </c>
      <c r="D89" s="1">
        <v>74.099997999999999</v>
      </c>
      <c r="E89" s="1">
        <v>74.5</v>
      </c>
      <c r="F89" s="1">
        <v>68.838234</v>
      </c>
      <c r="G89" s="1">
        <v>7014203</v>
      </c>
    </row>
    <row r="90" spans="1:7" ht="16.5" customHeight="1" x14ac:dyDescent="0.2">
      <c r="A90" s="2">
        <v>44320</v>
      </c>
      <c r="B90" s="1">
        <v>74.599997999999999</v>
      </c>
      <c r="C90" s="1">
        <v>75.699996999999996</v>
      </c>
      <c r="D90" s="1">
        <v>73.699996999999996</v>
      </c>
      <c r="E90" s="1">
        <v>74.099997999999999</v>
      </c>
      <c r="F90" s="1">
        <v>68.468636000000004</v>
      </c>
      <c r="G90" s="1">
        <v>13596468</v>
      </c>
    </row>
    <row r="91" spans="1:7" ht="16.5" customHeight="1" x14ac:dyDescent="0.2">
      <c r="A91" s="2">
        <v>44321</v>
      </c>
      <c r="B91" s="1">
        <v>73.900002000000001</v>
      </c>
      <c r="C91" s="1">
        <v>74.199996999999996</v>
      </c>
      <c r="D91" s="1">
        <v>72.5</v>
      </c>
      <c r="E91" s="1">
        <v>73</v>
      </c>
      <c r="F91" s="1">
        <v>67.452224999999999</v>
      </c>
      <c r="G91" s="1">
        <v>6562542</v>
      </c>
    </row>
    <row r="92" spans="1:7" ht="16.5" customHeight="1" x14ac:dyDescent="0.2">
      <c r="A92" s="2">
        <v>44322</v>
      </c>
      <c r="B92" s="1">
        <v>72.5</v>
      </c>
      <c r="C92" s="1">
        <v>74.699996999999996</v>
      </c>
      <c r="D92" s="1">
        <v>72.5</v>
      </c>
      <c r="E92" s="1">
        <v>74.699996999999996</v>
      </c>
      <c r="F92" s="1">
        <v>69.023032999999998</v>
      </c>
      <c r="G92" s="1">
        <v>7850623</v>
      </c>
    </row>
    <row r="93" spans="1:7" ht="16.5" customHeight="1" x14ac:dyDescent="0.2">
      <c r="A93" s="2">
        <v>44323</v>
      </c>
      <c r="B93" s="1">
        <v>74.699996999999996</v>
      </c>
      <c r="C93" s="1">
        <v>75.099997999999999</v>
      </c>
      <c r="D93" s="1">
        <v>74.400002000000001</v>
      </c>
      <c r="E93" s="1">
        <v>74.599997999999999</v>
      </c>
      <c r="F93" s="1">
        <v>68.930633999999998</v>
      </c>
      <c r="G93" s="1">
        <v>3891213</v>
      </c>
    </row>
    <row r="94" spans="1:7" ht="16.5" customHeight="1" x14ac:dyDescent="0.2">
      <c r="A94" s="2">
        <v>44326</v>
      </c>
      <c r="B94" s="1">
        <v>75</v>
      </c>
      <c r="C94" s="1">
        <v>75.5</v>
      </c>
      <c r="D94" s="1">
        <v>74.599997999999999</v>
      </c>
      <c r="E94" s="1">
        <v>75.199996999999996</v>
      </c>
      <c r="F94" s="1">
        <v>69.485031000000006</v>
      </c>
      <c r="G94" s="1">
        <v>4399435</v>
      </c>
    </row>
    <row r="95" spans="1:7" ht="16.5" customHeight="1" x14ac:dyDescent="0.2">
      <c r="A95" s="2">
        <v>44327</v>
      </c>
      <c r="B95" s="1">
        <v>75.5</v>
      </c>
      <c r="C95" s="1">
        <v>75.5</v>
      </c>
      <c r="D95" s="1">
        <v>74.099997999999999</v>
      </c>
      <c r="E95" s="1">
        <v>74.699996999999996</v>
      </c>
      <c r="F95" s="1">
        <v>69.023032999999998</v>
      </c>
      <c r="G95" s="1">
        <v>6394802</v>
      </c>
    </row>
    <row r="96" spans="1:7" ht="16.5" customHeight="1" x14ac:dyDescent="0.2">
      <c r="A96" s="2">
        <v>44328</v>
      </c>
      <c r="B96" s="1">
        <v>75</v>
      </c>
      <c r="C96" s="1">
        <v>75.5</v>
      </c>
      <c r="D96" s="1">
        <v>69</v>
      </c>
      <c r="E96" s="1">
        <v>72.599997999999999</v>
      </c>
      <c r="F96" s="1">
        <v>67.082626000000005</v>
      </c>
      <c r="G96" s="1">
        <v>17898600</v>
      </c>
    </row>
    <row r="97" spans="1:7" ht="16.5" customHeight="1" x14ac:dyDescent="0.2">
      <c r="A97" s="2">
        <v>44329</v>
      </c>
      <c r="B97" s="1">
        <v>72.900002000000001</v>
      </c>
      <c r="C97" s="1">
        <v>74.199996999999996</v>
      </c>
      <c r="D97" s="1">
        <v>71.800003000000004</v>
      </c>
      <c r="E97" s="1">
        <v>72.699996999999996</v>
      </c>
      <c r="F97" s="1">
        <v>67.175026000000003</v>
      </c>
      <c r="G97" s="1">
        <v>12839562</v>
      </c>
    </row>
    <row r="98" spans="1:7" ht="16.5" customHeight="1" x14ac:dyDescent="0.2">
      <c r="A98" s="2">
        <v>44330</v>
      </c>
      <c r="B98" s="1">
        <v>72.199996999999996</v>
      </c>
      <c r="C98" s="1">
        <v>74.199996999999996</v>
      </c>
      <c r="D98" s="1">
        <v>71.699996999999996</v>
      </c>
      <c r="E98" s="1">
        <v>74.199996999999996</v>
      </c>
      <c r="F98" s="1">
        <v>68.561035000000004</v>
      </c>
      <c r="G98" s="1">
        <v>8780316</v>
      </c>
    </row>
    <row r="99" spans="1:7" ht="16.5" customHeight="1" x14ac:dyDescent="0.2">
      <c r="A99" s="2">
        <v>44333</v>
      </c>
      <c r="B99" s="1">
        <v>74.300003000000004</v>
      </c>
      <c r="C99" s="1">
        <v>76.900002000000001</v>
      </c>
      <c r="D99" s="1">
        <v>72</v>
      </c>
      <c r="E99" s="1">
        <v>72.599997999999999</v>
      </c>
      <c r="F99" s="1">
        <v>67.082626000000005</v>
      </c>
      <c r="G99" s="1">
        <v>19635691</v>
      </c>
    </row>
    <row r="100" spans="1:7" ht="16.5" customHeight="1" x14ac:dyDescent="0.2">
      <c r="A100" s="2">
        <v>44334</v>
      </c>
      <c r="B100" s="1">
        <v>72.699996999999996</v>
      </c>
      <c r="C100" s="1">
        <v>74.199996999999996</v>
      </c>
      <c r="D100" s="1">
        <v>72.300003000000004</v>
      </c>
      <c r="E100" s="1">
        <v>74</v>
      </c>
      <c r="F100" s="1">
        <v>68.376236000000006</v>
      </c>
      <c r="G100" s="1">
        <v>7481083</v>
      </c>
    </row>
    <row r="101" spans="1:7" ht="16.5" customHeight="1" x14ac:dyDescent="0.2">
      <c r="A101" s="2">
        <v>44335</v>
      </c>
      <c r="B101" s="1">
        <v>73</v>
      </c>
      <c r="C101" s="1">
        <v>74</v>
      </c>
      <c r="D101" s="1">
        <v>72.900002000000001</v>
      </c>
      <c r="E101" s="1">
        <v>73.400002000000001</v>
      </c>
      <c r="F101" s="1">
        <v>67.821831000000003</v>
      </c>
      <c r="G101" s="1">
        <v>4835109</v>
      </c>
    </row>
    <row r="102" spans="1:7" ht="16.5" customHeight="1" x14ac:dyDescent="0.2">
      <c r="A102" s="2">
        <v>44336</v>
      </c>
      <c r="B102" s="1">
        <v>73.5</v>
      </c>
      <c r="C102" s="1">
        <v>74.5</v>
      </c>
      <c r="D102" s="1">
        <v>73.400002000000001</v>
      </c>
      <c r="E102" s="1">
        <v>74.5</v>
      </c>
      <c r="F102" s="1">
        <v>68.838234</v>
      </c>
      <c r="G102" s="1">
        <v>6890712</v>
      </c>
    </row>
    <row r="103" spans="1:7" ht="16.5" customHeight="1" x14ac:dyDescent="0.2">
      <c r="A103" s="2">
        <v>44337</v>
      </c>
      <c r="B103" s="1">
        <v>75</v>
      </c>
      <c r="C103" s="1">
        <v>76</v>
      </c>
      <c r="D103" s="1">
        <v>74.099997999999999</v>
      </c>
      <c r="E103" s="1">
        <v>75</v>
      </c>
      <c r="F103" s="1">
        <v>69.300231999999994</v>
      </c>
      <c r="G103" s="1">
        <v>8658419</v>
      </c>
    </row>
    <row r="104" spans="1:7" ht="16.5" customHeight="1" x14ac:dyDescent="0.2">
      <c r="A104" s="2">
        <v>44340</v>
      </c>
      <c r="B104" s="1">
        <v>74.5</v>
      </c>
      <c r="C104" s="1">
        <v>74.5</v>
      </c>
      <c r="D104" s="1">
        <v>73.199996999999996</v>
      </c>
      <c r="E104" s="1">
        <v>73.599997999999999</v>
      </c>
      <c r="F104" s="1">
        <v>68.006621999999993</v>
      </c>
      <c r="G104" s="1">
        <v>6171440</v>
      </c>
    </row>
    <row r="105" spans="1:7" ht="16.5" customHeight="1" x14ac:dyDescent="0.2">
      <c r="A105" s="2">
        <v>44341</v>
      </c>
      <c r="B105" s="1">
        <v>73.300003000000004</v>
      </c>
      <c r="C105" s="1">
        <v>73.699996999999996</v>
      </c>
      <c r="D105" s="1">
        <v>73</v>
      </c>
      <c r="E105" s="1">
        <v>73.199996999999996</v>
      </c>
      <c r="F105" s="1">
        <v>67.637023999999997</v>
      </c>
      <c r="G105" s="1">
        <v>5698977</v>
      </c>
    </row>
    <row r="106" spans="1:7" ht="16.5" customHeight="1" x14ac:dyDescent="0.2">
      <c r="A106" s="2">
        <v>44342</v>
      </c>
      <c r="B106" s="1">
        <v>73.099997999999999</v>
      </c>
      <c r="C106" s="1">
        <v>73.099997999999999</v>
      </c>
      <c r="D106" s="1">
        <v>72.400002000000001</v>
      </c>
      <c r="E106" s="1">
        <v>72.800003000000004</v>
      </c>
      <c r="F106" s="1">
        <v>67.267432999999997</v>
      </c>
      <c r="G106" s="1">
        <v>7006628</v>
      </c>
    </row>
    <row r="107" spans="1:7" ht="16.5" customHeight="1" x14ac:dyDescent="0.2">
      <c r="A107" s="2">
        <v>44343</v>
      </c>
      <c r="B107" s="1">
        <v>73</v>
      </c>
      <c r="C107" s="1">
        <v>73</v>
      </c>
      <c r="D107" s="1">
        <v>71.900002000000001</v>
      </c>
      <c r="E107" s="1">
        <v>72</v>
      </c>
      <c r="F107" s="1">
        <v>66.528228999999996</v>
      </c>
      <c r="G107" s="1">
        <v>18303698</v>
      </c>
    </row>
    <row r="108" spans="1:7" ht="16.5" customHeight="1" x14ac:dyDescent="0.2">
      <c r="A108" s="2">
        <v>44344</v>
      </c>
      <c r="B108" s="1">
        <v>73</v>
      </c>
      <c r="C108" s="1">
        <v>73.099997999999999</v>
      </c>
      <c r="D108" s="1">
        <v>72.400002000000001</v>
      </c>
      <c r="E108" s="1">
        <v>72.800003000000004</v>
      </c>
      <c r="F108" s="1">
        <v>67.267432999999997</v>
      </c>
      <c r="G108" s="1">
        <v>9308767</v>
      </c>
    </row>
    <row r="109" spans="1:7" ht="16.5" customHeight="1" x14ac:dyDescent="0.2">
      <c r="A109" s="2">
        <v>44347</v>
      </c>
      <c r="B109" s="1">
        <v>73.400002000000001</v>
      </c>
      <c r="C109" s="1">
        <v>73.699996999999996</v>
      </c>
      <c r="D109" s="1">
        <v>72.599997999999999</v>
      </c>
      <c r="E109" s="1">
        <v>73.599997999999999</v>
      </c>
      <c r="F109" s="1">
        <v>68.006621999999993</v>
      </c>
      <c r="G109" s="1">
        <v>6780213</v>
      </c>
    </row>
    <row r="110" spans="1:7" ht="16.5" customHeight="1" x14ac:dyDescent="0.2">
      <c r="A110" s="2">
        <v>44348</v>
      </c>
      <c r="B110" s="1">
        <v>73.199996999999996</v>
      </c>
      <c r="C110" s="1">
        <v>74.400002000000001</v>
      </c>
      <c r="D110" s="1">
        <v>73.199996999999996</v>
      </c>
      <c r="E110" s="1">
        <v>74.099997999999999</v>
      </c>
      <c r="F110" s="1">
        <v>68.468636000000004</v>
      </c>
      <c r="G110" s="1">
        <v>2773688</v>
      </c>
    </row>
    <row r="111" spans="1:7" ht="16.5" customHeight="1" x14ac:dyDescent="0.2">
      <c r="A111" s="2">
        <v>44349</v>
      </c>
      <c r="B111" s="1">
        <v>73.900002000000001</v>
      </c>
      <c r="C111" s="1">
        <v>74.800003000000004</v>
      </c>
      <c r="D111" s="1">
        <v>73.599997999999999</v>
      </c>
      <c r="E111" s="1">
        <v>74.5</v>
      </c>
      <c r="F111" s="1">
        <v>68.838234</v>
      </c>
      <c r="G111" s="1">
        <v>6326449</v>
      </c>
    </row>
    <row r="112" spans="1:7" ht="16.5" customHeight="1" x14ac:dyDescent="0.2">
      <c r="A112" s="2">
        <v>44350</v>
      </c>
      <c r="B112" s="1">
        <v>74.5</v>
      </c>
      <c r="C112" s="1">
        <v>74.599997999999999</v>
      </c>
      <c r="D112" s="1">
        <v>73.900002000000001</v>
      </c>
      <c r="E112" s="1">
        <v>74.099997999999999</v>
      </c>
      <c r="F112" s="1">
        <v>68.468636000000004</v>
      </c>
      <c r="G112" s="1">
        <v>1990794</v>
      </c>
    </row>
    <row r="113" spans="1:7" ht="16.5" customHeight="1" x14ac:dyDescent="0.2">
      <c r="A113" s="2">
        <v>44351</v>
      </c>
      <c r="B113" s="1">
        <v>73.199996999999996</v>
      </c>
      <c r="C113" s="1">
        <v>73.900002000000001</v>
      </c>
      <c r="D113" s="1">
        <v>73.099997999999999</v>
      </c>
      <c r="E113" s="1">
        <v>73.599997999999999</v>
      </c>
      <c r="F113" s="1">
        <v>68.006621999999993</v>
      </c>
      <c r="G113" s="1">
        <v>3004968</v>
      </c>
    </row>
    <row r="114" spans="1:7" ht="16.5" customHeight="1" x14ac:dyDescent="0.2">
      <c r="A114" s="2">
        <v>44354</v>
      </c>
      <c r="B114" s="1">
        <v>73.900002000000001</v>
      </c>
      <c r="C114" s="1">
        <v>73.900002000000001</v>
      </c>
      <c r="D114" s="1">
        <v>72.599997999999999</v>
      </c>
      <c r="E114" s="1">
        <v>73</v>
      </c>
      <c r="F114" s="1">
        <v>67.452224999999999</v>
      </c>
      <c r="G114" s="1">
        <v>3876517</v>
      </c>
    </row>
    <row r="115" spans="1:7" ht="16.5" customHeight="1" x14ac:dyDescent="0.2">
      <c r="A115" s="2">
        <v>44355</v>
      </c>
      <c r="B115" s="1">
        <v>73.599997999999999</v>
      </c>
      <c r="C115" s="1">
        <v>73.599997999999999</v>
      </c>
      <c r="D115" s="1">
        <v>72.800003000000004</v>
      </c>
      <c r="E115" s="1">
        <v>73.400002000000001</v>
      </c>
      <c r="F115" s="1">
        <v>67.821831000000003</v>
      </c>
      <c r="G115" s="1">
        <v>2331324</v>
      </c>
    </row>
    <row r="116" spans="1:7" ht="16.5" customHeight="1" x14ac:dyDescent="0.2">
      <c r="A116" s="2">
        <v>44356</v>
      </c>
      <c r="B116" s="1">
        <v>73.199996999999996</v>
      </c>
      <c r="C116" s="1">
        <v>73.5</v>
      </c>
      <c r="D116" s="1">
        <v>72.599997999999999</v>
      </c>
      <c r="E116" s="1">
        <v>73.300003000000004</v>
      </c>
      <c r="F116" s="1">
        <v>67.729431000000005</v>
      </c>
      <c r="G116" s="1">
        <v>4014296</v>
      </c>
    </row>
    <row r="117" spans="1:7" ht="16.5" customHeight="1" x14ac:dyDescent="0.2">
      <c r="A117" s="2">
        <v>44357</v>
      </c>
      <c r="B117" s="1">
        <v>73.199996999999996</v>
      </c>
      <c r="C117" s="1">
        <v>73.5</v>
      </c>
      <c r="D117" s="1">
        <v>72.599997999999999</v>
      </c>
      <c r="E117" s="1">
        <v>73.099997999999999</v>
      </c>
      <c r="F117" s="1">
        <v>67.544623999999999</v>
      </c>
      <c r="G117" s="1">
        <v>4410763</v>
      </c>
    </row>
    <row r="118" spans="1:7" ht="16.5" customHeight="1" x14ac:dyDescent="0.2">
      <c r="A118" s="2">
        <v>44358</v>
      </c>
      <c r="B118" s="1">
        <v>73.400002000000001</v>
      </c>
      <c r="C118" s="1">
        <v>74.199996999999996</v>
      </c>
      <c r="D118" s="1">
        <v>73.099997999999999</v>
      </c>
      <c r="E118" s="1">
        <v>73.599997999999999</v>
      </c>
      <c r="F118" s="1">
        <v>68.006621999999993</v>
      </c>
      <c r="G118" s="1">
        <v>3949957</v>
      </c>
    </row>
    <row r="119" spans="1:7" ht="16.5" customHeight="1" x14ac:dyDescent="0.2">
      <c r="A119" s="2">
        <v>44362</v>
      </c>
      <c r="B119" s="1">
        <v>73.400002000000001</v>
      </c>
      <c r="C119" s="1">
        <v>73.900002000000001</v>
      </c>
      <c r="D119" s="1">
        <v>73.099997999999999</v>
      </c>
      <c r="E119" s="1">
        <v>73.599997999999999</v>
      </c>
      <c r="F119" s="1">
        <v>68.006621999999993</v>
      </c>
      <c r="G119" s="1">
        <v>2989202</v>
      </c>
    </row>
    <row r="120" spans="1:7" ht="16.5" customHeight="1" x14ac:dyDescent="0.2">
      <c r="A120" s="2">
        <v>44363</v>
      </c>
      <c r="B120" s="1">
        <v>73.199996999999996</v>
      </c>
      <c r="C120" s="1">
        <v>74.300003000000004</v>
      </c>
      <c r="D120" s="1">
        <v>73.199996999999996</v>
      </c>
      <c r="E120" s="1">
        <v>74.099997999999999</v>
      </c>
      <c r="F120" s="1">
        <v>68.468636000000004</v>
      </c>
      <c r="G120" s="1">
        <v>4093059</v>
      </c>
    </row>
    <row r="121" spans="1:7" ht="16.5" customHeight="1" x14ac:dyDescent="0.2">
      <c r="A121" s="2">
        <v>44364</v>
      </c>
      <c r="B121" s="1">
        <v>73</v>
      </c>
      <c r="C121" s="1">
        <v>73.300003000000004</v>
      </c>
      <c r="D121" s="1">
        <v>72.199996999999996</v>
      </c>
      <c r="E121" s="1">
        <v>73.199996999999996</v>
      </c>
      <c r="F121" s="1">
        <v>67.637023999999997</v>
      </c>
      <c r="G121" s="1">
        <v>5644234</v>
      </c>
    </row>
    <row r="122" spans="1:7" ht="16.5" customHeight="1" x14ac:dyDescent="0.2">
      <c r="A122" s="2">
        <v>44365</v>
      </c>
      <c r="B122" s="1">
        <v>72.800003000000004</v>
      </c>
      <c r="C122" s="1">
        <v>73.699996999999996</v>
      </c>
      <c r="D122" s="1">
        <v>72.400002000000001</v>
      </c>
      <c r="E122" s="1">
        <v>73.699996999999996</v>
      </c>
      <c r="F122" s="1">
        <v>68.099029999999999</v>
      </c>
      <c r="G122" s="1">
        <v>12993415</v>
      </c>
    </row>
    <row r="123" spans="1:7" ht="16.5" customHeight="1" x14ac:dyDescent="0.2">
      <c r="A123" s="2">
        <v>44368</v>
      </c>
      <c r="B123" s="1">
        <v>72.699996999999996</v>
      </c>
      <c r="C123" s="1">
        <v>73.199996999999996</v>
      </c>
      <c r="D123" s="1">
        <v>72.099997999999999</v>
      </c>
      <c r="E123" s="1">
        <v>72.599997999999999</v>
      </c>
      <c r="F123" s="1">
        <v>67.082626000000005</v>
      </c>
      <c r="G123" s="1">
        <v>5058592</v>
      </c>
    </row>
    <row r="124" spans="1:7" ht="16.5" customHeight="1" x14ac:dyDescent="0.2">
      <c r="A124" s="2">
        <v>44369</v>
      </c>
      <c r="B124" s="1">
        <v>73</v>
      </c>
      <c r="C124" s="1">
        <v>73.099997999999999</v>
      </c>
      <c r="D124" s="1">
        <v>72.400002000000001</v>
      </c>
      <c r="E124" s="1">
        <v>72.5</v>
      </c>
      <c r="F124" s="1">
        <v>66.990227000000004</v>
      </c>
      <c r="G124" s="1">
        <v>4512611</v>
      </c>
    </row>
    <row r="125" spans="1:7" ht="16.5" customHeight="1" x14ac:dyDescent="0.2">
      <c r="A125" s="2">
        <v>44370</v>
      </c>
      <c r="B125" s="1">
        <v>72.5</v>
      </c>
      <c r="C125" s="1">
        <v>73.5</v>
      </c>
      <c r="D125" s="1">
        <v>72.5</v>
      </c>
      <c r="E125" s="1">
        <v>73.300003000000004</v>
      </c>
      <c r="F125" s="1">
        <v>67.729431000000005</v>
      </c>
      <c r="G125" s="1">
        <v>4268523</v>
      </c>
    </row>
    <row r="126" spans="1:7" ht="16.5" customHeight="1" x14ac:dyDescent="0.2">
      <c r="A126" s="2">
        <v>44371</v>
      </c>
      <c r="B126" s="1">
        <v>73.099997999999999</v>
      </c>
      <c r="C126" s="1">
        <v>73.699996999999996</v>
      </c>
      <c r="D126" s="1">
        <v>72.900002000000001</v>
      </c>
      <c r="E126" s="1">
        <v>73.400002000000001</v>
      </c>
      <c r="F126" s="1">
        <v>67.821831000000003</v>
      </c>
      <c r="G126" s="1">
        <v>1528410</v>
      </c>
    </row>
    <row r="127" spans="1:7" ht="16.5" customHeight="1" x14ac:dyDescent="0.2">
      <c r="A127" s="2">
        <v>44372</v>
      </c>
      <c r="B127" s="1">
        <v>73.199996999999996</v>
      </c>
      <c r="C127" s="1">
        <v>73.800003000000004</v>
      </c>
      <c r="D127" s="1">
        <v>73.099997999999999</v>
      </c>
      <c r="E127" s="1">
        <v>73.5</v>
      </c>
      <c r="F127" s="1">
        <v>67.914230000000003</v>
      </c>
      <c r="G127" s="1">
        <v>3707532</v>
      </c>
    </row>
    <row r="128" spans="1:7" ht="16.5" customHeight="1" x14ac:dyDescent="0.2">
      <c r="A128" s="2">
        <v>44375</v>
      </c>
      <c r="B128" s="1">
        <v>73.400002000000001</v>
      </c>
      <c r="C128" s="1">
        <v>73.800003000000004</v>
      </c>
      <c r="D128" s="1">
        <v>73.300003000000004</v>
      </c>
      <c r="E128" s="1">
        <v>73.800003000000004</v>
      </c>
      <c r="F128" s="1">
        <v>68.191436999999993</v>
      </c>
      <c r="G128" s="1">
        <v>1597989</v>
      </c>
    </row>
    <row r="129" spans="1:7" ht="16.5" customHeight="1" x14ac:dyDescent="0.2">
      <c r="A129" s="2">
        <v>44376</v>
      </c>
      <c r="B129" s="1">
        <v>73.400002000000001</v>
      </c>
      <c r="C129" s="1">
        <v>73.699996999999996</v>
      </c>
      <c r="D129" s="1">
        <v>73</v>
      </c>
      <c r="E129" s="1">
        <v>73.5</v>
      </c>
      <c r="F129" s="1">
        <v>67.914230000000003</v>
      </c>
      <c r="G129" s="1">
        <v>2871417</v>
      </c>
    </row>
    <row r="130" spans="1:7" ht="16.5" customHeight="1" x14ac:dyDescent="0.2">
      <c r="A130" s="2">
        <v>44377</v>
      </c>
      <c r="B130" s="1">
        <v>73.599997999999999</v>
      </c>
      <c r="C130" s="1">
        <v>73.800003000000004</v>
      </c>
      <c r="D130" s="1">
        <v>73.199996999999996</v>
      </c>
      <c r="E130" s="1">
        <v>73.199996999999996</v>
      </c>
      <c r="F130" s="1">
        <v>67.637023999999997</v>
      </c>
      <c r="G130" s="1">
        <v>3867052</v>
      </c>
    </row>
    <row r="131" spans="1:7" ht="16.5" customHeight="1" x14ac:dyDescent="0.2">
      <c r="A131" s="2">
        <v>44378</v>
      </c>
      <c r="B131" s="1">
        <v>73.199996999999996</v>
      </c>
      <c r="C131" s="1">
        <v>73.5</v>
      </c>
      <c r="D131" s="1">
        <v>72.699996999999996</v>
      </c>
      <c r="E131" s="1">
        <v>72.699996999999996</v>
      </c>
      <c r="F131" s="1">
        <v>67.175026000000003</v>
      </c>
      <c r="G131" s="1">
        <v>2887332</v>
      </c>
    </row>
    <row r="132" spans="1:7" ht="16.5" customHeight="1" x14ac:dyDescent="0.2">
      <c r="A132" s="2">
        <v>44379</v>
      </c>
      <c r="B132" s="1">
        <v>72.800003000000004</v>
      </c>
      <c r="C132" s="1">
        <v>73.699996999999996</v>
      </c>
      <c r="D132" s="1">
        <v>72.5</v>
      </c>
      <c r="E132" s="1">
        <v>73.400002000000001</v>
      </c>
      <c r="F132" s="1">
        <v>67.821831000000003</v>
      </c>
      <c r="G132" s="1">
        <v>3455595</v>
      </c>
    </row>
    <row r="133" spans="1:7" ht="16.5" customHeight="1" x14ac:dyDescent="0.2">
      <c r="A133" s="2">
        <v>44382</v>
      </c>
      <c r="B133" s="1">
        <v>73.5</v>
      </c>
      <c r="C133" s="1">
        <v>73.900002000000001</v>
      </c>
      <c r="D133" s="1">
        <v>73</v>
      </c>
      <c r="E133" s="1">
        <v>73.900002000000001</v>
      </c>
      <c r="F133" s="1">
        <v>68.283835999999994</v>
      </c>
      <c r="G133" s="1">
        <v>4700722</v>
      </c>
    </row>
    <row r="134" spans="1:7" ht="16.5" customHeight="1" x14ac:dyDescent="0.2">
      <c r="A134" s="2">
        <v>44383</v>
      </c>
      <c r="B134" s="1">
        <v>73.900002000000001</v>
      </c>
      <c r="C134" s="1">
        <v>74.099997999999999</v>
      </c>
      <c r="D134" s="1">
        <v>73.5</v>
      </c>
      <c r="E134" s="1">
        <v>73.800003000000004</v>
      </c>
      <c r="F134" s="1">
        <v>68.191436999999993</v>
      </c>
      <c r="G134" s="1">
        <v>2931472</v>
      </c>
    </row>
    <row r="135" spans="1:7" ht="16.5" customHeight="1" x14ac:dyDescent="0.2">
      <c r="A135" s="2">
        <v>44384</v>
      </c>
      <c r="B135" s="1">
        <v>73.199996999999996</v>
      </c>
      <c r="C135" s="1">
        <v>73.900002000000001</v>
      </c>
      <c r="D135" s="1">
        <v>73.199996999999996</v>
      </c>
      <c r="E135" s="1">
        <v>73.900002000000001</v>
      </c>
      <c r="F135" s="1">
        <v>68.283835999999994</v>
      </c>
      <c r="G135" s="1">
        <v>2574797</v>
      </c>
    </row>
    <row r="136" spans="1:7" ht="16.5" customHeight="1" x14ac:dyDescent="0.2">
      <c r="A136" s="2">
        <v>44385</v>
      </c>
      <c r="B136" s="1">
        <v>73.800003000000004</v>
      </c>
      <c r="C136" s="1">
        <v>74.199996999999996</v>
      </c>
      <c r="D136" s="1">
        <v>73.5</v>
      </c>
      <c r="E136" s="1">
        <v>74.099997999999999</v>
      </c>
      <c r="F136" s="1">
        <v>68.468636000000004</v>
      </c>
      <c r="G136" s="1">
        <v>4347992</v>
      </c>
    </row>
    <row r="137" spans="1:7" ht="16.5" customHeight="1" x14ac:dyDescent="0.2">
      <c r="A137" s="2">
        <v>44386</v>
      </c>
      <c r="B137" s="1">
        <v>73.5</v>
      </c>
      <c r="C137" s="1">
        <v>74.099997999999999</v>
      </c>
      <c r="D137" s="1">
        <v>72.599997999999999</v>
      </c>
      <c r="E137" s="1">
        <v>73.800003000000004</v>
      </c>
      <c r="F137" s="1">
        <v>68.191436999999993</v>
      </c>
      <c r="G137" s="1">
        <v>6891065</v>
      </c>
    </row>
    <row r="138" spans="1:7" ht="16.5" customHeight="1" x14ac:dyDescent="0.2">
      <c r="A138" s="2">
        <v>44389</v>
      </c>
      <c r="B138" s="1">
        <v>73.400002000000001</v>
      </c>
      <c r="C138" s="1">
        <v>73.800003000000004</v>
      </c>
      <c r="D138" s="1">
        <v>72.800003000000004</v>
      </c>
      <c r="E138" s="1">
        <v>72.900002000000001</v>
      </c>
      <c r="F138" s="1">
        <v>67.359825000000001</v>
      </c>
      <c r="G138" s="1">
        <v>4369625</v>
      </c>
    </row>
    <row r="139" spans="1:7" ht="16.5" customHeight="1" x14ac:dyDescent="0.2">
      <c r="A139" s="2">
        <v>44390</v>
      </c>
      <c r="B139" s="1">
        <v>73.5</v>
      </c>
      <c r="C139" s="1">
        <v>73.900002000000001</v>
      </c>
      <c r="D139" s="1">
        <v>73.099997999999999</v>
      </c>
      <c r="E139" s="1">
        <v>73.900002000000001</v>
      </c>
      <c r="F139" s="1">
        <v>68.283835999999994</v>
      </c>
      <c r="G139" s="1">
        <v>5992155</v>
      </c>
    </row>
    <row r="140" spans="1:7" ht="16.5" customHeight="1" x14ac:dyDescent="0.2">
      <c r="A140" s="2">
        <v>44391</v>
      </c>
      <c r="B140" s="1">
        <v>73.5</v>
      </c>
      <c r="C140" s="1">
        <v>73.800003000000004</v>
      </c>
      <c r="D140" s="1">
        <v>72.800003000000004</v>
      </c>
      <c r="E140" s="1">
        <v>73.199996999999996</v>
      </c>
      <c r="F140" s="1">
        <v>67.637023999999997</v>
      </c>
      <c r="G140" s="1">
        <v>4598362</v>
      </c>
    </row>
    <row r="141" spans="1:7" ht="16.5" customHeight="1" x14ac:dyDescent="0.2">
      <c r="A141" s="2">
        <v>44392</v>
      </c>
      <c r="B141" s="1">
        <v>72.800003000000004</v>
      </c>
      <c r="C141" s="1">
        <v>73.400002000000001</v>
      </c>
      <c r="D141" s="1">
        <v>72.800003000000004</v>
      </c>
      <c r="E141" s="1">
        <v>73.400002000000001</v>
      </c>
      <c r="F141" s="1">
        <v>67.821831000000003</v>
      </c>
      <c r="G141" s="1">
        <v>3201089</v>
      </c>
    </row>
    <row r="142" spans="1:7" ht="16.5" customHeight="1" x14ac:dyDescent="0.2">
      <c r="A142" s="2">
        <v>44393</v>
      </c>
      <c r="B142" s="1">
        <v>72.900002000000001</v>
      </c>
      <c r="C142" s="1">
        <v>73.5</v>
      </c>
      <c r="D142" s="1">
        <v>72.800003000000004</v>
      </c>
      <c r="E142" s="1">
        <v>73.099997999999999</v>
      </c>
      <c r="F142" s="1">
        <v>67.544623999999999</v>
      </c>
      <c r="G142" s="1">
        <v>3668993</v>
      </c>
    </row>
    <row r="143" spans="1:7" ht="16.5" customHeight="1" x14ac:dyDescent="0.2">
      <c r="A143" s="2">
        <v>44396</v>
      </c>
      <c r="B143" s="1">
        <v>72.599997999999999</v>
      </c>
      <c r="C143" s="1">
        <v>73.300003000000004</v>
      </c>
      <c r="D143" s="1">
        <v>72.400002000000001</v>
      </c>
      <c r="E143" s="1">
        <v>73.199996999999996</v>
      </c>
      <c r="F143" s="1">
        <v>67.637023999999997</v>
      </c>
      <c r="G143" s="1">
        <v>4681370</v>
      </c>
    </row>
    <row r="144" spans="1:7" ht="16.5" customHeight="1" x14ac:dyDescent="0.2">
      <c r="A144" s="2">
        <v>44397</v>
      </c>
      <c r="B144" s="1">
        <v>73</v>
      </c>
      <c r="C144" s="1">
        <v>73.199996999999996</v>
      </c>
      <c r="D144" s="1">
        <v>72.300003000000004</v>
      </c>
      <c r="E144" s="1">
        <v>72.5</v>
      </c>
      <c r="F144" s="1">
        <v>66.990227000000004</v>
      </c>
      <c r="G144" s="1">
        <v>2607757</v>
      </c>
    </row>
    <row r="145" spans="1:7" ht="16.5" customHeight="1" x14ac:dyDescent="0.2">
      <c r="A145" s="2">
        <v>44398</v>
      </c>
      <c r="B145" s="1">
        <v>72.300003000000004</v>
      </c>
      <c r="C145" s="1">
        <v>72.800003000000004</v>
      </c>
      <c r="D145" s="1">
        <v>72.199996999999996</v>
      </c>
      <c r="E145" s="1">
        <v>72.699996999999996</v>
      </c>
      <c r="F145" s="1">
        <v>67.175026000000003</v>
      </c>
      <c r="G145" s="1">
        <v>3250513</v>
      </c>
    </row>
    <row r="146" spans="1:7" ht="16.5" customHeight="1" x14ac:dyDescent="0.2">
      <c r="A146" s="2">
        <v>44399</v>
      </c>
      <c r="B146" s="1">
        <v>72.800003000000004</v>
      </c>
      <c r="C146" s="1">
        <v>73.5</v>
      </c>
      <c r="D146" s="1">
        <v>72.699996999999996</v>
      </c>
      <c r="E146" s="1">
        <v>73.5</v>
      </c>
      <c r="F146" s="1">
        <v>67.914230000000003</v>
      </c>
      <c r="G146" s="1">
        <v>5195484</v>
      </c>
    </row>
    <row r="147" spans="1:7" ht="16.5" customHeight="1" x14ac:dyDescent="0.2">
      <c r="A147" s="2">
        <v>44400</v>
      </c>
      <c r="B147" s="1">
        <v>73.5</v>
      </c>
      <c r="C147" s="1">
        <v>73.599997999999999</v>
      </c>
      <c r="D147" s="1">
        <v>73</v>
      </c>
      <c r="E147" s="1">
        <v>73.199996999999996</v>
      </c>
      <c r="F147" s="1">
        <v>67.637023999999997</v>
      </c>
      <c r="G147" s="1">
        <v>2540019</v>
      </c>
    </row>
    <row r="148" spans="1:7" ht="16.5" customHeight="1" x14ac:dyDescent="0.2">
      <c r="A148" s="2">
        <v>44403</v>
      </c>
      <c r="B148" s="1">
        <v>72.599997999999999</v>
      </c>
      <c r="C148" s="1">
        <v>73.199996999999996</v>
      </c>
      <c r="D148" s="1">
        <v>72.5</v>
      </c>
      <c r="E148" s="1">
        <v>72.5</v>
      </c>
      <c r="F148" s="1">
        <v>66.990227000000004</v>
      </c>
      <c r="G148" s="1">
        <v>3002062</v>
      </c>
    </row>
    <row r="149" spans="1:7" ht="16.5" customHeight="1" x14ac:dyDescent="0.2">
      <c r="A149" s="2">
        <v>44404</v>
      </c>
      <c r="B149" s="1">
        <v>73</v>
      </c>
      <c r="C149" s="1">
        <v>73.300003000000004</v>
      </c>
      <c r="D149" s="1">
        <v>72.599997999999999</v>
      </c>
      <c r="E149" s="1">
        <v>73.300003000000004</v>
      </c>
      <c r="F149" s="1">
        <v>67.729431000000005</v>
      </c>
      <c r="G149" s="1">
        <v>3407985</v>
      </c>
    </row>
    <row r="150" spans="1:7" ht="16.5" customHeight="1" x14ac:dyDescent="0.2">
      <c r="A150" s="2">
        <v>44405</v>
      </c>
      <c r="B150" s="1">
        <v>73.300003000000004</v>
      </c>
      <c r="C150" s="1">
        <v>73.400002000000001</v>
      </c>
      <c r="D150" s="1">
        <v>72</v>
      </c>
      <c r="E150" s="1">
        <v>72.599997999999999</v>
      </c>
      <c r="F150" s="1">
        <v>67.082626000000005</v>
      </c>
      <c r="G150" s="1">
        <v>7101513</v>
      </c>
    </row>
    <row r="151" spans="1:7" ht="16.5" customHeight="1" x14ac:dyDescent="0.2">
      <c r="A151" s="2">
        <v>44406</v>
      </c>
      <c r="B151" s="1">
        <v>72.900002000000001</v>
      </c>
      <c r="C151" s="1">
        <v>73.5</v>
      </c>
      <c r="D151" s="1">
        <v>72.800003000000004</v>
      </c>
      <c r="E151" s="1">
        <v>73.5</v>
      </c>
      <c r="F151" s="1">
        <v>67.914230000000003</v>
      </c>
      <c r="G151" s="1">
        <v>5367122</v>
      </c>
    </row>
    <row r="152" spans="1:7" ht="16.5" customHeight="1" x14ac:dyDescent="0.2">
      <c r="A152" s="2">
        <v>44407</v>
      </c>
      <c r="B152" s="1">
        <v>74</v>
      </c>
      <c r="C152" s="1">
        <v>74</v>
      </c>
      <c r="D152" s="1">
        <v>73</v>
      </c>
      <c r="E152" s="1">
        <v>73.199996999999996</v>
      </c>
      <c r="F152" s="1">
        <v>67.637023999999997</v>
      </c>
      <c r="G152" s="1">
        <v>4351791</v>
      </c>
    </row>
    <row r="153" spans="1:7" ht="16.5" customHeight="1" x14ac:dyDescent="0.2">
      <c r="A153" s="2">
        <v>44410</v>
      </c>
      <c r="B153" s="1">
        <v>73.699996999999996</v>
      </c>
      <c r="C153" s="1">
        <v>74.900002000000001</v>
      </c>
      <c r="D153" s="1">
        <v>73.400002000000001</v>
      </c>
      <c r="E153" s="1">
        <v>74.699996999999996</v>
      </c>
      <c r="F153" s="1">
        <v>69.023032999999998</v>
      </c>
      <c r="G153" s="1">
        <v>11780499</v>
      </c>
    </row>
    <row r="154" spans="1:7" ht="16.5" customHeight="1" x14ac:dyDescent="0.2">
      <c r="A154" s="2">
        <v>44411</v>
      </c>
      <c r="B154" s="1">
        <v>74.099997999999999</v>
      </c>
      <c r="C154" s="1">
        <v>75</v>
      </c>
      <c r="D154" s="1">
        <v>74</v>
      </c>
      <c r="E154" s="1">
        <v>75</v>
      </c>
      <c r="F154" s="1">
        <v>69.300231999999994</v>
      </c>
      <c r="G154" s="1">
        <v>4675561</v>
      </c>
    </row>
    <row r="155" spans="1:7" ht="16.5" customHeight="1" x14ac:dyDescent="0.2">
      <c r="A155" s="2">
        <v>44412</v>
      </c>
      <c r="B155" s="1">
        <v>74.199996999999996</v>
      </c>
      <c r="C155" s="1">
        <v>76</v>
      </c>
      <c r="D155" s="1">
        <v>74.199996999999996</v>
      </c>
      <c r="E155" s="1">
        <v>75.5</v>
      </c>
      <c r="F155" s="1">
        <v>69.762237999999996</v>
      </c>
      <c r="G155" s="1">
        <v>9098418</v>
      </c>
    </row>
    <row r="156" spans="1:7" ht="16.5" customHeight="1" x14ac:dyDescent="0.2">
      <c r="A156" s="2">
        <v>44413</v>
      </c>
      <c r="B156" s="1">
        <v>75.5</v>
      </c>
      <c r="C156" s="1">
        <v>75.5</v>
      </c>
      <c r="D156" s="1">
        <v>74.599997999999999</v>
      </c>
      <c r="E156" s="1">
        <v>75.300003000000004</v>
      </c>
      <c r="F156" s="1">
        <v>69.577438000000001</v>
      </c>
      <c r="G156" s="1">
        <v>4375734</v>
      </c>
    </row>
    <row r="157" spans="1:7" ht="16.5" customHeight="1" x14ac:dyDescent="0.2">
      <c r="A157" s="2">
        <v>44414</v>
      </c>
      <c r="B157" s="1">
        <v>75.099997999999999</v>
      </c>
      <c r="C157" s="1">
        <v>75.199996999999996</v>
      </c>
      <c r="D157" s="1">
        <v>74.199996999999996</v>
      </c>
      <c r="E157" s="1">
        <v>75.199996999999996</v>
      </c>
      <c r="F157" s="1">
        <v>69.485031000000006</v>
      </c>
      <c r="G157" s="1">
        <v>5077108</v>
      </c>
    </row>
    <row r="158" spans="1:7" ht="16.5" customHeight="1" x14ac:dyDescent="0.2">
      <c r="A158" s="2">
        <v>44417</v>
      </c>
      <c r="B158" s="1">
        <v>74.199996999999996</v>
      </c>
      <c r="C158" s="1">
        <v>74.800003000000004</v>
      </c>
      <c r="D158" s="1">
        <v>72.5</v>
      </c>
      <c r="E158" s="1">
        <v>74.599997999999999</v>
      </c>
      <c r="F158" s="1">
        <v>68.930633999999998</v>
      </c>
      <c r="G158" s="1">
        <v>6352717</v>
      </c>
    </row>
    <row r="159" spans="1:7" ht="16.5" customHeight="1" x14ac:dyDescent="0.2">
      <c r="A159" s="2">
        <v>44418</v>
      </c>
      <c r="B159" s="1">
        <v>74.800003000000004</v>
      </c>
      <c r="C159" s="1">
        <v>75</v>
      </c>
      <c r="D159" s="1">
        <v>73.699996999999996</v>
      </c>
      <c r="E159" s="1">
        <v>75</v>
      </c>
      <c r="F159" s="1">
        <v>69.300231999999994</v>
      </c>
      <c r="G159" s="1">
        <v>4231396</v>
      </c>
    </row>
    <row r="160" spans="1:7" ht="16.5" customHeight="1" x14ac:dyDescent="0.2">
      <c r="A160" s="2">
        <v>44419</v>
      </c>
      <c r="B160" s="1">
        <v>74</v>
      </c>
      <c r="C160" s="1">
        <v>74.400002000000001</v>
      </c>
      <c r="D160" s="1">
        <v>73.400002000000001</v>
      </c>
      <c r="E160" s="1">
        <v>74.400002000000001</v>
      </c>
      <c r="F160" s="1">
        <v>68.745834000000002</v>
      </c>
      <c r="G160" s="1">
        <v>5060991</v>
      </c>
    </row>
    <row r="161" spans="1:7" ht="16.5" customHeight="1" x14ac:dyDescent="0.2">
      <c r="A161" s="2">
        <v>44420</v>
      </c>
      <c r="B161" s="1">
        <v>74</v>
      </c>
      <c r="C161" s="1">
        <v>74</v>
      </c>
      <c r="D161" s="1">
        <v>72.5</v>
      </c>
      <c r="E161" s="1">
        <v>73</v>
      </c>
      <c r="F161" s="1">
        <v>67.452224999999999</v>
      </c>
      <c r="G161" s="1">
        <v>7306556</v>
      </c>
    </row>
    <row r="162" spans="1:7" ht="16.5" customHeight="1" x14ac:dyDescent="0.2">
      <c r="A162" s="2">
        <v>44421</v>
      </c>
      <c r="B162" s="1">
        <v>72</v>
      </c>
      <c r="C162" s="1">
        <v>72.199996999999996</v>
      </c>
      <c r="D162" s="1">
        <v>69.800003000000004</v>
      </c>
      <c r="E162" s="1">
        <v>69.800003000000004</v>
      </c>
      <c r="F162" s="1">
        <v>64.495422000000005</v>
      </c>
      <c r="G162" s="1">
        <v>19985136</v>
      </c>
    </row>
    <row r="163" spans="1:7" ht="16.5" customHeight="1" x14ac:dyDescent="0.2">
      <c r="A163" s="2">
        <v>44424</v>
      </c>
      <c r="B163" s="1">
        <v>69.5</v>
      </c>
      <c r="C163" s="1">
        <v>70.599997999999999</v>
      </c>
      <c r="D163" s="1">
        <v>69.300003000000004</v>
      </c>
      <c r="E163" s="1">
        <v>70.099997999999999</v>
      </c>
      <c r="F163" s="1">
        <v>64.772621000000001</v>
      </c>
      <c r="G163" s="1">
        <v>13649189</v>
      </c>
    </row>
    <row r="164" spans="1:7" ht="16.5" customHeight="1" x14ac:dyDescent="0.2">
      <c r="A164" s="2">
        <v>44425</v>
      </c>
      <c r="B164" s="1">
        <v>70.099997999999999</v>
      </c>
      <c r="C164" s="1">
        <v>70.099997999999999</v>
      </c>
      <c r="D164" s="1">
        <v>70.099997999999999</v>
      </c>
      <c r="E164" s="1">
        <v>70.099997999999999</v>
      </c>
      <c r="F164" s="1">
        <v>64.772621000000001</v>
      </c>
      <c r="G164" s="1">
        <v>0</v>
      </c>
    </row>
    <row r="165" spans="1:7" ht="16.5" customHeight="1" x14ac:dyDescent="0.2">
      <c r="A165" s="2">
        <v>44426</v>
      </c>
      <c r="B165" s="1">
        <v>69.800003000000004</v>
      </c>
      <c r="C165" s="1">
        <v>70.199996999999996</v>
      </c>
      <c r="D165" s="1">
        <v>69.5</v>
      </c>
      <c r="E165" s="1">
        <v>70.099997999999999</v>
      </c>
      <c r="F165" s="1">
        <v>64.772621000000001</v>
      </c>
      <c r="G165" s="1">
        <v>6911187</v>
      </c>
    </row>
    <row r="166" spans="1:7" ht="16.5" customHeight="1" x14ac:dyDescent="0.2">
      <c r="A166" s="2">
        <v>44427</v>
      </c>
      <c r="B166" s="1">
        <v>69.800003000000004</v>
      </c>
      <c r="C166" s="1">
        <v>70</v>
      </c>
      <c r="D166" s="1">
        <v>68.599997999999999</v>
      </c>
      <c r="E166" s="1">
        <v>69.099997999999999</v>
      </c>
      <c r="F166" s="1">
        <v>63.848613999999998</v>
      </c>
      <c r="G166" s="1">
        <v>13381649</v>
      </c>
    </row>
    <row r="167" spans="1:7" ht="16.5" customHeight="1" x14ac:dyDescent="0.2">
      <c r="A167" s="2">
        <v>44428</v>
      </c>
      <c r="B167" s="1">
        <v>69.800003000000004</v>
      </c>
      <c r="C167" s="1">
        <v>70</v>
      </c>
      <c r="D167" s="1">
        <v>68.599997999999999</v>
      </c>
      <c r="E167" s="1">
        <v>68.900002000000001</v>
      </c>
      <c r="F167" s="1">
        <v>63.663815</v>
      </c>
      <c r="G167" s="1">
        <v>9087240</v>
      </c>
    </row>
    <row r="168" spans="1:7" ht="16.5" customHeight="1" x14ac:dyDescent="0.2">
      <c r="A168" s="2">
        <v>44431</v>
      </c>
      <c r="B168" s="1">
        <v>69.800003000000004</v>
      </c>
      <c r="C168" s="1">
        <v>70.900002000000001</v>
      </c>
      <c r="D168" s="1">
        <v>69.5</v>
      </c>
      <c r="E168" s="1">
        <v>69.5</v>
      </c>
      <c r="F168" s="1">
        <v>64.218215999999998</v>
      </c>
      <c r="G168" s="1">
        <v>6367160</v>
      </c>
    </row>
    <row r="169" spans="1:7" ht="16.5" customHeight="1" x14ac:dyDescent="0.2">
      <c r="A169" s="2">
        <v>44432</v>
      </c>
      <c r="B169" s="1">
        <v>69.900002000000001</v>
      </c>
      <c r="C169" s="1">
        <v>70.5</v>
      </c>
      <c r="D169" s="1">
        <v>69.800003000000004</v>
      </c>
      <c r="E169" s="1">
        <v>70.5</v>
      </c>
      <c r="F169" s="1">
        <v>65.142219999999995</v>
      </c>
      <c r="G169" s="1">
        <v>2833461</v>
      </c>
    </row>
    <row r="170" spans="1:7" ht="16.5" customHeight="1" x14ac:dyDescent="0.2">
      <c r="A170" s="2">
        <v>44433</v>
      </c>
      <c r="B170" s="1">
        <v>70.099997999999999</v>
      </c>
      <c r="C170" s="1">
        <v>71</v>
      </c>
      <c r="D170" s="1">
        <v>69.900002000000001</v>
      </c>
      <c r="E170" s="1">
        <v>70.599997999999999</v>
      </c>
      <c r="F170" s="1">
        <v>65.234618999999995</v>
      </c>
      <c r="G170" s="1">
        <v>6316163</v>
      </c>
    </row>
    <row r="171" spans="1:7" ht="16.5" customHeight="1" x14ac:dyDescent="0.2">
      <c r="A171" s="2">
        <v>44434</v>
      </c>
      <c r="B171" s="1">
        <v>70</v>
      </c>
      <c r="C171" s="1">
        <v>70.900002000000001</v>
      </c>
      <c r="D171" s="1">
        <v>69.699996999999996</v>
      </c>
      <c r="E171" s="1">
        <v>69.800003000000004</v>
      </c>
      <c r="F171" s="1">
        <v>64.495422000000005</v>
      </c>
      <c r="G171" s="1">
        <v>9060502</v>
      </c>
    </row>
    <row r="172" spans="1:7" ht="16.5" customHeight="1" x14ac:dyDescent="0.2">
      <c r="A172" s="2">
        <v>44435</v>
      </c>
      <c r="B172" s="1">
        <v>69.900002000000001</v>
      </c>
      <c r="C172" s="1">
        <v>71.699996999999996</v>
      </c>
      <c r="D172" s="1">
        <v>69.800003000000004</v>
      </c>
      <c r="E172" s="1">
        <v>70.5</v>
      </c>
      <c r="F172" s="1">
        <v>65.142219999999995</v>
      </c>
      <c r="G172" s="1">
        <v>8011327</v>
      </c>
    </row>
    <row r="173" spans="1:7" ht="16.5" customHeight="1" x14ac:dyDescent="0.2">
      <c r="A173" s="2">
        <v>44438</v>
      </c>
      <c r="B173" s="1">
        <v>70.599997999999999</v>
      </c>
      <c r="C173" s="1">
        <v>71.599997999999999</v>
      </c>
      <c r="D173" s="1">
        <v>70.5</v>
      </c>
      <c r="E173" s="1">
        <v>71.599997999999999</v>
      </c>
      <c r="F173" s="1">
        <v>66.158623000000006</v>
      </c>
      <c r="G173" s="1">
        <v>5002266</v>
      </c>
    </row>
    <row r="174" spans="1:7" ht="16.5" customHeight="1" x14ac:dyDescent="0.2">
      <c r="A174" s="2">
        <v>44439</v>
      </c>
      <c r="B174" s="1">
        <v>71.099997999999999</v>
      </c>
      <c r="C174" s="1">
        <v>72.300003000000004</v>
      </c>
      <c r="D174" s="1">
        <v>70.699996999999996</v>
      </c>
      <c r="E174" s="1">
        <v>72.300003000000004</v>
      </c>
      <c r="F174" s="1">
        <v>66.805428000000006</v>
      </c>
      <c r="G174" s="1">
        <v>9033787</v>
      </c>
    </row>
    <row r="175" spans="1:7" ht="16.5" customHeight="1" x14ac:dyDescent="0.2">
      <c r="A175" s="2">
        <v>44440</v>
      </c>
      <c r="B175" s="1">
        <v>71.5</v>
      </c>
      <c r="C175" s="1">
        <v>72</v>
      </c>
      <c r="D175" s="1">
        <v>71.099997999999999</v>
      </c>
      <c r="E175" s="1">
        <v>71.400002000000001</v>
      </c>
      <c r="F175" s="1">
        <v>65.973831000000004</v>
      </c>
      <c r="G175" s="1">
        <v>4774405</v>
      </c>
    </row>
    <row r="176" spans="1:7" ht="16.5" customHeight="1" x14ac:dyDescent="0.2">
      <c r="A176" s="2">
        <v>44441</v>
      </c>
      <c r="B176" s="1">
        <v>71.199996999999996</v>
      </c>
      <c r="C176" s="1">
        <v>73</v>
      </c>
      <c r="D176" s="1">
        <v>71.099997999999999</v>
      </c>
      <c r="E176" s="1">
        <v>71.599997999999999</v>
      </c>
      <c r="F176" s="1">
        <v>66.158623000000006</v>
      </c>
      <c r="G176" s="1">
        <v>6899615</v>
      </c>
    </row>
    <row r="177" spans="1:7" ht="16.5" customHeight="1" x14ac:dyDescent="0.2">
      <c r="A177" s="2">
        <v>44442</v>
      </c>
      <c r="B177" s="1">
        <v>72.099997999999999</v>
      </c>
      <c r="C177" s="1">
        <v>72.400002000000001</v>
      </c>
      <c r="D177" s="1">
        <v>71.300003000000004</v>
      </c>
      <c r="E177" s="1">
        <v>72</v>
      </c>
      <c r="F177" s="1">
        <v>66.528228999999996</v>
      </c>
      <c r="G177" s="1">
        <v>5822699</v>
      </c>
    </row>
    <row r="178" spans="1:7" ht="16.5" customHeight="1" x14ac:dyDescent="0.2">
      <c r="A178" s="2">
        <v>44445</v>
      </c>
      <c r="B178" s="1">
        <v>72</v>
      </c>
      <c r="C178" s="1">
        <v>72.099997999999999</v>
      </c>
      <c r="D178" s="1">
        <v>71.400002000000001</v>
      </c>
      <c r="E178" s="1">
        <v>71.5</v>
      </c>
      <c r="F178" s="1">
        <v>66.066231000000002</v>
      </c>
      <c r="G178" s="1">
        <v>2931388</v>
      </c>
    </row>
    <row r="179" spans="1:7" ht="16.5" customHeight="1" x14ac:dyDescent="0.2">
      <c r="A179" s="2">
        <v>44446</v>
      </c>
      <c r="B179" s="1">
        <v>71.400002000000001</v>
      </c>
      <c r="C179" s="1">
        <v>71.5</v>
      </c>
      <c r="D179" s="1">
        <v>70.599997999999999</v>
      </c>
      <c r="E179" s="1">
        <v>70.699996999999996</v>
      </c>
      <c r="F179" s="1">
        <v>65.327019000000007</v>
      </c>
      <c r="G179" s="1">
        <v>6059780</v>
      </c>
    </row>
    <row r="180" spans="1:7" ht="16.5" customHeight="1" x14ac:dyDescent="0.2">
      <c r="A180" s="2">
        <v>44447</v>
      </c>
      <c r="B180" s="1">
        <v>70.5</v>
      </c>
      <c r="C180" s="1">
        <v>71.199996999999996</v>
      </c>
      <c r="D180" s="1">
        <v>70.5</v>
      </c>
      <c r="E180" s="1">
        <v>70.900002000000001</v>
      </c>
      <c r="F180" s="1">
        <v>65.511818000000005</v>
      </c>
      <c r="G180" s="1">
        <v>7096696</v>
      </c>
    </row>
    <row r="181" spans="1:7" ht="16.5" customHeight="1" x14ac:dyDescent="0.2">
      <c r="A181" s="2">
        <v>44448</v>
      </c>
      <c r="B181" s="1">
        <v>68.099997999999999</v>
      </c>
      <c r="C181" s="1">
        <v>68.199996999999996</v>
      </c>
      <c r="D181" s="1">
        <v>67</v>
      </c>
      <c r="E181" s="1">
        <v>67.199996999999996</v>
      </c>
      <c r="F181" s="1">
        <v>64.551238999999995</v>
      </c>
      <c r="G181" s="1">
        <v>15493354</v>
      </c>
    </row>
    <row r="182" spans="1:7" ht="16.5" customHeight="1" x14ac:dyDescent="0.2">
      <c r="A182" s="2">
        <v>44449</v>
      </c>
      <c r="B182" s="1">
        <v>67.199996999999996</v>
      </c>
      <c r="C182" s="1">
        <v>68.5</v>
      </c>
      <c r="D182" s="1">
        <v>67</v>
      </c>
      <c r="E182" s="1">
        <v>68.400002000000001</v>
      </c>
      <c r="F182" s="1">
        <v>65.703941</v>
      </c>
      <c r="G182" s="1">
        <v>5666080</v>
      </c>
    </row>
    <row r="183" spans="1:7" ht="16.5" customHeight="1" x14ac:dyDescent="0.2">
      <c r="A183" s="2">
        <v>44452</v>
      </c>
      <c r="B183" s="1">
        <v>68.5</v>
      </c>
      <c r="C183" s="1">
        <v>69.099997999999999</v>
      </c>
      <c r="D183" s="1">
        <v>68.300003000000004</v>
      </c>
      <c r="E183" s="1">
        <v>69.099997999999999</v>
      </c>
      <c r="F183" s="1">
        <v>66.376350000000002</v>
      </c>
      <c r="G183" s="1">
        <v>4382908</v>
      </c>
    </row>
    <row r="184" spans="1:7" ht="16.5" customHeight="1" x14ac:dyDescent="0.2">
      <c r="A184" s="2">
        <v>44453</v>
      </c>
      <c r="B184" s="1">
        <v>69.400002000000001</v>
      </c>
      <c r="C184" s="1">
        <v>69.800003000000004</v>
      </c>
      <c r="D184" s="1">
        <v>69.099997999999999</v>
      </c>
      <c r="E184" s="1">
        <v>69.400002000000001</v>
      </c>
      <c r="F184" s="1">
        <v>66.664528000000004</v>
      </c>
      <c r="G184" s="1">
        <v>4443769</v>
      </c>
    </row>
    <row r="185" spans="1:7" ht="16.5" customHeight="1" x14ac:dyDescent="0.2">
      <c r="A185" s="2">
        <v>44454</v>
      </c>
      <c r="B185" s="1">
        <v>69.400002000000001</v>
      </c>
      <c r="C185" s="1">
        <v>69.800003000000004</v>
      </c>
      <c r="D185" s="1">
        <v>69.199996999999996</v>
      </c>
      <c r="E185" s="1">
        <v>69.400002000000001</v>
      </c>
      <c r="F185" s="1">
        <v>66.664528000000004</v>
      </c>
      <c r="G185" s="1">
        <v>4572285</v>
      </c>
    </row>
    <row r="186" spans="1:7" ht="16.5" customHeight="1" x14ac:dyDescent="0.2">
      <c r="A186" s="2">
        <v>44455</v>
      </c>
      <c r="B186" s="1">
        <v>69.400002000000001</v>
      </c>
      <c r="C186" s="1">
        <v>69.699996999999996</v>
      </c>
      <c r="D186" s="1">
        <v>68.400002000000001</v>
      </c>
      <c r="E186" s="1">
        <v>69.099997999999999</v>
      </c>
      <c r="F186" s="1">
        <v>66.376350000000002</v>
      </c>
      <c r="G186" s="1">
        <v>10135920</v>
      </c>
    </row>
    <row r="187" spans="1:7" ht="16.5" customHeight="1" x14ac:dyDescent="0.2">
      <c r="A187" s="2">
        <v>44456</v>
      </c>
      <c r="B187" s="1">
        <v>69.400002000000001</v>
      </c>
      <c r="C187" s="1">
        <v>70.400002000000001</v>
      </c>
      <c r="D187" s="1">
        <v>69.300003000000004</v>
      </c>
      <c r="E187" s="1">
        <v>69.599997999999999</v>
      </c>
      <c r="F187" s="1">
        <v>66.856635999999995</v>
      </c>
      <c r="G187" s="1">
        <v>12671054</v>
      </c>
    </row>
    <row r="188" spans="1:7" ht="16.5" customHeight="1" x14ac:dyDescent="0.2">
      <c r="A188" s="2">
        <v>44461</v>
      </c>
      <c r="B188" s="1">
        <v>68.5</v>
      </c>
      <c r="C188" s="1">
        <v>69</v>
      </c>
      <c r="D188" s="1">
        <v>67.699996999999996</v>
      </c>
      <c r="E188" s="1">
        <v>68.5</v>
      </c>
      <c r="F188" s="1">
        <v>65.799994999999996</v>
      </c>
      <c r="G188" s="1">
        <v>10054459</v>
      </c>
    </row>
    <row r="189" spans="1:7" ht="16.5" customHeight="1" x14ac:dyDescent="0.2">
      <c r="A189" s="2">
        <v>44462</v>
      </c>
      <c r="B189" s="1">
        <v>68.699996999999996</v>
      </c>
      <c r="C189" s="1">
        <v>69.300003000000004</v>
      </c>
      <c r="D189" s="1">
        <v>68.599997999999999</v>
      </c>
      <c r="E189" s="1">
        <v>68.800003000000004</v>
      </c>
      <c r="F189" s="1">
        <v>66.088181000000006</v>
      </c>
      <c r="G189" s="1">
        <v>5324938</v>
      </c>
    </row>
    <row r="190" spans="1:7" ht="16.5" customHeight="1" x14ac:dyDescent="0.2">
      <c r="A190" s="2">
        <v>44463</v>
      </c>
      <c r="B190" s="1">
        <v>69.300003000000004</v>
      </c>
      <c r="C190" s="1">
        <v>69.800003000000004</v>
      </c>
      <c r="D190" s="1">
        <v>68.900002000000001</v>
      </c>
      <c r="E190" s="1">
        <v>69.099997999999999</v>
      </c>
      <c r="F190" s="1">
        <v>66.376350000000002</v>
      </c>
      <c r="G190" s="1">
        <v>3565562</v>
      </c>
    </row>
    <row r="191" spans="1:7" ht="16.5" customHeight="1" x14ac:dyDescent="0.2">
      <c r="A191" s="2">
        <v>44466</v>
      </c>
      <c r="B191" s="1">
        <v>69.5</v>
      </c>
      <c r="C191" s="1">
        <v>70</v>
      </c>
      <c r="D191" s="1">
        <v>69.099997999999999</v>
      </c>
      <c r="E191" s="1">
        <v>69.5</v>
      </c>
      <c r="F191" s="1">
        <v>66.760581999999999</v>
      </c>
      <c r="G191" s="1">
        <v>4859563</v>
      </c>
    </row>
    <row r="192" spans="1:7" ht="16.5" customHeight="1" x14ac:dyDescent="0.2">
      <c r="A192" s="2">
        <v>44467</v>
      </c>
      <c r="B192" s="1">
        <v>69</v>
      </c>
      <c r="C192" s="1">
        <v>69.5</v>
      </c>
      <c r="D192" s="1">
        <v>68.5</v>
      </c>
      <c r="E192" s="1">
        <v>68.699996999999996</v>
      </c>
      <c r="F192" s="1">
        <v>65.992110999999994</v>
      </c>
      <c r="G192" s="1">
        <v>5177991</v>
      </c>
    </row>
    <row r="193" spans="1:7" ht="16.5" customHeight="1" x14ac:dyDescent="0.2">
      <c r="A193" s="2">
        <v>44468</v>
      </c>
      <c r="B193" s="1">
        <v>68.800003000000004</v>
      </c>
      <c r="C193" s="1">
        <v>68.900002000000001</v>
      </c>
      <c r="D193" s="1">
        <v>67.800003000000004</v>
      </c>
      <c r="E193" s="1">
        <v>68.599997999999999</v>
      </c>
      <c r="F193" s="1">
        <v>65.896056999999999</v>
      </c>
      <c r="G193" s="1">
        <v>8041662</v>
      </c>
    </row>
    <row r="194" spans="1:7" ht="16.5" customHeight="1" x14ac:dyDescent="0.2">
      <c r="A194" s="2">
        <v>44469</v>
      </c>
      <c r="B194" s="1">
        <v>68.099997999999999</v>
      </c>
      <c r="C194" s="1">
        <v>68.699996999999996</v>
      </c>
      <c r="D194" s="1">
        <v>68</v>
      </c>
      <c r="E194" s="1">
        <v>68.300003000000004</v>
      </c>
      <c r="F194" s="1">
        <v>65.607887000000005</v>
      </c>
      <c r="G194" s="1">
        <v>6224745</v>
      </c>
    </row>
    <row r="195" spans="1:7" ht="16.5" customHeight="1" x14ac:dyDescent="0.2">
      <c r="A195" s="2">
        <v>44470</v>
      </c>
      <c r="B195" s="1">
        <v>67.900002000000001</v>
      </c>
      <c r="C195" s="1">
        <v>68.5</v>
      </c>
      <c r="D195" s="1">
        <v>66.900002000000001</v>
      </c>
      <c r="E195" s="1">
        <v>67.099997999999999</v>
      </c>
      <c r="F195" s="1">
        <v>64.455177000000006</v>
      </c>
      <c r="G195" s="1">
        <v>10049816</v>
      </c>
    </row>
    <row r="196" spans="1:7" ht="16.5" customHeight="1" x14ac:dyDescent="0.2">
      <c r="A196" s="2">
        <v>44473</v>
      </c>
      <c r="B196" s="1">
        <v>67.800003000000004</v>
      </c>
      <c r="C196" s="1">
        <v>67.800003000000004</v>
      </c>
      <c r="D196" s="1">
        <v>67.099997999999999</v>
      </c>
      <c r="E196" s="1">
        <v>67.5</v>
      </c>
      <c r="F196" s="1">
        <v>64.839416999999997</v>
      </c>
      <c r="G196" s="1">
        <v>2832114</v>
      </c>
    </row>
    <row r="197" spans="1:7" ht="16.5" customHeight="1" x14ac:dyDescent="0.2">
      <c r="A197" s="2">
        <v>44474</v>
      </c>
      <c r="B197" s="1">
        <v>67.099997999999999</v>
      </c>
      <c r="C197" s="1">
        <v>67.199996999999996</v>
      </c>
      <c r="D197" s="1">
        <v>66.300003000000004</v>
      </c>
      <c r="E197" s="1">
        <v>66.699996999999996</v>
      </c>
      <c r="F197" s="1">
        <v>64.070946000000006</v>
      </c>
      <c r="G197" s="1">
        <v>7038446</v>
      </c>
    </row>
    <row r="198" spans="1:7" ht="16.5" customHeight="1" x14ac:dyDescent="0.2">
      <c r="A198" s="2">
        <v>44475</v>
      </c>
      <c r="B198" s="1">
        <v>67.5</v>
      </c>
      <c r="C198" s="1">
        <v>67.599997999999999</v>
      </c>
      <c r="D198" s="1">
        <v>66.699996999999996</v>
      </c>
      <c r="E198" s="1">
        <v>67.300003000000004</v>
      </c>
      <c r="F198" s="1">
        <v>64.647300999999999</v>
      </c>
      <c r="G198" s="1">
        <v>7223233</v>
      </c>
    </row>
    <row r="199" spans="1:7" ht="16.5" customHeight="1" x14ac:dyDescent="0.2">
      <c r="A199" s="2">
        <v>44476</v>
      </c>
      <c r="B199" s="1">
        <v>67.900002000000001</v>
      </c>
      <c r="C199" s="1">
        <v>68.5</v>
      </c>
      <c r="D199" s="1">
        <v>67.400002000000001</v>
      </c>
      <c r="E199" s="1">
        <v>68</v>
      </c>
      <c r="F199" s="1">
        <v>65.319710000000001</v>
      </c>
      <c r="G199" s="1">
        <v>6209325</v>
      </c>
    </row>
    <row r="200" spans="1:7" ht="16.5" customHeight="1" x14ac:dyDescent="0.2">
      <c r="A200" s="2">
        <v>44477</v>
      </c>
      <c r="B200" s="1">
        <v>68.300003000000004</v>
      </c>
      <c r="C200" s="1">
        <v>68.400002000000001</v>
      </c>
      <c r="D200" s="1">
        <v>67.599997999999999</v>
      </c>
      <c r="E200" s="1">
        <v>68</v>
      </c>
      <c r="F200" s="1">
        <v>65.319710000000001</v>
      </c>
      <c r="G200" s="1">
        <v>3629600</v>
      </c>
    </row>
    <row r="201" spans="1:7" ht="16.5" customHeight="1" x14ac:dyDescent="0.2">
      <c r="A201" s="2">
        <v>44481</v>
      </c>
      <c r="B201" s="1">
        <v>67.199996999999996</v>
      </c>
      <c r="C201" s="1">
        <v>67.900002000000001</v>
      </c>
      <c r="D201" s="1">
        <v>66.699996999999996</v>
      </c>
      <c r="E201" s="1">
        <v>67.199996999999996</v>
      </c>
      <c r="F201" s="1">
        <v>64.551238999999995</v>
      </c>
      <c r="G201" s="1">
        <v>7090139</v>
      </c>
    </row>
    <row r="202" spans="1:7" ht="16.5" customHeight="1" x14ac:dyDescent="0.2">
      <c r="A202" s="2">
        <v>44482</v>
      </c>
      <c r="B202" s="1">
        <v>67.900002000000001</v>
      </c>
      <c r="C202" s="1">
        <v>67.900002000000001</v>
      </c>
      <c r="D202" s="1">
        <v>66.900002000000001</v>
      </c>
      <c r="E202" s="1">
        <v>67.199996999999996</v>
      </c>
      <c r="F202" s="1">
        <v>64.551238999999995</v>
      </c>
      <c r="G202" s="1">
        <v>4002687</v>
      </c>
    </row>
    <row r="203" spans="1:7" ht="16.5" customHeight="1" x14ac:dyDescent="0.2">
      <c r="A203" s="2">
        <v>44483</v>
      </c>
      <c r="B203" s="1">
        <v>67.900002000000001</v>
      </c>
      <c r="C203" s="1">
        <v>68.5</v>
      </c>
      <c r="D203" s="1">
        <v>67.699996999999996</v>
      </c>
      <c r="E203" s="1">
        <v>67.699996999999996</v>
      </c>
      <c r="F203" s="1">
        <v>65.031531999999999</v>
      </c>
      <c r="G203" s="1">
        <v>3376954</v>
      </c>
    </row>
    <row r="204" spans="1:7" ht="16.5" customHeight="1" x14ac:dyDescent="0.2">
      <c r="A204" s="2">
        <v>44484</v>
      </c>
      <c r="B204" s="1">
        <v>68</v>
      </c>
      <c r="C204" s="1">
        <v>68.199996999999996</v>
      </c>
      <c r="D204" s="1">
        <v>67.199996999999996</v>
      </c>
      <c r="E204" s="1">
        <v>68.099997999999999</v>
      </c>
      <c r="F204" s="1">
        <v>65.415763999999996</v>
      </c>
      <c r="G204" s="1">
        <v>6092339</v>
      </c>
    </row>
    <row r="205" spans="1:7" ht="16.5" customHeight="1" x14ac:dyDescent="0.2">
      <c r="A205" s="2">
        <v>44487</v>
      </c>
      <c r="B205" s="1">
        <v>68.099997999999999</v>
      </c>
      <c r="C205" s="1">
        <v>68.300003000000004</v>
      </c>
      <c r="D205" s="1">
        <v>67.800003000000004</v>
      </c>
      <c r="E205" s="1">
        <v>68.099997999999999</v>
      </c>
      <c r="F205" s="1">
        <v>65.415763999999996</v>
      </c>
      <c r="G205" s="1">
        <v>3103590</v>
      </c>
    </row>
    <row r="206" spans="1:7" ht="16.5" customHeight="1" x14ac:dyDescent="0.2">
      <c r="A206" s="2">
        <v>44488</v>
      </c>
      <c r="B206" s="1">
        <v>68.300003000000004</v>
      </c>
      <c r="C206" s="1">
        <v>68.400002000000001</v>
      </c>
      <c r="D206" s="1">
        <v>67.699996999999996</v>
      </c>
      <c r="E206" s="1">
        <v>67.800003000000004</v>
      </c>
      <c r="F206" s="1">
        <v>65.127594000000002</v>
      </c>
      <c r="G206" s="1">
        <v>3020710</v>
      </c>
    </row>
    <row r="207" spans="1:7" ht="16.5" customHeight="1" x14ac:dyDescent="0.2">
      <c r="A207" s="2">
        <v>44489</v>
      </c>
      <c r="B207" s="1">
        <v>67.900002000000001</v>
      </c>
      <c r="C207" s="1">
        <v>68.199996999999996</v>
      </c>
      <c r="D207" s="1">
        <v>67.400002000000001</v>
      </c>
      <c r="E207" s="1">
        <v>67.400002000000001</v>
      </c>
      <c r="F207" s="1">
        <v>64.743354999999994</v>
      </c>
      <c r="G207" s="1">
        <v>6049411</v>
      </c>
    </row>
    <row r="208" spans="1:7" ht="16.5" customHeight="1" x14ac:dyDescent="0.2">
      <c r="A208" s="2">
        <v>44490</v>
      </c>
      <c r="B208" s="1">
        <v>67.800003000000004</v>
      </c>
      <c r="C208" s="1">
        <v>67.800003000000004</v>
      </c>
      <c r="D208" s="1">
        <v>67</v>
      </c>
      <c r="E208" s="1">
        <v>67</v>
      </c>
      <c r="F208" s="1">
        <v>64.359122999999997</v>
      </c>
      <c r="G208" s="1">
        <v>6562441</v>
      </c>
    </row>
    <row r="209" spans="1:7" ht="16.5" customHeight="1" x14ac:dyDescent="0.2">
      <c r="A209" s="2">
        <v>44491</v>
      </c>
      <c r="B209" s="1">
        <v>67</v>
      </c>
      <c r="C209" s="1">
        <v>67.400002000000001</v>
      </c>
      <c r="D209" s="1">
        <v>66.800003000000004</v>
      </c>
      <c r="E209" s="1">
        <v>67.300003000000004</v>
      </c>
      <c r="F209" s="1">
        <v>64.647300999999999</v>
      </c>
      <c r="G209" s="1">
        <v>4501124</v>
      </c>
    </row>
    <row r="210" spans="1:7" ht="16.5" customHeight="1" x14ac:dyDescent="0.2">
      <c r="A210" s="2">
        <v>44494</v>
      </c>
      <c r="B210" s="1">
        <v>67</v>
      </c>
      <c r="C210" s="1">
        <v>67.300003000000004</v>
      </c>
      <c r="D210" s="1">
        <v>66.900002000000001</v>
      </c>
      <c r="E210" s="1">
        <v>67.099997999999999</v>
      </c>
      <c r="F210" s="1">
        <v>64.455177000000006</v>
      </c>
      <c r="G210" s="1">
        <v>2764204</v>
      </c>
    </row>
    <row r="211" spans="1:7" ht="16.5" customHeight="1" x14ac:dyDescent="0.2">
      <c r="A211" s="2">
        <v>44495</v>
      </c>
      <c r="B211" s="1">
        <v>67.5</v>
      </c>
      <c r="C211" s="1">
        <v>67.699996999999996</v>
      </c>
      <c r="D211" s="1">
        <v>67</v>
      </c>
      <c r="E211" s="1">
        <v>67.300003000000004</v>
      </c>
      <c r="F211" s="1">
        <v>64.647300999999999</v>
      </c>
      <c r="G211" s="1">
        <v>8163528</v>
      </c>
    </row>
    <row r="212" spans="1:7" ht="16.5" customHeight="1" x14ac:dyDescent="0.2">
      <c r="A212" s="2">
        <v>44496</v>
      </c>
      <c r="B212" s="1">
        <v>67.199996999999996</v>
      </c>
      <c r="C212" s="1">
        <v>67.5</v>
      </c>
      <c r="D212" s="1">
        <v>66.699996999999996</v>
      </c>
      <c r="E212" s="1">
        <v>67.199996999999996</v>
      </c>
      <c r="F212" s="1">
        <v>64.551238999999995</v>
      </c>
      <c r="G212" s="1">
        <v>9537301</v>
      </c>
    </row>
    <row r="213" spans="1:7" ht="16.5" customHeight="1" x14ac:dyDescent="0.2">
      <c r="A213" s="2">
        <v>44497</v>
      </c>
      <c r="B213" s="1">
        <v>67.199996999999996</v>
      </c>
      <c r="C213" s="1">
        <v>67.300003000000004</v>
      </c>
      <c r="D213" s="1">
        <v>66.699996999999996</v>
      </c>
      <c r="E213" s="1">
        <v>67.199996999999996</v>
      </c>
      <c r="F213" s="1">
        <v>64.551238999999995</v>
      </c>
      <c r="G213" s="1">
        <v>3860102</v>
      </c>
    </row>
    <row r="214" spans="1:7" ht="16.5" customHeight="1" x14ac:dyDescent="0.2">
      <c r="A214" s="2">
        <v>44498</v>
      </c>
      <c r="B214" s="1">
        <v>67</v>
      </c>
      <c r="C214" s="1">
        <v>67</v>
      </c>
      <c r="D214" s="1">
        <v>66.599997999999999</v>
      </c>
      <c r="E214" s="1">
        <v>66.599997999999999</v>
      </c>
      <c r="F214" s="1">
        <v>63.974888</v>
      </c>
      <c r="G214" s="1">
        <v>9006525</v>
      </c>
    </row>
    <row r="215" spans="1:7" ht="16.5" customHeight="1" x14ac:dyDescent="0.2">
      <c r="A215" s="2">
        <v>44501</v>
      </c>
      <c r="B215" s="1">
        <v>66.800003000000004</v>
      </c>
      <c r="C215" s="1">
        <v>67.099997999999999</v>
      </c>
      <c r="D215" s="1">
        <v>66.800003000000004</v>
      </c>
      <c r="E215" s="1">
        <v>66.900002000000001</v>
      </c>
      <c r="F215" s="1">
        <v>64.263069000000002</v>
      </c>
      <c r="G215" s="1">
        <v>4942539</v>
      </c>
    </row>
    <row r="216" spans="1:7" ht="16.5" customHeight="1" x14ac:dyDescent="0.2">
      <c r="A216" s="2">
        <v>44502</v>
      </c>
      <c r="B216" s="1">
        <v>67.099997999999999</v>
      </c>
      <c r="C216" s="1">
        <v>67.400002000000001</v>
      </c>
      <c r="D216" s="1">
        <v>67</v>
      </c>
      <c r="E216" s="1">
        <v>67.400002000000001</v>
      </c>
      <c r="F216" s="1">
        <v>64.743354999999994</v>
      </c>
      <c r="G216" s="1">
        <v>5108810</v>
      </c>
    </row>
    <row r="217" spans="1:7" ht="16.5" customHeight="1" x14ac:dyDescent="0.2">
      <c r="A217" s="2">
        <v>44503</v>
      </c>
      <c r="B217" s="1">
        <v>67.300003000000004</v>
      </c>
      <c r="C217" s="1">
        <v>67.900002000000001</v>
      </c>
      <c r="D217" s="1">
        <v>67</v>
      </c>
      <c r="E217" s="1">
        <v>67.5</v>
      </c>
      <c r="F217" s="1">
        <v>64.839416999999997</v>
      </c>
      <c r="G217" s="1">
        <v>4689998</v>
      </c>
    </row>
    <row r="218" spans="1:7" ht="16.5" customHeight="1" x14ac:dyDescent="0.2">
      <c r="A218" s="2">
        <v>44504</v>
      </c>
      <c r="B218" s="1">
        <v>67.800003000000004</v>
      </c>
      <c r="C218" s="1">
        <v>67.800003000000004</v>
      </c>
      <c r="D218" s="1">
        <v>66.800003000000004</v>
      </c>
      <c r="E218" s="1">
        <v>66.800003000000004</v>
      </c>
      <c r="F218" s="1">
        <v>64.167006999999998</v>
      </c>
      <c r="G218" s="1">
        <v>3820440</v>
      </c>
    </row>
    <row r="219" spans="1:7" ht="16.5" customHeight="1" x14ac:dyDescent="0.2">
      <c r="A219" s="2">
        <v>44505</v>
      </c>
      <c r="B219" s="1">
        <v>66.699996999999996</v>
      </c>
      <c r="C219" s="1">
        <v>67.099997999999999</v>
      </c>
      <c r="D219" s="1">
        <v>66.599997999999999</v>
      </c>
      <c r="E219" s="1">
        <v>67.099997999999999</v>
      </c>
      <c r="F219" s="1">
        <v>64.455177000000006</v>
      </c>
      <c r="G219" s="1">
        <v>5361395</v>
      </c>
    </row>
    <row r="220" spans="1:7" ht="16.5" customHeight="1" x14ac:dyDescent="0.2">
      <c r="A220" s="2">
        <v>44508</v>
      </c>
      <c r="B220" s="1">
        <v>67.099997999999999</v>
      </c>
      <c r="C220" s="1">
        <v>67.5</v>
      </c>
      <c r="D220" s="1">
        <v>66.800003000000004</v>
      </c>
      <c r="E220" s="1">
        <v>67.400002000000001</v>
      </c>
      <c r="F220" s="1">
        <v>64.743354999999994</v>
      </c>
      <c r="G220" s="1">
        <v>5380076</v>
      </c>
    </row>
    <row r="221" spans="1:7" ht="16.5" customHeight="1" x14ac:dyDescent="0.2">
      <c r="A221" s="2">
        <v>44509</v>
      </c>
      <c r="B221" s="1">
        <v>67</v>
      </c>
      <c r="C221" s="1">
        <v>67.300003000000004</v>
      </c>
      <c r="D221" s="1">
        <v>66.699996999999996</v>
      </c>
      <c r="E221" s="1">
        <v>67.300003000000004</v>
      </c>
      <c r="F221" s="1">
        <v>64.647300999999999</v>
      </c>
      <c r="G221" s="1">
        <v>10139058</v>
      </c>
    </row>
    <row r="222" spans="1:7" ht="16.5" customHeight="1" x14ac:dyDescent="0.2">
      <c r="A222" s="2">
        <v>44510</v>
      </c>
      <c r="B222" s="1">
        <v>67.5</v>
      </c>
      <c r="C222" s="1">
        <v>67.5</v>
      </c>
      <c r="D222" s="1">
        <v>67.099997999999999</v>
      </c>
      <c r="E222" s="1">
        <v>67.300003000000004</v>
      </c>
      <c r="F222" s="1">
        <v>64.647300999999999</v>
      </c>
      <c r="G222" s="1">
        <v>4482793</v>
      </c>
    </row>
    <row r="223" spans="1:7" ht="16.5" customHeight="1" x14ac:dyDescent="0.2">
      <c r="A223" s="2">
        <v>44511</v>
      </c>
      <c r="B223" s="1">
        <v>67.300003000000004</v>
      </c>
      <c r="C223" s="1">
        <v>67.5</v>
      </c>
      <c r="D223" s="1">
        <v>66.900002000000001</v>
      </c>
      <c r="E223" s="1">
        <v>67.199996999999996</v>
      </c>
      <c r="F223" s="1">
        <v>64.551238999999995</v>
      </c>
      <c r="G223" s="1">
        <v>8466882</v>
      </c>
    </row>
    <row r="224" spans="1:7" ht="16.5" customHeight="1" x14ac:dyDescent="0.2">
      <c r="A224" s="2">
        <v>44512</v>
      </c>
      <c r="B224" s="1">
        <v>67.5</v>
      </c>
      <c r="C224" s="1">
        <v>67.699996999999996</v>
      </c>
      <c r="D224" s="1">
        <v>66.900002000000001</v>
      </c>
      <c r="E224" s="1">
        <v>67.300003000000004</v>
      </c>
      <c r="F224" s="1">
        <v>64.647300999999999</v>
      </c>
      <c r="G224" s="1">
        <v>8363777</v>
      </c>
    </row>
    <row r="225" spans="1:7" ht="16.5" customHeight="1" x14ac:dyDescent="0.2">
      <c r="A225" s="2">
        <v>44515</v>
      </c>
      <c r="B225" s="1">
        <v>67.5</v>
      </c>
      <c r="C225" s="1">
        <v>68</v>
      </c>
      <c r="D225" s="1">
        <v>67.300003000000004</v>
      </c>
      <c r="E225" s="1">
        <v>68</v>
      </c>
      <c r="F225" s="1">
        <v>65.319710000000001</v>
      </c>
      <c r="G225" s="1">
        <v>10379870</v>
      </c>
    </row>
    <row r="226" spans="1:7" ht="16.5" customHeight="1" x14ac:dyDescent="0.2">
      <c r="A226" s="2">
        <v>44516</v>
      </c>
      <c r="B226" s="1">
        <v>68.199996999999996</v>
      </c>
      <c r="C226" s="1">
        <v>68.599997999999999</v>
      </c>
      <c r="D226" s="1">
        <v>68.099997999999999</v>
      </c>
      <c r="E226" s="1">
        <v>68.599997999999999</v>
      </c>
      <c r="F226" s="1">
        <v>65.896056999999999</v>
      </c>
      <c r="G226" s="1">
        <v>11143112</v>
      </c>
    </row>
    <row r="227" spans="1:7" ht="16.5" customHeight="1" x14ac:dyDescent="0.2">
      <c r="A227" s="2">
        <v>44517</v>
      </c>
      <c r="B227" s="1">
        <v>68.5</v>
      </c>
      <c r="C227" s="1">
        <v>68.599997999999999</v>
      </c>
      <c r="D227" s="1">
        <v>67.699996999999996</v>
      </c>
      <c r="E227" s="1">
        <v>68.400002000000001</v>
      </c>
      <c r="F227" s="1">
        <v>65.703941</v>
      </c>
      <c r="G227" s="1">
        <v>10749353</v>
      </c>
    </row>
    <row r="228" spans="1:7" ht="16.5" customHeight="1" x14ac:dyDescent="0.2">
      <c r="A228" s="2">
        <v>44518</v>
      </c>
      <c r="B228" s="1">
        <v>68.5</v>
      </c>
      <c r="C228" s="1">
        <v>68.800003000000004</v>
      </c>
      <c r="D228" s="1">
        <v>68</v>
      </c>
      <c r="E228" s="1">
        <v>68.5</v>
      </c>
      <c r="F228" s="1">
        <v>65.799994999999996</v>
      </c>
      <c r="G228" s="1">
        <v>6968645</v>
      </c>
    </row>
    <row r="229" spans="1:7" ht="16.5" customHeight="1" x14ac:dyDescent="0.2">
      <c r="A229" s="2">
        <v>44519</v>
      </c>
      <c r="B229" s="1">
        <v>68.5</v>
      </c>
      <c r="C229" s="1">
        <v>68.699996999999996</v>
      </c>
      <c r="D229" s="1">
        <v>68.099997999999999</v>
      </c>
      <c r="E229" s="1">
        <v>68.199996999999996</v>
      </c>
      <c r="F229" s="1">
        <v>65.511818000000005</v>
      </c>
      <c r="G229" s="1">
        <v>5064630</v>
      </c>
    </row>
    <row r="230" spans="1:7" ht="16.5" customHeight="1" x14ac:dyDescent="0.2">
      <c r="A230" s="2">
        <v>44522</v>
      </c>
      <c r="B230" s="1">
        <v>68.199996999999996</v>
      </c>
      <c r="C230" s="1">
        <v>68.300003000000004</v>
      </c>
      <c r="D230" s="1">
        <v>67.5</v>
      </c>
      <c r="E230" s="1">
        <v>67.5</v>
      </c>
      <c r="F230" s="1">
        <v>64.839416999999997</v>
      </c>
      <c r="G230" s="1">
        <v>4153376</v>
      </c>
    </row>
    <row r="231" spans="1:7" ht="16.5" customHeight="1" x14ac:dyDescent="0.2">
      <c r="A231" s="2">
        <v>44523</v>
      </c>
      <c r="B231" s="1">
        <v>67.5</v>
      </c>
      <c r="C231" s="1">
        <v>67.599997999999999</v>
      </c>
      <c r="D231" s="1">
        <v>67</v>
      </c>
      <c r="E231" s="1">
        <v>67.099997999999999</v>
      </c>
      <c r="F231" s="1">
        <v>64.455177000000006</v>
      </c>
      <c r="G231" s="1">
        <v>6282876</v>
      </c>
    </row>
    <row r="232" spans="1:7" ht="16.5" customHeight="1" x14ac:dyDescent="0.2">
      <c r="A232" s="2">
        <v>44524</v>
      </c>
      <c r="B232" s="1">
        <v>67.199996999999996</v>
      </c>
      <c r="C232" s="1">
        <v>68</v>
      </c>
      <c r="D232" s="1">
        <v>67.199996999999996</v>
      </c>
      <c r="E232" s="1">
        <v>67.5</v>
      </c>
      <c r="F232" s="1">
        <v>64.839416999999997</v>
      </c>
      <c r="G232" s="1">
        <v>4947176</v>
      </c>
    </row>
    <row r="233" spans="1:7" ht="16.5" customHeight="1" x14ac:dyDescent="0.2">
      <c r="A233" s="2">
        <v>44525</v>
      </c>
      <c r="B233" s="1">
        <v>68</v>
      </c>
      <c r="C233" s="1">
        <v>68.199996999999996</v>
      </c>
      <c r="D233" s="1">
        <v>67.800003000000004</v>
      </c>
      <c r="E233" s="1">
        <v>68.099997999999999</v>
      </c>
      <c r="F233" s="1">
        <v>65.415763999999996</v>
      </c>
      <c r="G233" s="1">
        <v>2616078</v>
      </c>
    </row>
    <row r="234" spans="1:7" ht="16.5" customHeight="1" x14ac:dyDescent="0.2">
      <c r="A234" s="2">
        <v>44526</v>
      </c>
      <c r="B234" s="1">
        <v>67.599997999999999</v>
      </c>
      <c r="C234" s="1">
        <v>68</v>
      </c>
      <c r="D234" s="1">
        <v>67.199996999999996</v>
      </c>
      <c r="E234" s="1">
        <v>67.400002000000001</v>
      </c>
      <c r="F234" s="1">
        <v>64.743354999999994</v>
      </c>
      <c r="G234" s="1">
        <v>5058905</v>
      </c>
    </row>
    <row r="235" spans="1:7" ht="16.5" customHeight="1" x14ac:dyDescent="0.2">
      <c r="A235" s="2">
        <v>44529</v>
      </c>
      <c r="B235" s="1">
        <v>67.099997999999999</v>
      </c>
      <c r="C235" s="1">
        <v>67.699996999999996</v>
      </c>
      <c r="D235" s="1">
        <v>67</v>
      </c>
      <c r="E235" s="1">
        <v>67.300003000000004</v>
      </c>
      <c r="F235" s="1">
        <v>64.647300999999999</v>
      </c>
      <c r="G235" s="1">
        <v>5577363</v>
      </c>
    </row>
    <row r="236" spans="1:7" ht="16.5" customHeight="1" x14ac:dyDescent="0.2">
      <c r="A236" s="2">
        <v>44530</v>
      </c>
      <c r="B236" s="1">
        <v>67.099997999999999</v>
      </c>
      <c r="C236" s="1">
        <v>67.5</v>
      </c>
      <c r="D236" s="1">
        <v>65.400002000000001</v>
      </c>
      <c r="E236" s="1">
        <v>65.400002000000001</v>
      </c>
      <c r="F236" s="1">
        <v>62.822189000000002</v>
      </c>
      <c r="G236" s="1">
        <v>21517584</v>
      </c>
    </row>
    <row r="237" spans="1:7" ht="16.5" customHeight="1" x14ac:dyDescent="0.2">
      <c r="A237" s="2">
        <v>44531</v>
      </c>
      <c r="B237" s="1">
        <v>66.099997999999999</v>
      </c>
      <c r="C237" s="1">
        <v>67.5</v>
      </c>
      <c r="D237" s="1">
        <v>66</v>
      </c>
      <c r="E237" s="1">
        <v>67.099997999999999</v>
      </c>
      <c r="F237" s="1">
        <v>64.455177000000006</v>
      </c>
      <c r="G237" s="1">
        <v>8858421</v>
      </c>
    </row>
    <row r="238" spans="1:7" ht="16.5" customHeight="1" x14ac:dyDescent="0.2">
      <c r="A238" s="2">
        <v>44532</v>
      </c>
      <c r="B238" s="1">
        <v>67</v>
      </c>
      <c r="C238" s="1">
        <v>67.800003000000004</v>
      </c>
      <c r="D238" s="1">
        <v>66.900002000000001</v>
      </c>
      <c r="E238" s="1">
        <v>67.699996999999996</v>
      </c>
      <c r="F238" s="1">
        <v>65.031531999999999</v>
      </c>
      <c r="G238" s="1">
        <v>3652547</v>
      </c>
    </row>
    <row r="239" spans="1:7" ht="16.5" customHeight="1" x14ac:dyDescent="0.2">
      <c r="A239" s="2">
        <v>44533</v>
      </c>
      <c r="B239" s="1">
        <v>67.800003000000004</v>
      </c>
      <c r="C239" s="1">
        <v>68</v>
      </c>
      <c r="D239" s="1">
        <v>67.099997999999999</v>
      </c>
      <c r="E239" s="1">
        <v>67.5</v>
      </c>
      <c r="F239" s="1">
        <v>64.839416999999997</v>
      </c>
      <c r="G239" s="1">
        <v>6143132</v>
      </c>
    </row>
    <row r="240" spans="1:7" ht="16.5" customHeight="1" x14ac:dyDescent="0.2">
      <c r="A240" s="2">
        <v>44536</v>
      </c>
      <c r="B240" s="1">
        <v>67.400002000000001</v>
      </c>
      <c r="C240" s="1">
        <v>67.800003000000004</v>
      </c>
      <c r="D240" s="1">
        <v>67.099997999999999</v>
      </c>
      <c r="E240" s="1">
        <v>67.300003000000004</v>
      </c>
      <c r="F240" s="1">
        <v>64.647300999999999</v>
      </c>
      <c r="G240" s="1">
        <v>4300605</v>
      </c>
    </row>
    <row r="241" spans="1:7" ht="16.5" customHeight="1" x14ac:dyDescent="0.2">
      <c r="A241" s="2">
        <v>44537</v>
      </c>
      <c r="B241" s="1">
        <v>67.199996999999996</v>
      </c>
      <c r="C241" s="1">
        <v>68.5</v>
      </c>
      <c r="D241" s="1">
        <v>67</v>
      </c>
      <c r="E241" s="1">
        <v>68.5</v>
      </c>
      <c r="F241" s="1">
        <v>65.799994999999996</v>
      </c>
      <c r="G241" s="1">
        <v>7494508</v>
      </c>
    </row>
    <row r="242" spans="1:7" ht="16.5" customHeight="1" x14ac:dyDescent="0.2">
      <c r="A242" s="2">
        <v>44538</v>
      </c>
      <c r="B242" s="1">
        <v>68.599997999999999</v>
      </c>
      <c r="C242" s="1">
        <v>68.900002000000001</v>
      </c>
      <c r="D242" s="1">
        <v>68.199996999999996</v>
      </c>
      <c r="E242" s="1">
        <v>68.400002000000001</v>
      </c>
      <c r="F242" s="1">
        <v>65.703941</v>
      </c>
      <c r="G242" s="1">
        <v>6437626</v>
      </c>
    </row>
    <row r="243" spans="1:7" ht="16.5" customHeight="1" x14ac:dyDescent="0.2">
      <c r="A243" s="2">
        <v>44539</v>
      </c>
      <c r="B243" s="1">
        <v>68.5</v>
      </c>
      <c r="C243" s="1">
        <v>68.900002000000001</v>
      </c>
      <c r="D243" s="1">
        <v>68.300003000000004</v>
      </c>
      <c r="E243" s="1">
        <v>68.900002000000001</v>
      </c>
      <c r="F243" s="1">
        <v>66.184235000000001</v>
      </c>
      <c r="G243" s="1">
        <v>4346908</v>
      </c>
    </row>
    <row r="244" spans="1:7" ht="16.5" customHeight="1" x14ac:dyDescent="0.2">
      <c r="A244" s="2">
        <v>44540</v>
      </c>
      <c r="B244" s="1">
        <v>68.599997999999999</v>
      </c>
      <c r="C244" s="1">
        <v>69</v>
      </c>
      <c r="D244" s="1">
        <v>68.5</v>
      </c>
      <c r="E244" s="1">
        <v>68.900002000000001</v>
      </c>
      <c r="F244" s="1">
        <v>66.184235000000001</v>
      </c>
      <c r="G244" s="1">
        <v>4450519</v>
      </c>
    </row>
    <row r="245" spans="1:7" ht="16.5" customHeight="1" x14ac:dyDescent="0.2">
      <c r="A245" s="2">
        <v>44543</v>
      </c>
      <c r="B245" s="1">
        <v>68.900002000000001</v>
      </c>
      <c r="C245" s="1">
        <v>69</v>
      </c>
      <c r="D245" s="1">
        <v>68.199996999999996</v>
      </c>
      <c r="E245" s="1">
        <v>68.400002000000001</v>
      </c>
      <c r="F245" s="1">
        <v>65.703941</v>
      </c>
      <c r="G245" s="1">
        <v>5728795</v>
      </c>
    </row>
    <row r="246" spans="1:7" ht="16.5" customHeight="1" x14ac:dyDescent="0.2">
      <c r="A246" s="2">
        <v>44544</v>
      </c>
      <c r="B246" s="1">
        <v>68</v>
      </c>
      <c r="C246" s="1">
        <v>68.800003000000004</v>
      </c>
      <c r="D246" s="1">
        <v>67.800003000000004</v>
      </c>
      <c r="E246" s="1">
        <v>68.800003000000004</v>
      </c>
      <c r="F246" s="1">
        <v>66.088181000000006</v>
      </c>
      <c r="G246" s="1">
        <v>3577896</v>
      </c>
    </row>
    <row r="247" spans="1:7" ht="16.5" customHeight="1" x14ac:dyDescent="0.2">
      <c r="A247" s="2">
        <v>44545</v>
      </c>
      <c r="B247" s="1">
        <v>68.800003000000004</v>
      </c>
      <c r="C247" s="1">
        <v>68.900002000000001</v>
      </c>
      <c r="D247" s="1">
        <v>68.199996999999996</v>
      </c>
      <c r="E247" s="1">
        <v>68.400002000000001</v>
      </c>
      <c r="F247" s="1">
        <v>65.703941</v>
      </c>
      <c r="G247" s="1">
        <v>4474167</v>
      </c>
    </row>
    <row r="248" spans="1:7" ht="16.5" customHeight="1" x14ac:dyDescent="0.2">
      <c r="A248" s="2">
        <v>44546</v>
      </c>
      <c r="B248" s="1">
        <v>68.699996999999996</v>
      </c>
      <c r="C248" s="1">
        <v>68.699996999999996</v>
      </c>
      <c r="D248" s="1">
        <v>68.099997999999999</v>
      </c>
      <c r="E248" s="1">
        <v>68.5</v>
      </c>
      <c r="F248" s="1">
        <v>65.799994999999996</v>
      </c>
      <c r="G248" s="1">
        <v>4625218</v>
      </c>
    </row>
    <row r="249" spans="1:7" ht="16.5" customHeight="1" x14ac:dyDescent="0.2">
      <c r="A249" s="2">
        <v>44547</v>
      </c>
      <c r="B249" s="1">
        <v>68</v>
      </c>
      <c r="C249" s="1">
        <v>68.699996999999996</v>
      </c>
      <c r="D249" s="1">
        <v>67.900002000000001</v>
      </c>
      <c r="E249" s="1">
        <v>67.900002000000001</v>
      </c>
      <c r="F249" s="1">
        <v>65.223647999999997</v>
      </c>
      <c r="G249" s="1">
        <v>10476851</v>
      </c>
    </row>
    <row r="250" spans="1:7" ht="16.5" customHeight="1" x14ac:dyDescent="0.2">
      <c r="A250" s="2">
        <v>44550</v>
      </c>
      <c r="B250" s="1">
        <v>67.599997999999999</v>
      </c>
      <c r="C250" s="1">
        <v>68.300003000000004</v>
      </c>
      <c r="D250" s="1">
        <v>67.5</v>
      </c>
      <c r="E250" s="1">
        <v>67.599997999999999</v>
      </c>
      <c r="F250" s="1">
        <v>64.935471000000007</v>
      </c>
      <c r="G250" s="1">
        <v>7161237</v>
      </c>
    </row>
    <row r="251" spans="1:7" ht="16.5" customHeight="1" x14ac:dyDescent="0.2">
      <c r="A251" s="2">
        <v>44551</v>
      </c>
      <c r="B251" s="1">
        <v>67.900002000000001</v>
      </c>
      <c r="C251" s="1">
        <v>68.199996999999996</v>
      </c>
      <c r="D251" s="1">
        <v>67.699996999999996</v>
      </c>
      <c r="E251" s="1">
        <v>67.900002000000001</v>
      </c>
      <c r="F251" s="1">
        <v>65.223647999999997</v>
      </c>
      <c r="G251" s="1">
        <v>4761631</v>
      </c>
    </row>
    <row r="252" spans="1:7" ht="16.5" customHeight="1" x14ac:dyDescent="0.2">
      <c r="A252" s="2">
        <v>44552</v>
      </c>
      <c r="B252" s="1">
        <v>67.900002000000001</v>
      </c>
      <c r="C252" s="1">
        <v>68.199996999999996</v>
      </c>
      <c r="D252" s="1">
        <v>67.699996999999996</v>
      </c>
      <c r="E252" s="1">
        <v>68.199996999999996</v>
      </c>
      <c r="F252" s="1">
        <v>65.511818000000005</v>
      </c>
      <c r="G252" s="1">
        <v>3537909</v>
      </c>
    </row>
    <row r="253" spans="1:7" ht="16.5" customHeight="1" x14ac:dyDescent="0.2">
      <c r="A253" s="2">
        <v>44553</v>
      </c>
      <c r="B253" s="1">
        <v>67.900002000000001</v>
      </c>
      <c r="C253" s="1">
        <v>68.400002000000001</v>
      </c>
      <c r="D253" s="1">
        <v>67.800003000000004</v>
      </c>
      <c r="E253" s="1">
        <v>68.300003000000004</v>
      </c>
      <c r="F253" s="1">
        <v>65.607887000000005</v>
      </c>
      <c r="G253" s="1">
        <v>2419700</v>
      </c>
    </row>
    <row r="254" spans="1:7" ht="16.5" customHeight="1" x14ac:dyDescent="0.2">
      <c r="A254" s="2">
        <v>44554</v>
      </c>
      <c r="B254" s="1">
        <v>68.400002000000001</v>
      </c>
      <c r="C254" s="1">
        <v>68.5</v>
      </c>
      <c r="D254" s="1">
        <v>68.300003000000004</v>
      </c>
      <c r="E254" s="1">
        <v>68.5</v>
      </c>
      <c r="F254" s="1">
        <v>65.799994999999996</v>
      </c>
      <c r="G254" s="1">
        <v>1484205</v>
      </c>
    </row>
    <row r="255" spans="1:7" ht="16.5" customHeight="1" x14ac:dyDescent="0.2">
      <c r="A255" s="2">
        <v>44557</v>
      </c>
      <c r="B255" s="1">
        <v>68.5</v>
      </c>
      <c r="C255" s="1">
        <v>68.699996999999996</v>
      </c>
      <c r="D255" s="1">
        <v>68.400002000000001</v>
      </c>
      <c r="E255" s="1">
        <v>68.400002000000001</v>
      </c>
      <c r="F255" s="1">
        <v>65.703941</v>
      </c>
      <c r="G255" s="1">
        <v>2091101</v>
      </c>
    </row>
    <row r="256" spans="1:7" ht="16.5" customHeight="1" x14ac:dyDescent="0.2">
      <c r="A256" s="2">
        <v>44558</v>
      </c>
      <c r="B256" s="1">
        <v>68.400002000000001</v>
      </c>
      <c r="C256" s="1">
        <v>68.800003000000004</v>
      </c>
      <c r="D256" s="1">
        <v>68.199996999999996</v>
      </c>
      <c r="E256" s="1">
        <v>68.699996999999996</v>
      </c>
      <c r="F256" s="1">
        <v>65.992110999999994</v>
      </c>
      <c r="G256" s="1">
        <v>2578934</v>
      </c>
    </row>
    <row r="257" spans="1:7" ht="16.5" customHeight="1" x14ac:dyDescent="0.2">
      <c r="A257" s="2">
        <v>44559</v>
      </c>
      <c r="B257" s="1">
        <v>68.900002000000001</v>
      </c>
      <c r="C257" s="1">
        <v>69.599997999999999</v>
      </c>
      <c r="D257" s="1">
        <v>68.800003000000004</v>
      </c>
      <c r="E257" s="1">
        <v>69.400002000000001</v>
      </c>
      <c r="F257" s="1">
        <v>66.664528000000004</v>
      </c>
      <c r="G257" s="1">
        <v>5207377</v>
      </c>
    </row>
    <row r="258" spans="1:7" ht="16.5" customHeight="1" x14ac:dyDescent="0.2">
      <c r="A258" s="2">
        <v>44560</v>
      </c>
      <c r="B258" s="1">
        <v>69</v>
      </c>
      <c r="C258" s="1">
        <v>69.199996999999996</v>
      </c>
      <c r="D258" s="1">
        <v>68.5</v>
      </c>
      <c r="E258" s="1">
        <v>68.599997999999999</v>
      </c>
      <c r="F258" s="1">
        <v>65.896056999999999</v>
      </c>
      <c r="G258" s="1">
        <v>2998236</v>
      </c>
    </row>
    <row r="259" spans="1:7" ht="16.5" customHeight="1" x14ac:dyDescent="0.2">
      <c r="A259" s="2">
        <v>44564</v>
      </c>
      <c r="B259" s="1">
        <v>68.800003000000004</v>
      </c>
      <c r="C259" s="1">
        <v>69.300003000000004</v>
      </c>
      <c r="D259" s="1">
        <v>68.300003000000004</v>
      </c>
      <c r="E259" s="1">
        <v>68.400002000000001</v>
      </c>
      <c r="F259" s="1">
        <v>65.703941</v>
      </c>
      <c r="G259" s="1">
        <v>2480896</v>
      </c>
    </row>
    <row r="260" spans="1:7" ht="16.5" customHeight="1" x14ac:dyDescent="0.2">
      <c r="A260" s="2">
        <v>44565</v>
      </c>
      <c r="B260" s="1">
        <v>68.300003000000004</v>
      </c>
      <c r="C260" s="1">
        <v>68.800003000000004</v>
      </c>
      <c r="D260" s="1">
        <v>68.300003000000004</v>
      </c>
      <c r="E260" s="1">
        <v>68.800003000000004</v>
      </c>
      <c r="F260" s="1">
        <v>66.088181000000006</v>
      </c>
      <c r="G260" s="1">
        <v>2719357</v>
      </c>
    </row>
    <row r="261" spans="1:7" ht="16.5" customHeight="1" x14ac:dyDescent="0.2">
      <c r="A261" s="2">
        <v>44566</v>
      </c>
      <c r="B261" s="1">
        <v>68.199996999999996</v>
      </c>
      <c r="C261" s="1">
        <v>68.900002000000001</v>
      </c>
      <c r="D261" s="1">
        <v>68</v>
      </c>
      <c r="E261" s="1">
        <v>68.900002000000001</v>
      </c>
      <c r="F261" s="1">
        <v>66.184235000000001</v>
      </c>
      <c r="G261" s="1">
        <v>3773631</v>
      </c>
    </row>
    <row r="262" spans="1:7" ht="16.5" customHeight="1" x14ac:dyDescent="0.2">
      <c r="A262" s="2">
        <v>44567</v>
      </c>
      <c r="B262" s="1">
        <v>68.599997999999999</v>
      </c>
      <c r="C262" s="1">
        <v>68.699996999999996</v>
      </c>
      <c r="D262" s="1">
        <v>68.099997999999999</v>
      </c>
      <c r="E262" s="1">
        <v>68.400002000000001</v>
      </c>
      <c r="F262" s="1">
        <v>65.703941</v>
      </c>
      <c r="G262" s="1">
        <v>3978678</v>
      </c>
    </row>
    <row r="263" spans="1:7" ht="16.5" customHeight="1" x14ac:dyDescent="0.2">
      <c r="A263" s="2">
        <v>44568</v>
      </c>
      <c r="B263" s="1">
        <v>68.300003000000004</v>
      </c>
      <c r="C263" s="1">
        <v>68.400002000000001</v>
      </c>
      <c r="D263" s="1">
        <v>68</v>
      </c>
      <c r="E263" s="1">
        <v>68</v>
      </c>
      <c r="F263" s="1">
        <v>65.319710000000001</v>
      </c>
      <c r="G263" s="1">
        <v>3986984</v>
      </c>
    </row>
    <row r="264" spans="1:7" ht="16.5" customHeight="1" x14ac:dyDescent="0.2">
      <c r="A264" s="2">
        <v>44571</v>
      </c>
      <c r="B264" s="1">
        <v>68</v>
      </c>
      <c r="C264" s="1">
        <v>68.699996999999996</v>
      </c>
      <c r="D264" s="1">
        <v>68</v>
      </c>
      <c r="E264" s="1">
        <v>68.699996999999996</v>
      </c>
      <c r="F264" s="1">
        <v>65.992110999999994</v>
      </c>
      <c r="G264" s="1">
        <v>3242790</v>
      </c>
    </row>
    <row r="265" spans="1:7" ht="16.5" customHeight="1" x14ac:dyDescent="0.2">
      <c r="A265" s="2">
        <v>44572</v>
      </c>
      <c r="B265" s="1">
        <v>68.099997999999999</v>
      </c>
      <c r="C265" s="1">
        <v>68.900002000000001</v>
      </c>
      <c r="D265" s="1">
        <v>68.099997999999999</v>
      </c>
      <c r="E265" s="1">
        <v>68.699996999999996</v>
      </c>
      <c r="F265" s="1">
        <v>65.992110999999994</v>
      </c>
      <c r="G265" s="1">
        <v>3614754</v>
      </c>
    </row>
    <row r="266" spans="1:7" ht="16.5" customHeight="1" x14ac:dyDescent="0.2">
      <c r="A266" s="2">
        <v>44573</v>
      </c>
      <c r="B266" s="1">
        <v>68.699996999999996</v>
      </c>
      <c r="C266" s="1">
        <v>69.300003000000004</v>
      </c>
      <c r="D266" s="1">
        <v>68.5</v>
      </c>
      <c r="E266" s="1">
        <v>69.300003000000004</v>
      </c>
      <c r="F266" s="1">
        <v>66.568466000000001</v>
      </c>
      <c r="G266" s="1">
        <v>5685932</v>
      </c>
    </row>
    <row r="267" spans="1:7" ht="16.5" customHeight="1" x14ac:dyDescent="0.2">
      <c r="A267" s="2">
        <v>44574</v>
      </c>
      <c r="B267" s="1">
        <v>69.400002000000001</v>
      </c>
      <c r="C267" s="1">
        <v>69.800003000000004</v>
      </c>
      <c r="D267" s="1">
        <v>69.300003000000004</v>
      </c>
      <c r="E267" s="1">
        <v>69.800003000000004</v>
      </c>
      <c r="F267" s="1">
        <v>67.048759000000004</v>
      </c>
      <c r="G267" s="1">
        <v>4846905</v>
      </c>
    </row>
    <row r="268" spans="1:7" ht="16.5" customHeight="1" x14ac:dyDescent="0.2">
      <c r="A268" s="2">
        <v>44575</v>
      </c>
      <c r="B268" s="1">
        <v>69.800003000000004</v>
      </c>
      <c r="C268" s="1">
        <v>69.800003000000004</v>
      </c>
      <c r="D268" s="1">
        <v>68.900002000000001</v>
      </c>
      <c r="E268" s="1">
        <v>69.300003000000004</v>
      </c>
      <c r="F268" s="1">
        <v>66.568466000000001</v>
      </c>
      <c r="G268" s="1">
        <v>3540402</v>
      </c>
    </row>
    <row r="269" spans="1:7" ht="16.5" customHeight="1" x14ac:dyDescent="0.2">
      <c r="A269" s="2">
        <v>44578</v>
      </c>
      <c r="B269" s="1">
        <v>68.5</v>
      </c>
      <c r="C269" s="1">
        <v>69</v>
      </c>
      <c r="D269" s="1">
        <v>68.300003000000004</v>
      </c>
      <c r="E269" s="1">
        <v>68.800003000000004</v>
      </c>
      <c r="F269" s="1">
        <v>66.088181000000006</v>
      </c>
      <c r="G269" s="1">
        <v>4159690</v>
      </c>
    </row>
    <row r="270" spans="1:7" ht="16.5" customHeight="1" x14ac:dyDescent="0.2">
      <c r="A270" s="2">
        <v>44579</v>
      </c>
      <c r="B270" s="1">
        <v>68.800003000000004</v>
      </c>
      <c r="C270" s="1">
        <v>68.800003000000004</v>
      </c>
      <c r="D270" s="1">
        <v>68.300003000000004</v>
      </c>
      <c r="E270" s="1">
        <v>68.300003000000004</v>
      </c>
      <c r="F270" s="1">
        <v>65.607887000000005</v>
      </c>
      <c r="G270" s="1">
        <v>3092311</v>
      </c>
    </row>
    <row r="271" spans="1:7" ht="16.5" customHeight="1" x14ac:dyDescent="0.2">
      <c r="A271" s="2">
        <v>44580</v>
      </c>
      <c r="B271" s="1">
        <v>68.900002000000001</v>
      </c>
      <c r="C271" s="1">
        <v>68.900002000000001</v>
      </c>
      <c r="D271" s="1">
        <v>68.199996999999996</v>
      </c>
      <c r="E271" s="1">
        <v>68.300003000000004</v>
      </c>
      <c r="F271" s="1">
        <v>65.607887000000005</v>
      </c>
      <c r="G271" s="1">
        <v>3640536</v>
      </c>
    </row>
    <row r="272" spans="1:7" ht="16.5" customHeight="1" x14ac:dyDescent="0.2">
      <c r="A272" s="2">
        <v>44581</v>
      </c>
      <c r="B272" s="1">
        <v>68.300003000000004</v>
      </c>
      <c r="C272" s="1">
        <v>68.900002000000001</v>
      </c>
      <c r="D272" s="1">
        <v>68.099997999999999</v>
      </c>
      <c r="E272" s="1">
        <v>68.300003000000004</v>
      </c>
      <c r="F272" s="1">
        <v>65.607887000000005</v>
      </c>
      <c r="G272" s="1">
        <v>4424054</v>
      </c>
    </row>
    <row r="273" spans="1:7" ht="16.5" customHeight="1" x14ac:dyDescent="0.2">
      <c r="A273" s="2">
        <v>44582</v>
      </c>
      <c r="B273" s="1">
        <v>67.800003000000004</v>
      </c>
      <c r="C273" s="1">
        <v>67.900002000000001</v>
      </c>
      <c r="D273" s="1">
        <v>66.900002000000001</v>
      </c>
      <c r="E273" s="1">
        <v>67.800003000000004</v>
      </c>
      <c r="F273" s="1">
        <v>65.127594000000002</v>
      </c>
      <c r="G273" s="1">
        <v>9688063</v>
      </c>
    </row>
    <row r="274" spans="1:7" ht="16.5" customHeight="1" x14ac:dyDescent="0.2">
      <c r="A274" s="2">
        <v>44585</v>
      </c>
      <c r="B274" s="1">
        <v>67.900002000000001</v>
      </c>
      <c r="C274" s="1">
        <v>68.5</v>
      </c>
      <c r="D274" s="1">
        <v>67.400002000000001</v>
      </c>
      <c r="E274" s="1">
        <v>68.099997999999999</v>
      </c>
      <c r="F274" s="1">
        <v>65.415763999999996</v>
      </c>
      <c r="G274" s="1">
        <v>4463833</v>
      </c>
    </row>
    <row r="275" spans="1:7" ht="16.5" customHeight="1" x14ac:dyDescent="0.2">
      <c r="A275" s="2">
        <v>44586</v>
      </c>
      <c r="B275" s="1">
        <v>67</v>
      </c>
      <c r="C275" s="1">
        <v>67.599997999999999</v>
      </c>
      <c r="D275" s="1">
        <v>66.699996999999996</v>
      </c>
      <c r="E275" s="1">
        <v>67.599997999999999</v>
      </c>
      <c r="F275" s="1">
        <v>64.935471000000007</v>
      </c>
      <c r="G275" s="1">
        <v>8401919</v>
      </c>
    </row>
    <row r="276" spans="1:7" ht="16.5" customHeight="1" x14ac:dyDescent="0.2">
      <c r="A276" s="2">
        <v>44587</v>
      </c>
      <c r="B276" s="1">
        <v>67.5</v>
      </c>
      <c r="C276" s="1">
        <v>67.900002000000001</v>
      </c>
      <c r="D276" s="1">
        <v>67.5</v>
      </c>
      <c r="E276" s="1">
        <v>67.599997999999999</v>
      </c>
      <c r="F276" s="1">
        <v>64.935471000000007</v>
      </c>
      <c r="G276" s="1">
        <v>4738163</v>
      </c>
    </row>
    <row r="277" spans="1:7" ht="16.5" customHeight="1" x14ac:dyDescent="0.2">
      <c r="A277" s="2">
        <v>44599</v>
      </c>
      <c r="B277" s="1">
        <v>66.300003000000004</v>
      </c>
      <c r="C277" s="1">
        <v>67.300003000000004</v>
      </c>
      <c r="D277" s="1">
        <v>66.300003000000004</v>
      </c>
      <c r="E277" s="1">
        <v>67</v>
      </c>
      <c r="F277" s="1">
        <v>64.359122999999997</v>
      </c>
      <c r="G277" s="1">
        <v>14112559</v>
      </c>
    </row>
    <row r="278" spans="1:7" ht="16.5" customHeight="1" x14ac:dyDescent="0.2">
      <c r="A278" s="2">
        <v>44600</v>
      </c>
      <c r="B278" s="1">
        <v>67.199996999999996</v>
      </c>
      <c r="C278" s="1">
        <v>68</v>
      </c>
      <c r="D278" s="1">
        <v>67</v>
      </c>
      <c r="E278" s="1">
        <v>67.800003000000004</v>
      </c>
      <c r="F278" s="1">
        <v>65.127594000000002</v>
      </c>
      <c r="G278" s="1">
        <v>6816646</v>
      </c>
    </row>
    <row r="279" spans="1:7" ht="16.5" customHeight="1" x14ac:dyDescent="0.2">
      <c r="A279" s="2">
        <v>44601</v>
      </c>
      <c r="B279" s="1">
        <v>67.5</v>
      </c>
      <c r="C279" s="1">
        <v>68.400002000000001</v>
      </c>
      <c r="D279" s="1">
        <v>67.5</v>
      </c>
      <c r="E279" s="1">
        <v>68.400002000000001</v>
      </c>
      <c r="F279" s="1">
        <v>65.703941</v>
      </c>
      <c r="G279" s="1">
        <v>3872841</v>
      </c>
    </row>
    <row r="280" spans="1:7" ht="16.5" customHeight="1" x14ac:dyDescent="0.2">
      <c r="A280" s="2">
        <v>44602</v>
      </c>
      <c r="B280" s="1">
        <v>68.400002000000001</v>
      </c>
      <c r="C280" s="1">
        <v>68.800003000000004</v>
      </c>
      <c r="D280" s="1">
        <v>68</v>
      </c>
      <c r="E280" s="1">
        <v>68.800003000000004</v>
      </c>
      <c r="F280" s="1">
        <v>66.088181000000006</v>
      </c>
      <c r="G280" s="1">
        <v>6767893</v>
      </c>
    </row>
    <row r="281" spans="1:7" ht="16.5" customHeight="1" x14ac:dyDescent="0.2">
      <c r="A281" s="2">
        <v>44603</v>
      </c>
      <c r="B281" s="1">
        <v>68</v>
      </c>
      <c r="C281" s="1">
        <v>68.800003000000004</v>
      </c>
      <c r="D281" s="1">
        <v>68</v>
      </c>
      <c r="E281" s="1">
        <v>68.800003000000004</v>
      </c>
      <c r="F281" s="1">
        <v>66.088181000000006</v>
      </c>
      <c r="G281" s="1">
        <v>5916373</v>
      </c>
    </row>
    <row r="282" spans="1:7" ht="16.5" customHeight="1" x14ac:dyDescent="0.2">
      <c r="A282" s="2">
        <v>44606</v>
      </c>
      <c r="B282" s="1">
        <v>68.400002000000001</v>
      </c>
      <c r="C282" s="1">
        <v>68.5</v>
      </c>
      <c r="D282" s="1">
        <v>67.699996999999996</v>
      </c>
      <c r="E282" s="1">
        <v>68.099997999999999</v>
      </c>
      <c r="F282" s="1">
        <v>65.415763999999996</v>
      </c>
      <c r="G282" s="1">
        <v>6166448</v>
      </c>
    </row>
    <row r="283" spans="1:7" ht="16.5" customHeight="1" x14ac:dyDescent="0.2">
      <c r="A283" s="2">
        <v>44607</v>
      </c>
      <c r="B283" s="1">
        <v>67.900002000000001</v>
      </c>
      <c r="C283" s="1">
        <v>68.5</v>
      </c>
      <c r="D283" s="1">
        <v>67.699996999999996</v>
      </c>
      <c r="E283" s="1">
        <v>67.900002000000001</v>
      </c>
      <c r="F283" s="1">
        <v>65.223647999999997</v>
      </c>
      <c r="G283" s="1">
        <v>6275522</v>
      </c>
    </row>
    <row r="284" spans="1:7" ht="16.5" customHeight="1" x14ac:dyDescent="0.2">
      <c r="A284" s="2">
        <v>44608</v>
      </c>
      <c r="B284" s="1">
        <v>68.5</v>
      </c>
      <c r="C284" s="1">
        <v>68.599997999999999</v>
      </c>
      <c r="D284" s="1">
        <v>68.199996999999996</v>
      </c>
      <c r="E284" s="1">
        <v>68.400002000000001</v>
      </c>
      <c r="F284" s="1">
        <v>65.703941</v>
      </c>
      <c r="G284" s="1">
        <v>3987133</v>
      </c>
    </row>
    <row r="285" spans="1:7" ht="16.5" customHeight="1" x14ac:dyDescent="0.2">
      <c r="A285" s="2">
        <v>44609</v>
      </c>
      <c r="B285" s="1">
        <v>68.5</v>
      </c>
      <c r="C285" s="1">
        <v>68.800003000000004</v>
      </c>
      <c r="D285" s="1">
        <v>68.099997999999999</v>
      </c>
      <c r="E285" s="1">
        <v>68.5</v>
      </c>
      <c r="F285" s="1">
        <v>65.799994999999996</v>
      </c>
      <c r="G285" s="1">
        <v>6581965</v>
      </c>
    </row>
    <row r="286" spans="1:7" ht="16.5" customHeight="1" x14ac:dyDescent="0.2">
      <c r="A286" s="2">
        <v>44610</v>
      </c>
      <c r="B286" s="1">
        <v>67.900002000000001</v>
      </c>
      <c r="C286" s="1">
        <v>68.400002000000001</v>
      </c>
      <c r="D286" s="1">
        <v>67.599997999999999</v>
      </c>
      <c r="E286" s="1">
        <v>67.599997999999999</v>
      </c>
      <c r="F286" s="1">
        <v>64.935471000000007</v>
      </c>
      <c r="G286" s="1">
        <v>8360515</v>
      </c>
    </row>
    <row r="287" spans="1:7" ht="16.5" customHeight="1" x14ac:dyDescent="0.2">
      <c r="A287" s="2">
        <v>44613</v>
      </c>
      <c r="B287" s="1">
        <v>67.599997999999999</v>
      </c>
      <c r="C287" s="1">
        <v>68.599997999999999</v>
      </c>
      <c r="D287" s="1">
        <v>67.599997999999999</v>
      </c>
      <c r="E287" s="1">
        <v>68.5</v>
      </c>
      <c r="F287" s="1">
        <v>65.799994999999996</v>
      </c>
      <c r="G287" s="1">
        <v>4288081</v>
      </c>
    </row>
    <row r="288" spans="1:7" ht="16.5" customHeight="1" x14ac:dyDescent="0.2">
      <c r="A288" s="2">
        <v>44614</v>
      </c>
      <c r="B288" s="1">
        <v>67.800003000000004</v>
      </c>
      <c r="C288" s="1">
        <v>68.199996999999996</v>
      </c>
      <c r="D288" s="1">
        <v>67.199996999999996</v>
      </c>
      <c r="E288" s="1">
        <v>67.599997999999999</v>
      </c>
      <c r="F288" s="1">
        <v>64.935471000000007</v>
      </c>
      <c r="G288" s="1">
        <v>10078220</v>
      </c>
    </row>
    <row r="289" spans="1:7" ht="16.5" customHeight="1" x14ac:dyDescent="0.2">
      <c r="A289" s="2">
        <v>44615</v>
      </c>
      <c r="B289" s="1">
        <v>67.599997999999999</v>
      </c>
      <c r="C289" s="1">
        <v>68.199996999999996</v>
      </c>
      <c r="D289" s="1">
        <v>67.599997999999999</v>
      </c>
      <c r="E289" s="1">
        <v>68</v>
      </c>
      <c r="F289" s="1">
        <v>65.319710000000001</v>
      </c>
      <c r="G289" s="1">
        <v>5451935</v>
      </c>
    </row>
    <row r="290" spans="1:7" ht="16.5" customHeight="1" x14ac:dyDescent="0.2">
      <c r="A290" s="2">
        <v>44616</v>
      </c>
      <c r="B290" s="1">
        <v>67.099997999999999</v>
      </c>
      <c r="C290" s="1">
        <v>67.599997999999999</v>
      </c>
      <c r="D290" s="1">
        <v>66.599997999999999</v>
      </c>
      <c r="E290" s="1">
        <v>66.800003000000004</v>
      </c>
      <c r="F290" s="1">
        <v>64.167006999999998</v>
      </c>
      <c r="G290" s="1">
        <v>16495396</v>
      </c>
    </row>
    <row r="291" spans="1:7" ht="16.5" customHeight="1" x14ac:dyDescent="0.2">
      <c r="A291" s="2">
        <v>44617</v>
      </c>
      <c r="B291" s="1">
        <v>67.099997999999999</v>
      </c>
      <c r="C291" s="1">
        <v>67.300003000000004</v>
      </c>
      <c r="D291" s="1">
        <v>66.599997999999999</v>
      </c>
      <c r="E291" s="1">
        <v>67.099997999999999</v>
      </c>
      <c r="F291" s="1">
        <v>64.455177000000006</v>
      </c>
      <c r="G291" s="1">
        <v>12855997</v>
      </c>
    </row>
    <row r="292" spans="1:7" ht="16.5" customHeight="1" x14ac:dyDescent="0.2">
      <c r="A292" s="2">
        <v>44621</v>
      </c>
      <c r="B292" s="1">
        <v>66.800003000000004</v>
      </c>
      <c r="C292" s="1">
        <v>67.5</v>
      </c>
      <c r="D292" s="1">
        <v>66.800003000000004</v>
      </c>
      <c r="E292" s="1">
        <v>67.5</v>
      </c>
      <c r="F292" s="1">
        <v>64.839416999999997</v>
      </c>
      <c r="G292" s="1">
        <v>11607919</v>
      </c>
    </row>
    <row r="293" spans="1:7" ht="16.5" customHeight="1" x14ac:dyDescent="0.2">
      <c r="A293" s="2">
        <v>44622</v>
      </c>
      <c r="B293" s="1">
        <v>67.400002000000001</v>
      </c>
      <c r="C293" s="1">
        <v>68</v>
      </c>
      <c r="D293" s="1">
        <v>67.099997999999999</v>
      </c>
      <c r="E293" s="1">
        <v>68</v>
      </c>
      <c r="F293" s="1">
        <v>65.319710000000001</v>
      </c>
      <c r="G293" s="1">
        <v>6918470</v>
      </c>
    </row>
    <row r="294" spans="1:7" ht="16.5" customHeight="1" x14ac:dyDescent="0.2">
      <c r="A294" s="2">
        <v>44623</v>
      </c>
      <c r="B294" s="1">
        <v>67.699996999999996</v>
      </c>
      <c r="C294" s="1">
        <v>68.099997999999999</v>
      </c>
      <c r="D294" s="1">
        <v>67.5</v>
      </c>
      <c r="E294" s="1">
        <v>68</v>
      </c>
      <c r="F294" s="1">
        <v>65.319710000000001</v>
      </c>
      <c r="G294" s="1">
        <v>5250694</v>
      </c>
    </row>
    <row r="295" spans="1:7" ht="16.5" customHeight="1" x14ac:dyDescent="0.2">
      <c r="A295" s="2">
        <v>44624</v>
      </c>
      <c r="B295" s="1">
        <v>67</v>
      </c>
      <c r="C295" s="1">
        <v>67.800003000000004</v>
      </c>
      <c r="D295" s="1">
        <v>66.699996999999996</v>
      </c>
      <c r="E295" s="1">
        <v>67.199996999999996</v>
      </c>
      <c r="F295" s="1">
        <v>64.551238999999995</v>
      </c>
      <c r="G295" s="1">
        <v>6950691</v>
      </c>
    </row>
    <row r="296" spans="1:7" ht="16.5" customHeight="1" x14ac:dyDescent="0.2">
      <c r="A296" s="2">
        <v>44627</v>
      </c>
      <c r="B296" s="1">
        <v>66.699996999999996</v>
      </c>
      <c r="C296" s="1">
        <v>67</v>
      </c>
      <c r="D296" s="1">
        <v>66</v>
      </c>
      <c r="E296" s="1">
        <v>66.199996999999996</v>
      </c>
      <c r="F296" s="1">
        <v>63.590651999999999</v>
      </c>
      <c r="G296" s="1">
        <v>13116117</v>
      </c>
    </row>
    <row r="297" spans="1:7" ht="16.5" customHeight="1" x14ac:dyDescent="0.2">
      <c r="A297" s="2">
        <v>44628</v>
      </c>
      <c r="B297" s="1">
        <v>66.099997999999999</v>
      </c>
      <c r="C297" s="1">
        <v>66.199996999999996</v>
      </c>
      <c r="D297" s="1">
        <v>64.5</v>
      </c>
      <c r="E297" s="1">
        <v>65.400002000000001</v>
      </c>
      <c r="F297" s="1">
        <v>62.822189000000002</v>
      </c>
      <c r="G297" s="1">
        <v>18787548</v>
      </c>
    </row>
    <row r="298" spans="1:7" ht="16.5" customHeight="1" x14ac:dyDescent="0.2">
      <c r="A298" s="2">
        <v>44629</v>
      </c>
      <c r="B298" s="1">
        <v>65.599997999999999</v>
      </c>
      <c r="C298" s="1">
        <v>65.900002000000001</v>
      </c>
      <c r="D298" s="1">
        <v>64.800003000000004</v>
      </c>
      <c r="E298" s="1">
        <v>65.099997999999999</v>
      </c>
      <c r="F298" s="1">
        <v>62.534011999999997</v>
      </c>
      <c r="G298" s="1">
        <v>10769576</v>
      </c>
    </row>
    <row r="299" spans="1:7" ht="16.5" customHeight="1" x14ac:dyDescent="0.2">
      <c r="A299" s="2">
        <v>44630</v>
      </c>
      <c r="B299" s="1">
        <v>65.5</v>
      </c>
      <c r="C299" s="1">
        <v>66.099997999999999</v>
      </c>
      <c r="D299" s="1">
        <v>65.300003000000004</v>
      </c>
      <c r="E299" s="1">
        <v>66</v>
      </c>
      <c r="F299" s="1">
        <v>63.398539999999997</v>
      </c>
      <c r="G299" s="1">
        <v>7138100</v>
      </c>
    </row>
    <row r="300" spans="1:7" ht="16.5" customHeight="1" x14ac:dyDescent="0.2">
      <c r="A300" s="2">
        <v>44631</v>
      </c>
      <c r="B300" s="1">
        <v>66.099997999999999</v>
      </c>
      <c r="C300" s="1">
        <v>66.5</v>
      </c>
      <c r="D300" s="1">
        <v>65.900002000000001</v>
      </c>
      <c r="E300" s="1">
        <v>66.300003000000004</v>
      </c>
      <c r="F300" s="1">
        <v>63.686717999999999</v>
      </c>
      <c r="G300" s="1">
        <v>5660946</v>
      </c>
    </row>
    <row r="301" spans="1:7" ht="16.5" customHeight="1" x14ac:dyDescent="0.2">
      <c r="A301" s="2">
        <v>44634</v>
      </c>
      <c r="B301" s="1">
        <v>66.400002000000001</v>
      </c>
      <c r="C301" s="1">
        <v>66.5</v>
      </c>
      <c r="D301" s="1">
        <v>65.400002000000001</v>
      </c>
      <c r="E301" s="1">
        <v>65.5</v>
      </c>
      <c r="F301" s="1">
        <v>62.918247000000001</v>
      </c>
      <c r="G301" s="1">
        <v>8254604</v>
      </c>
    </row>
    <row r="302" spans="1:7" ht="16.5" customHeight="1" x14ac:dyDescent="0.2">
      <c r="A302" s="2">
        <v>44635</v>
      </c>
      <c r="B302" s="1">
        <v>65.5</v>
      </c>
      <c r="C302" s="1">
        <v>65.699996999999996</v>
      </c>
      <c r="D302" s="1">
        <v>65.099997999999999</v>
      </c>
      <c r="E302" s="1">
        <v>65.300003000000004</v>
      </c>
      <c r="F302" s="1">
        <v>62.726131000000002</v>
      </c>
      <c r="G302" s="1">
        <v>6617839</v>
      </c>
    </row>
    <row r="303" spans="1:7" ht="16.5" customHeight="1" x14ac:dyDescent="0.2">
      <c r="A303" s="2">
        <v>44636</v>
      </c>
      <c r="B303" s="1">
        <v>65.099997999999999</v>
      </c>
      <c r="C303" s="1">
        <v>65.400002000000001</v>
      </c>
      <c r="D303" s="1">
        <v>64.5</v>
      </c>
      <c r="E303" s="1">
        <v>65.300003000000004</v>
      </c>
      <c r="F303" s="1">
        <v>62.726131000000002</v>
      </c>
      <c r="G303" s="1">
        <v>15719146</v>
      </c>
    </row>
    <row r="304" spans="1:7" ht="16.5" customHeight="1" x14ac:dyDescent="0.2">
      <c r="A304" s="2">
        <v>44637</v>
      </c>
      <c r="B304" s="1">
        <v>65.900002000000001</v>
      </c>
      <c r="C304" s="1">
        <v>66.300003000000004</v>
      </c>
      <c r="D304" s="1">
        <v>65.300003000000004</v>
      </c>
      <c r="E304" s="1">
        <v>65.5</v>
      </c>
      <c r="F304" s="1">
        <v>62.918247000000001</v>
      </c>
      <c r="G304" s="1">
        <v>11945880</v>
      </c>
    </row>
    <row r="305" spans="1:7" ht="16.5" customHeight="1" x14ac:dyDescent="0.2">
      <c r="A305" s="2">
        <v>44638</v>
      </c>
      <c r="B305" s="1">
        <v>65.5</v>
      </c>
      <c r="C305" s="1">
        <v>65.699996999999996</v>
      </c>
      <c r="D305" s="1">
        <v>65.300003000000004</v>
      </c>
      <c r="E305" s="1">
        <v>65.5</v>
      </c>
      <c r="F305" s="1">
        <v>62.918247000000001</v>
      </c>
      <c r="G305" s="1">
        <v>12508072</v>
      </c>
    </row>
    <row r="306" spans="1:7" ht="16.5" customHeight="1" x14ac:dyDescent="0.2">
      <c r="A306" s="2">
        <v>44641</v>
      </c>
      <c r="B306" s="1">
        <v>65.5</v>
      </c>
      <c r="C306" s="1">
        <v>66.199996999999996</v>
      </c>
      <c r="D306" s="1">
        <v>65.300003000000004</v>
      </c>
      <c r="E306" s="1">
        <v>65.699996999999996</v>
      </c>
      <c r="F306" s="1">
        <v>63.110359000000003</v>
      </c>
      <c r="G306" s="1">
        <v>5931850</v>
      </c>
    </row>
    <row r="307" spans="1:7" ht="16.5" customHeight="1" x14ac:dyDescent="0.2">
      <c r="A307" s="2">
        <v>44642</v>
      </c>
      <c r="B307" s="1">
        <v>65.800003000000004</v>
      </c>
      <c r="C307" s="1">
        <v>65.900002000000001</v>
      </c>
      <c r="D307" s="1">
        <v>65.400002000000001</v>
      </c>
      <c r="E307" s="1">
        <v>65.5</v>
      </c>
      <c r="F307" s="1">
        <v>62.918247000000001</v>
      </c>
      <c r="G307" s="1">
        <v>6749125</v>
      </c>
    </row>
    <row r="308" spans="1:7" ht="16.5" customHeight="1" x14ac:dyDescent="0.2">
      <c r="A308" s="2">
        <v>44643</v>
      </c>
      <c r="B308" s="1">
        <v>65.900002000000001</v>
      </c>
      <c r="C308" s="1">
        <v>66.199996999999996</v>
      </c>
      <c r="D308" s="1">
        <v>65.5</v>
      </c>
      <c r="E308" s="1">
        <v>65.900002000000001</v>
      </c>
      <c r="F308" s="1">
        <v>63.302483000000002</v>
      </c>
      <c r="G308" s="1">
        <v>7095426</v>
      </c>
    </row>
    <row r="309" spans="1:7" ht="16.5" customHeight="1" x14ac:dyDescent="0.2">
      <c r="A309" s="2">
        <v>44644</v>
      </c>
      <c r="B309" s="1">
        <v>65.699996999999996</v>
      </c>
      <c r="C309" s="1">
        <v>65.800003000000004</v>
      </c>
      <c r="D309" s="1">
        <v>65.5</v>
      </c>
      <c r="E309" s="1">
        <v>65.599997999999999</v>
      </c>
      <c r="F309" s="1">
        <v>63.014305</v>
      </c>
      <c r="G309" s="1">
        <v>5808108</v>
      </c>
    </row>
    <row r="310" spans="1:7" ht="16.5" customHeight="1" x14ac:dyDescent="0.2">
      <c r="A310" s="2">
        <v>44645</v>
      </c>
      <c r="B310" s="1">
        <v>65.300003000000004</v>
      </c>
      <c r="C310" s="1">
        <v>65.599997999999999</v>
      </c>
      <c r="D310" s="1">
        <v>65.199996999999996</v>
      </c>
      <c r="E310" s="1">
        <v>65.5</v>
      </c>
      <c r="F310" s="1">
        <v>62.918247000000001</v>
      </c>
      <c r="G310" s="1">
        <v>9149740</v>
      </c>
    </row>
    <row r="311" spans="1:7" ht="16.5" customHeight="1" x14ac:dyDescent="0.2">
      <c r="A311" s="2">
        <v>44648</v>
      </c>
      <c r="B311" s="1">
        <v>65.199996999999996</v>
      </c>
      <c r="C311" s="1">
        <v>65.5</v>
      </c>
      <c r="D311" s="1">
        <v>65.099997999999999</v>
      </c>
      <c r="E311" s="1">
        <v>65.5</v>
      </c>
      <c r="F311" s="1">
        <v>62.918247000000001</v>
      </c>
      <c r="G311" s="1">
        <v>6297891</v>
      </c>
    </row>
    <row r="312" spans="1:7" ht="16.5" customHeight="1" x14ac:dyDescent="0.2">
      <c r="A312" s="2">
        <v>44649</v>
      </c>
      <c r="B312" s="1">
        <v>65.5</v>
      </c>
      <c r="C312" s="1">
        <v>65.800003000000004</v>
      </c>
      <c r="D312" s="1">
        <v>65.199996999999996</v>
      </c>
      <c r="E312" s="1">
        <v>65.599997999999999</v>
      </c>
      <c r="F312" s="1">
        <v>63.014305</v>
      </c>
      <c r="G312" s="1">
        <v>4119506</v>
      </c>
    </row>
    <row r="313" spans="1:7" ht="16.5" customHeight="1" x14ac:dyDescent="0.2">
      <c r="A313" s="2">
        <v>44650</v>
      </c>
      <c r="B313" s="1">
        <v>65.900002000000001</v>
      </c>
      <c r="C313" s="1">
        <v>65.900002000000001</v>
      </c>
      <c r="D313" s="1">
        <v>65.5</v>
      </c>
      <c r="E313" s="1">
        <v>65.699996999999996</v>
      </c>
      <c r="F313" s="1">
        <v>63.110359000000003</v>
      </c>
      <c r="G313" s="1">
        <v>7715431</v>
      </c>
    </row>
    <row r="314" spans="1:7" ht="16.5" customHeight="1" x14ac:dyDescent="0.2">
      <c r="A314" s="2">
        <v>44651</v>
      </c>
      <c r="B314" s="1">
        <v>65.900002000000001</v>
      </c>
      <c r="C314" s="1">
        <v>66.199996999999996</v>
      </c>
      <c r="D314" s="1">
        <v>65.599997999999999</v>
      </c>
      <c r="E314" s="1">
        <v>65.599997999999999</v>
      </c>
      <c r="F314" s="1">
        <v>63.014305</v>
      </c>
      <c r="G314" s="1">
        <v>9815104</v>
      </c>
    </row>
    <row r="315" spans="1:7" ht="16.5" customHeight="1" x14ac:dyDescent="0.2">
      <c r="A315" s="2">
        <v>44652</v>
      </c>
      <c r="B315" s="1">
        <v>65.400002000000001</v>
      </c>
      <c r="C315" s="1">
        <v>66.099997999999999</v>
      </c>
      <c r="D315" s="1">
        <v>65.199996999999996</v>
      </c>
      <c r="E315" s="1">
        <v>66.099997999999999</v>
      </c>
      <c r="F315" s="1">
        <v>63.494594999999997</v>
      </c>
      <c r="G315" s="1">
        <v>6495762</v>
      </c>
    </row>
    <row r="316" spans="1:7" ht="16.5" customHeight="1" x14ac:dyDescent="0.2">
      <c r="A316" s="2">
        <v>44657</v>
      </c>
      <c r="B316" s="1">
        <v>65.099997999999999</v>
      </c>
      <c r="C316" s="1">
        <v>66</v>
      </c>
      <c r="D316" s="1">
        <v>65.099997999999999</v>
      </c>
      <c r="E316" s="1">
        <v>65.900002000000001</v>
      </c>
      <c r="F316" s="1">
        <v>63.302483000000002</v>
      </c>
      <c r="G316" s="1">
        <v>10569972</v>
      </c>
    </row>
    <row r="317" spans="1:7" ht="16.5" customHeight="1" x14ac:dyDescent="0.2">
      <c r="A317" s="2">
        <v>44658</v>
      </c>
      <c r="B317" s="1">
        <v>65.400002000000001</v>
      </c>
      <c r="C317" s="1">
        <v>66.199996999999996</v>
      </c>
      <c r="D317" s="1">
        <v>65.300003000000004</v>
      </c>
      <c r="E317" s="1">
        <v>65.5</v>
      </c>
      <c r="F317" s="1">
        <v>62.918247000000001</v>
      </c>
      <c r="G317" s="1">
        <v>11695181</v>
      </c>
    </row>
    <row r="318" spans="1:7" ht="16.5" customHeight="1" x14ac:dyDescent="0.2">
      <c r="A318" s="2">
        <v>44659</v>
      </c>
      <c r="B318" s="1">
        <v>65.5</v>
      </c>
      <c r="C318" s="1">
        <v>66.199996999999996</v>
      </c>
      <c r="D318" s="1">
        <v>65.5</v>
      </c>
      <c r="E318" s="1">
        <v>66</v>
      </c>
      <c r="F318" s="1">
        <v>63.398539999999997</v>
      </c>
      <c r="G318" s="1">
        <v>4510797</v>
      </c>
    </row>
    <row r="319" spans="1:7" ht="16.5" customHeight="1" x14ac:dyDescent="0.2">
      <c r="A319" s="2">
        <v>44662</v>
      </c>
      <c r="B319" s="1">
        <v>66</v>
      </c>
      <c r="C319" s="1">
        <v>66.099997999999999</v>
      </c>
      <c r="D319" s="1">
        <v>65.5</v>
      </c>
      <c r="E319" s="1">
        <v>65.5</v>
      </c>
      <c r="F319" s="1">
        <v>62.918247000000001</v>
      </c>
      <c r="G319" s="1">
        <v>5635488</v>
      </c>
    </row>
    <row r="320" spans="1:7" ht="16.5" customHeight="1" x14ac:dyDescent="0.2">
      <c r="A320" s="2">
        <v>44663</v>
      </c>
      <c r="B320" s="1">
        <v>65.599997999999999</v>
      </c>
      <c r="C320" s="1">
        <v>65.900002000000001</v>
      </c>
      <c r="D320" s="1">
        <v>65.5</v>
      </c>
      <c r="E320" s="1">
        <v>65.699996999999996</v>
      </c>
      <c r="F320" s="1">
        <v>63.110359000000003</v>
      </c>
      <c r="G320" s="1">
        <v>6024961</v>
      </c>
    </row>
    <row r="321" spans="1:7" ht="16.5" customHeight="1" x14ac:dyDescent="0.2">
      <c r="A321" s="2">
        <v>44664</v>
      </c>
      <c r="B321" s="1">
        <v>66.099997999999999</v>
      </c>
      <c r="C321" s="1">
        <v>66.300003000000004</v>
      </c>
      <c r="D321" s="1">
        <v>65.800003000000004</v>
      </c>
      <c r="E321" s="1">
        <v>66</v>
      </c>
      <c r="F321" s="1">
        <v>63.398539999999997</v>
      </c>
      <c r="G321" s="1">
        <v>4235916</v>
      </c>
    </row>
    <row r="322" spans="1:7" ht="16.5" customHeight="1" x14ac:dyDescent="0.2">
      <c r="A322" s="2">
        <v>44665</v>
      </c>
      <c r="B322" s="1">
        <v>65.800003000000004</v>
      </c>
      <c r="C322" s="1">
        <v>66.5</v>
      </c>
      <c r="D322" s="1">
        <v>65.599997999999999</v>
      </c>
      <c r="E322" s="1">
        <v>66.300003000000004</v>
      </c>
      <c r="F322" s="1">
        <v>63.686717999999999</v>
      </c>
      <c r="G322" s="1">
        <v>4353056</v>
      </c>
    </row>
    <row r="323" spans="1:7" ht="16.5" customHeight="1" x14ac:dyDescent="0.2">
      <c r="A323" s="2">
        <v>44666</v>
      </c>
      <c r="B323" s="1">
        <v>66.300003000000004</v>
      </c>
      <c r="C323" s="1">
        <v>68</v>
      </c>
      <c r="D323" s="1">
        <v>66.199996999999996</v>
      </c>
      <c r="E323" s="1">
        <v>67.400002000000001</v>
      </c>
      <c r="F323" s="1">
        <v>64.743354999999994</v>
      </c>
      <c r="G323" s="1">
        <v>11031520</v>
      </c>
    </row>
    <row r="324" spans="1:7" ht="16.5" customHeight="1" x14ac:dyDescent="0.2">
      <c r="A324" s="2">
        <v>44669</v>
      </c>
      <c r="B324" s="1">
        <v>67.400002000000001</v>
      </c>
      <c r="C324" s="1">
        <v>67.900002000000001</v>
      </c>
      <c r="D324" s="1">
        <v>66.800003000000004</v>
      </c>
      <c r="E324" s="1">
        <v>67</v>
      </c>
      <c r="F324" s="1">
        <v>64.359122999999997</v>
      </c>
      <c r="G324" s="1">
        <v>5031978</v>
      </c>
    </row>
    <row r="325" spans="1:7" ht="16.5" customHeight="1" x14ac:dyDescent="0.2">
      <c r="A325" s="2">
        <v>44670</v>
      </c>
      <c r="B325" s="1">
        <v>67.400002000000001</v>
      </c>
      <c r="C325" s="1">
        <v>67.599997999999999</v>
      </c>
      <c r="D325" s="1">
        <v>66.800003000000004</v>
      </c>
      <c r="E325" s="1">
        <v>66.800003000000004</v>
      </c>
      <c r="F325" s="1">
        <v>64.167006999999998</v>
      </c>
      <c r="G325" s="1">
        <v>3719322</v>
      </c>
    </row>
    <row r="326" spans="1:7" ht="16.5" customHeight="1" x14ac:dyDescent="0.2">
      <c r="A326" s="2">
        <v>44671</v>
      </c>
      <c r="B326" s="1">
        <v>66.5</v>
      </c>
      <c r="C326" s="1">
        <v>67.5</v>
      </c>
      <c r="D326" s="1">
        <v>66.5</v>
      </c>
      <c r="E326" s="1">
        <v>67.300003000000004</v>
      </c>
      <c r="F326" s="1">
        <v>64.647300999999999</v>
      </c>
      <c r="G326" s="1">
        <v>6458530</v>
      </c>
    </row>
    <row r="327" spans="1:7" ht="16.5" customHeight="1" x14ac:dyDescent="0.2">
      <c r="A327" s="2">
        <v>44672</v>
      </c>
      <c r="B327" s="1">
        <v>67.800003000000004</v>
      </c>
      <c r="C327" s="1">
        <v>67.900002000000001</v>
      </c>
      <c r="D327" s="1">
        <v>67.300003000000004</v>
      </c>
      <c r="E327" s="1">
        <v>67.5</v>
      </c>
      <c r="F327" s="1">
        <v>64.839416999999997</v>
      </c>
      <c r="G327" s="1">
        <v>5720199</v>
      </c>
    </row>
    <row r="328" spans="1:7" ht="16.5" customHeight="1" x14ac:dyDescent="0.2">
      <c r="A328" s="2">
        <v>44673</v>
      </c>
      <c r="B328" s="1">
        <v>66.900002000000001</v>
      </c>
      <c r="C328" s="1">
        <v>67.599997999999999</v>
      </c>
      <c r="D328" s="1">
        <v>66.900002000000001</v>
      </c>
      <c r="E328" s="1">
        <v>67.400002000000001</v>
      </c>
      <c r="F328" s="1">
        <v>64.743354999999994</v>
      </c>
      <c r="G328" s="1">
        <v>4980897</v>
      </c>
    </row>
    <row r="329" spans="1:7" ht="16.5" customHeight="1" x14ac:dyDescent="0.2">
      <c r="A329" s="2">
        <v>44676</v>
      </c>
      <c r="B329" s="1">
        <v>67.099997999999999</v>
      </c>
      <c r="C329" s="1">
        <v>67.800003000000004</v>
      </c>
      <c r="D329" s="1">
        <v>66.800003000000004</v>
      </c>
      <c r="E329" s="1">
        <v>67.599997999999999</v>
      </c>
      <c r="F329" s="1">
        <v>64.935471000000007</v>
      </c>
      <c r="G329" s="1">
        <v>10112830</v>
      </c>
    </row>
    <row r="330" spans="1:7" ht="16.5" customHeight="1" x14ac:dyDescent="0.2">
      <c r="A330" s="2">
        <v>44677</v>
      </c>
      <c r="B330" s="1">
        <v>68</v>
      </c>
      <c r="C330" s="1">
        <v>68.599997999999999</v>
      </c>
      <c r="D330" s="1">
        <v>67.800003000000004</v>
      </c>
      <c r="E330" s="1">
        <v>68.199996999999996</v>
      </c>
      <c r="F330" s="1">
        <v>65.511818000000005</v>
      </c>
      <c r="G330" s="1">
        <v>8368558</v>
      </c>
    </row>
    <row r="331" spans="1:7" ht="16.5" customHeight="1" x14ac:dyDescent="0.2">
      <c r="A331" s="2">
        <v>44678</v>
      </c>
      <c r="B331" s="1">
        <v>67.800003000000004</v>
      </c>
      <c r="C331" s="1">
        <v>68.099997999999999</v>
      </c>
      <c r="D331" s="1">
        <v>67.099997999999999</v>
      </c>
      <c r="E331" s="1">
        <v>67.300003000000004</v>
      </c>
      <c r="F331" s="1">
        <v>64.647300999999999</v>
      </c>
      <c r="G331" s="1">
        <v>7935023</v>
      </c>
    </row>
    <row r="332" spans="1:7" ht="16.5" customHeight="1" x14ac:dyDescent="0.2">
      <c r="A332" s="2">
        <v>44679</v>
      </c>
      <c r="B332" s="1">
        <v>68</v>
      </c>
      <c r="C332" s="1">
        <v>68.5</v>
      </c>
      <c r="D332" s="1">
        <v>67.599997999999999</v>
      </c>
      <c r="E332" s="1">
        <v>68.300003000000004</v>
      </c>
      <c r="F332" s="1">
        <v>65.607887000000005</v>
      </c>
      <c r="G332" s="1">
        <v>9381706</v>
      </c>
    </row>
    <row r="333" spans="1:7" ht="16.5" customHeight="1" x14ac:dyDescent="0.2">
      <c r="A333" s="2">
        <v>44680</v>
      </c>
      <c r="B333" s="1">
        <v>68.300003000000004</v>
      </c>
      <c r="C333" s="1">
        <v>68.599997999999999</v>
      </c>
      <c r="D333" s="1">
        <v>67.800003000000004</v>
      </c>
      <c r="E333" s="1">
        <v>68.400002000000001</v>
      </c>
      <c r="F333" s="1">
        <v>65.703941</v>
      </c>
      <c r="G333" s="1">
        <v>4223372</v>
      </c>
    </row>
    <row r="334" spans="1:7" ht="16.5" customHeight="1" x14ac:dyDescent="0.2">
      <c r="A334" s="2">
        <v>44684</v>
      </c>
      <c r="B334" s="1">
        <v>68.400002000000001</v>
      </c>
      <c r="C334" s="1">
        <v>68.800003000000004</v>
      </c>
      <c r="D334" s="1">
        <v>68</v>
      </c>
      <c r="E334" s="1">
        <v>68.599997999999999</v>
      </c>
      <c r="F334" s="1">
        <v>65.896056999999999</v>
      </c>
      <c r="G334" s="1">
        <v>5750227</v>
      </c>
    </row>
    <row r="335" spans="1:7" ht="16.5" customHeight="1" x14ac:dyDescent="0.2">
      <c r="A335" s="2">
        <v>44685</v>
      </c>
      <c r="B335" s="1">
        <v>68.300003000000004</v>
      </c>
      <c r="C335" s="1">
        <v>68.599997999999999</v>
      </c>
      <c r="D335" s="1">
        <v>68</v>
      </c>
      <c r="E335" s="1">
        <v>68.199996999999996</v>
      </c>
      <c r="F335" s="1">
        <v>65.511818000000005</v>
      </c>
      <c r="G335" s="1">
        <v>3802752</v>
      </c>
    </row>
    <row r="336" spans="1:7" ht="16.5" customHeight="1" x14ac:dyDescent="0.2">
      <c r="A336" s="2">
        <v>44686</v>
      </c>
      <c r="B336" s="1">
        <v>68.199996999999996</v>
      </c>
      <c r="C336" s="1">
        <v>68.5</v>
      </c>
      <c r="D336" s="1">
        <v>67.800003000000004</v>
      </c>
      <c r="E336" s="1">
        <v>68</v>
      </c>
      <c r="F336" s="1">
        <v>65.319710000000001</v>
      </c>
      <c r="G336" s="1">
        <v>4171842</v>
      </c>
    </row>
    <row r="337" spans="1:7" ht="16.5" customHeight="1" x14ac:dyDescent="0.2">
      <c r="A337" s="2">
        <v>44687</v>
      </c>
      <c r="B337" s="1">
        <v>67.300003000000004</v>
      </c>
      <c r="C337" s="1">
        <v>68</v>
      </c>
      <c r="D337" s="1">
        <v>67.199996999999996</v>
      </c>
      <c r="E337" s="1">
        <v>67.300003000000004</v>
      </c>
      <c r="F337" s="1">
        <v>64.647300999999999</v>
      </c>
      <c r="G337" s="1">
        <v>9294590</v>
      </c>
    </row>
    <row r="338" spans="1:7" ht="16.5" customHeight="1" x14ac:dyDescent="0.2">
      <c r="A338" s="2">
        <v>44690</v>
      </c>
      <c r="B338" s="1">
        <v>66.5</v>
      </c>
      <c r="C338" s="1">
        <v>67.300003000000004</v>
      </c>
      <c r="D338" s="1">
        <v>66.400002000000001</v>
      </c>
      <c r="E338" s="1">
        <v>66.5</v>
      </c>
      <c r="F338" s="1">
        <v>63.878830000000001</v>
      </c>
      <c r="G338" s="1">
        <v>6122793</v>
      </c>
    </row>
    <row r="339" spans="1:7" ht="16.5" customHeight="1" x14ac:dyDescent="0.2">
      <c r="A339" s="2">
        <v>44691</v>
      </c>
      <c r="B339" s="1">
        <v>66.300003000000004</v>
      </c>
      <c r="C339" s="1">
        <v>67.199996999999996</v>
      </c>
      <c r="D339" s="1">
        <v>66</v>
      </c>
      <c r="E339" s="1">
        <v>66.900002000000001</v>
      </c>
      <c r="F339" s="1">
        <v>64.263069000000002</v>
      </c>
      <c r="G339" s="1">
        <v>6383490</v>
      </c>
    </row>
    <row r="340" spans="1:7" ht="16.5" customHeight="1" x14ac:dyDescent="0.2">
      <c r="A340" s="2">
        <v>44692</v>
      </c>
      <c r="B340" s="1">
        <v>66.400002000000001</v>
      </c>
      <c r="C340" s="1">
        <v>67.300003000000004</v>
      </c>
      <c r="D340" s="1">
        <v>66.099997999999999</v>
      </c>
      <c r="E340" s="1">
        <v>66.300003000000004</v>
      </c>
      <c r="F340" s="1">
        <v>63.686717999999999</v>
      </c>
      <c r="G340" s="1">
        <v>5429388</v>
      </c>
    </row>
    <row r="341" spans="1:7" ht="16.5" customHeight="1" x14ac:dyDescent="0.2">
      <c r="A341" s="2">
        <v>44693</v>
      </c>
      <c r="B341" s="1">
        <v>66.199996999999996</v>
      </c>
      <c r="C341" s="1">
        <v>66.300003000000004</v>
      </c>
      <c r="D341" s="1">
        <v>65.199996999999996</v>
      </c>
      <c r="E341" s="1">
        <v>65.300003000000004</v>
      </c>
      <c r="F341" s="1">
        <v>62.726131000000002</v>
      </c>
      <c r="G341" s="1">
        <v>7026720</v>
      </c>
    </row>
    <row r="342" spans="1:7" ht="16.5" customHeight="1" x14ac:dyDescent="0.2">
      <c r="A342" s="2">
        <v>44694</v>
      </c>
      <c r="B342" s="1">
        <v>65.5</v>
      </c>
      <c r="C342" s="1">
        <v>65.800003000000004</v>
      </c>
      <c r="D342" s="1">
        <v>65.099997999999999</v>
      </c>
      <c r="E342" s="1">
        <v>65.199996999999996</v>
      </c>
      <c r="F342" s="1">
        <v>62.630070000000003</v>
      </c>
      <c r="G342" s="1">
        <v>6349504</v>
      </c>
    </row>
    <row r="343" spans="1:7" ht="16.5" customHeight="1" x14ac:dyDescent="0.2">
      <c r="A343" s="2">
        <v>44697</v>
      </c>
      <c r="B343" s="1">
        <v>66</v>
      </c>
      <c r="C343" s="1">
        <v>66</v>
      </c>
      <c r="D343" s="1">
        <v>64.099997999999999</v>
      </c>
      <c r="E343" s="1">
        <v>64.5</v>
      </c>
      <c r="F343" s="1">
        <v>61.957664000000001</v>
      </c>
      <c r="G343" s="1">
        <v>10261208</v>
      </c>
    </row>
    <row r="344" spans="1:7" ht="16.5" customHeight="1" x14ac:dyDescent="0.2">
      <c r="A344" s="2">
        <v>44698</v>
      </c>
      <c r="B344" s="1">
        <v>65</v>
      </c>
      <c r="C344" s="1">
        <v>65.099997999999999</v>
      </c>
      <c r="D344" s="1">
        <v>64.199996999999996</v>
      </c>
      <c r="E344" s="1">
        <v>64.199996999999996</v>
      </c>
      <c r="F344" s="1">
        <v>61.669483</v>
      </c>
      <c r="G344" s="1">
        <v>6198927</v>
      </c>
    </row>
    <row r="345" spans="1:7" ht="16.5" customHeight="1" x14ac:dyDescent="0.2">
      <c r="A345" s="2">
        <v>44699</v>
      </c>
      <c r="B345" s="1">
        <v>64.099997999999999</v>
      </c>
      <c r="C345" s="1">
        <v>65.5</v>
      </c>
      <c r="D345" s="1">
        <v>64.099997999999999</v>
      </c>
      <c r="E345" s="1">
        <v>65.099997999999999</v>
      </c>
      <c r="F345" s="1">
        <v>62.534011999999997</v>
      </c>
      <c r="G345" s="1">
        <v>5129162</v>
      </c>
    </row>
    <row r="346" spans="1:7" ht="16.5" customHeight="1" x14ac:dyDescent="0.2">
      <c r="A346" s="2">
        <v>44700</v>
      </c>
      <c r="B346" s="1">
        <v>64.900002000000001</v>
      </c>
      <c r="C346" s="1">
        <v>64.900002000000001</v>
      </c>
      <c r="D346" s="1">
        <v>64.300003000000004</v>
      </c>
      <c r="E346" s="1">
        <v>64.5</v>
      </c>
      <c r="F346" s="1">
        <v>61.957664000000001</v>
      </c>
      <c r="G346" s="1">
        <v>5243020</v>
      </c>
    </row>
    <row r="347" spans="1:7" ht="16.5" customHeight="1" x14ac:dyDescent="0.2">
      <c r="A347" s="2">
        <v>44701</v>
      </c>
      <c r="B347" s="1">
        <v>65</v>
      </c>
      <c r="C347" s="1">
        <v>65.199996999999996</v>
      </c>
      <c r="D347" s="1">
        <v>64.5</v>
      </c>
      <c r="E347" s="1">
        <v>64.599997999999999</v>
      </c>
      <c r="F347" s="1">
        <v>62.053719000000001</v>
      </c>
      <c r="G347" s="1">
        <v>3896506</v>
      </c>
    </row>
    <row r="348" spans="1:7" ht="16.5" customHeight="1" x14ac:dyDescent="0.2">
      <c r="A348" s="2">
        <v>44704</v>
      </c>
      <c r="B348" s="1">
        <v>65.400002000000001</v>
      </c>
      <c r="C348" s="1">
        <v>65.400002000000001</v>
      </c>
      <c r="D348" s="1">
        <v>64.5</v>
      </c>
      <c r="E348" s="1">
        <v>65.099997999999999</v>
      </c>
      <c r="F348" s="1">
        <v>62.534011999999997</v>
      </c>
      <c r="G348" s="1">
        <v>5864411</v>
      </c>
    </row>
    <row r="349" spans="1:7" ht="16.5" customHeight="1" x14ac:dyDescent="0.2">
      <c r="A349" s="2">
        <v>44705</v>
      </c>
      <c r="B349" s="1">
        <v>64.800003000000004</v>
      </c>
      <c r="C349" s="1">
        <v>65</v>
      </c>
      <c r="D349" s="1">
        <v>64.400002000000001</v>
      </c>
      <c r="E349" s="1">
        <v>64.400002000000001</v>
      </c>
      <c r="F349" s="1">
        <v>61.861606999999999</v>
      </c>
      <c r="G349" s="1">
        <v>6364006</v>
      </c>
    </row>
    <row r="350" spans="1:7" ht="16.5" customHeight="1" x14ac:dyDescent="0.2">
      <c r="A350" s="2">
        <v>44706</v>
      </c>
      <c r="B350" s="1">
        <v>64.900002000000001</v>
      </c>
      <c r="C350" s="1">
        <v>65</v>
      </c>
      <c r="D350" s="1">
        <v>64.300003000000004</v>
      </c>
      <c r="E350" s="1">
        <v>64.900002000000001</v>
      </c>
      <c r="F350" s="1">
        <v>62.341900000000003</v>
      </c>
      <c r="G350" s="1">
        <v>5950818</v>
      </c>
    </row>
    <row r="351" spans="1:7" ht="16.5" customHeight="1" x14ac:dyDescent="0.2">
      <c r="A351" s="2">
        <v>44707</v>
      </c>
      <c r="B351" s="1">
        <v>65.199996999999996</v>
      </c>
      <c r="C351" s="1">
        <v>65.400002000000001</v>
      </c>
      <c r="D351" s="1">
        <v>64.5</v>
      </c>
      <c r="E351" s="1">
        <v>64.900002000000001</v>
      </c>
      <c r="F351" s="1">
        <v>62.341900000000003</v>
      </c>
      <c r="G351" s="1">
        <v>4223079</v>
      </c>
    </row>
    <row r="352" spans="1:7" ht="16.5" customHeight="1" x14ac:dyDescent="0.2">
      <c r="A352" s="2">
        <v>44708</v>
      </c>
      <c r="B352" s="1">
        <v>65.300003000000004</v>
      </c>
      <c r="C352" s="1">
        <v>65.300003000000004</v>
      </c>
      <c r="D352" s="1">
        <v>64.5</v>
      </c>
      <c r="E352" s="1">
        <v>65</v>
      </c>
      <c r="F352" s="1">
        <v>62.437953999999998</v>
      </c>
      <c r="G352" s="1">
        <v>5951839</v>
      </c>
    </row>
    <row r="353" spans="1:7" ht="16.5" customHeight="1" x14ac:dyDescent="0.2">
      <c r="A353" s="2">
        <v>44711</v>
      </c>
      <c r="B353" s="1">
        <v>65.300003000000004</v>
      </c>
      <c r="C353" s="1">
        <v>66</v>
      </c>
      <c r="D353" s="1">
        <v>65</v>
      </c>
      <c r="E353" s="1">
        <v>66</v>
      </c>
      <c r="F353" s="1">
        <v>63.398539999999997</v>
      </c>
      <c r="G353" s="1">
        <v>7630463</v>
      </c>
    </row>
    <row r="354" spans="1:7" ht="16.5" customHeight="1" x14ac:dyDescent="0.2">
      <c r="A354" s="2">
        <v>44712</v>
      </c>
      <c r="B354" s="1">
        <v>65.900002000000001</v>
      </c>
      <c r="C354" s="1">
        <v>67.400002000000001</v>
      </c>
      <c r="D354" s="1">
        <v>65.199996999999996</v>
      </c>
      <c r="E354" s="1">
        <v>67.400002000000001</v>
      </c>
      <c r="F354" s="1">
        <v>64.743354999999994</v>
      </c>
      <c r="G354" s="1">
        <v>19605733</v>
      </c>
    </row>
    <row r="355" spans="1:7" ht="16.5" customHeight="1" x14ac:dyDescent="0.2">
      <c r="A355" s="2">
        <v>44713</v>
      </c>
      <c r="B355" s="1">
        <v>66.599997999999999</v>
      </c>
      <c r="C355" s="1">
        <v>66.599997999999999</v>
      </c>
      <c r="D355" s="1">
        <v>65.599997999999999</v>
      </c>
      <c r="E355" s="1">
        <v>65.599997999999999</v>
      </c>
      <c r="F355" s="1">
        <v>63.014305</v>
      </c>
      <c r="G355" s="1">
        <v>7469800</v>
      </c>
    </row>
    <row r="356" spans="1:7" ht="16.5" customHeight="1" x14ac:dyDescent="0.2">
      <c r="A356" s="2">
        <v>44714</v>
      </c>
      <c r="B356" s="1">
        <v>65.199996999999996</v>
      </c>
      <c r="C356" s="1">
        <v>65.5</v>
      </c>
      <c r="D356" s="1">
        <v>64.800003000000004</v>
      </c>
      <c r="E356" s="1">
        <v>65.099997999999999</v>
      </c>
      <c r="F356" s="1">
        <v>62.534011999999997</v>
      </c>
      <c r="G356" s="1">
        <v>3455833</v>
      </c>
    </row>
    <row r="357" spans="1:7" ht="16.5" customHeight="1" x14ac:dyDescent="0.2">
      <c r="A357" s="2">
        <v>44718</v>
      </c>
      <c r="B357" s="1">
        <v>65.5</v>
      </c>
      <c r="C357" s="1">
        <v>65.599997999999999</v>
      </c>
      <c r="D357" s="1">
        <v>64.5</v>
      </c>
      <c r="E357" s="1">
        <v>65.199996999999996</v>
      </c>
      <c r="F357" s="1">
        <v>62.630070000000003</v>
      </c>
      <c r="G357" s="1">
        <v>5182293</v>
      </c>
    </row>
    <row r="358" spans="1:7" ht="16.5" customHeight="1" x14ac:dyDescent="0.2">
      <c r="A358" s="2">
        <v>44719</v>
      </c>
      <c r="B358" s="1">
        <v>65.099997999999999</v>
      </c>
      <c r="C358" s="1">
        <v>65.099997999999999</v>
      </c>
      <c r="D358" s="1">
        <v>64.599997999999999</v>
      </c>
      <c r="E358" s="1">
        <v>64.800003000000004</v>
      </c>
      <c r="F358" s="1">
        <v>62.245842000000003</v>
      </c>
      <c r="G358" s="1">
        <v>5247427</v>
      </c>
    </row>
    <row r="359" spans="1:7" ht="16.5" customHeight="1" x14ac:dyDescent="0.2">
      <c r="A359" s="2">
        <v>44720</v>
      </c>
      <c r="B359" s="1">
        <v>65.400002000000001</v>
      </c>
      <c r="C359" s="1">
        <v>65.400002000000001</v>
      </c>
      <c r="D359" s="1">
        <v>65.099997999999999</v>
      </c>
      <c r="E359" s="1">
        <v>65.300003000000004</v>
      </c>
      <c r="F359" s="1">
        <v>62.726131000000002</v>
      </c>
      <c r="G359" s="1">
        <v>3811231</v>
      </c>
    </row>
    <row r="360" spans="1:7" ht="16.5" customHeight="1" x14ac:dyDescent="0.2">
      <c r="A360" s="2">
        <v>44721</v>
      </c>
      <c r="B360" s="1">
        <v>65</v>
      </c>
      <c r="C360" s="1">
        <v>65.400002000000001</v>
      </c>
      <c r="D360" s="1">
        <v>64.900002000000001</v>
      </c>
      <c r="E360" s="1">
        <v>64.900002000000001</v>
      </c>
      <c r="F360" s="1">
        <v>62.341900000000003</v>
      </c>
      <c r="G360" s="1">
        <v>3284493</v>
      </c>
    </row>
    <row r="361" spans="1:7" ht="16.5" customHeight="1" x14ac:dyDescent="0.2">
      <c r="A361" s="2">
        <v>44722</v>
      </c>
      <c r="B361" s="1">
        <v>64.5</v>
      </c>
      <c r="C361" s="1">
        <v>64.900002000000001</v>
      </c>
      <c r="D361" s="1">
        <v>64.300003000000004</v>
      </c>
      <c r="E361" s="1">
        <v>64.599997999999999</v>
      </c>
      <c r="F361" s="1">
        <v>62.053719000000001</v>
      </c>
      <c r="G361" s="1">
        <v>3726759</v>
      </c>
    </row>
    <row r="362" spans="1:7" ht="16.5" customHeight="1" x14ac:dyDescent="0.2">
      <c r="A362" s="2">
        <v>44725</v>
      </c>
      <c r="B362" s="1">
        <v>64.199996999999996</v>
      </c>
      <c r="C362" s="1">
        <v>64.699996999999996</v>
      </c>
      <c r="D362" s="1">
        <v>64</v>
      </c>
      <c r="E362" s="1">
        <v>64.400002000000001</v>
      </c>
      <c r="F362" s="1">
        <v>61.861606999999999</v>
      </c>
      <c r="G362" s="1">
        <v>6595919</v>
      </c>
    </row>
    <row r="363" spans="1:7" ht="16.5" customHeight="1" x14ac:dyDescent="0.2">
      <c r="A363" s="2">
        <v>44726</v>
      </c>
      <c r="B363" s="1">
        <v>64.5</v>
      </c>
      <c r="C363" s="1">
        <v>64.5</v>
      </c>
      <c r="D363" s="1">
        <v>64</v>
      </c>
      <c r="E363" s="1">
        <v>64</v>
      </c>
      <c r="F363" s="1">
        <v>61.477370999999998</v>
      </c>
      <c r="G363" s="1">
        <v>4055408</v>
      </c>
    </row>
    <row r="364" spans="1:7" ht="16.5" customHeight="1" x14ac:dyDescent="0.2">
      <c r="A364" s="2">
        <v>44727</v>
      </c>
      <c r="B364" s="1">
        <v>64</v>
      </c>
      <c r="C364" s="1">
        <v>64.599997999999999</v>
      </c>
      <c r="D364" s="1">
        <v>64</v>
      </c>
      <c r="E364" s="1">
        <v>64.099997999999999</v>
      </c>
      <c r="F364" s="1">
        <v>61.573428999999997</v>
      </c>
      <c r="G364" s="1">
        <v>5750360</v>
      </c>
    </row>
    <row r="365" spans="1:7" ht="16.5" customHeight="1" x14ac:dyDescent="0.2">
      <c r="A365" s="2">
        <v>44728</v>
      </c>
      <c r="B365" s="1">
        <v>64.699996999999996</v>
      </c>
      <c r="C365" s="1">
        <v>64.699996999999996</v>
      </c>
      <c r="D365" s="1">
        <v>64.099997999999999</v>
      </c>
      <c r="E365" s="1">
        <v>64.199996999999996</v>
      </c>
      <c r="F365" s="1">
        <v>61.669483</v>
      </c>
      <c r="G365" s="1">
        <v>5085453</v>
      </c>
    </row>
    <row r="366" spans="1:7" ht="16.5" customHeight="1" x14ac:dyDescent="0.2">
      <c r="A366" s="2">
        <v>44729</v>
      </c>
      <c r="B366" s="1">
        <v>63.5</v>
      </c>
      <c r="C366" s="1">
        <v>64.300003000000004</v>
      </c>
      <c r="D366" s="1">
        <v>63.400002000000001</v>
      </c>
      <c r="E366" s="1">
        <v>63.599997999999999</v>
      </c>
      <c r="F366" s="1">
        <v>61.093136000000001</v>
      </c>
      <c r="G366" s="1">
        <v>14604131</v>
      </c>
    </row>
    <row r="367" spans="1:7" ht="16.5" customHeight="1" x14ac:dyDescent="0.2">
      <c r="A367" s="2">
        <v>44732</v>
      </c>
      <c r="B367" s="1">
        <v>63.599997999999999</v>
      </c>
      <c r="C367" s="1">
        <v>63.900002000000001</v>
      </c>
      <c r="D367" s="1">
        <v>63</v>
      </c>
      <c r="E367" s="1">
        <v>63</v>
      </c>
      <c r="F367" s="1">
        <v>60.516787999999998</v>
      </c>
      <c r="G367" s="1">
        <v>7302996</v>
      </c>
    </row>
    <row r="368" spans="1:7" ht="16.5" customHeight="1" x14ac:dyDescent="0.2">
      <c r="A368" s="2">
        <v>44733</v>
      </c>
      <c r="B368" s="1">
        <v>63.900002000000001</v>
      </c>
      <c r="C368" s="1">
        <v>64.699996999999996</v>
      </c>
      <c r="D368" s="1">
        <v>63.799999</v>
      </c>
      <c r="E368" s="1">
        <v>64.699996999999996</v>
      </c>
      <c r="F368" s="1">
        <v>62.149776000000003</v>
      </c>
      <c r="G368" s="1">
        <v>9162928</v>
      </c>
    </row>
    <row r="369" spans="1:7" ht="16.5" customHeight="1" x14ac:dyDescent="0.2">
      <c r="A369" s="2">
        <v>44734</v>
      </c>
      <c r="B369" s="1">
        <v>64.5</v>
      </c>
      <c r="C369" s="1">
        <v>64.900002000000001</v>
      </c>
      <c r="D369" s="1">
        <v>64</v>
      </c>
      <c r="E369" s="1">
        <v>64</v>
      </c>
      <c r="F369" s="1">
        <v>61.477370999999998</v>
      </c>
      <c r="G369" s="1">
        <v>4793493</v>
      </c>
    </row>
    <row r="370" spans="1:7" ht="16.5" customHeight="1" x14ac:dyDescent="0.2">
      <c r="A370" s="2">
        <v>44735</v>
      </c>
      <c r="B370" s="1">
        <v>65.300003000000004</v>
      </c>
      <c r="C370" s="1">
        <v>66.199996999999996</v>
      </c>
      <c r="D370" s="1">
        <v>65.199996999999996</v>
      </c>
      <c r="E370" s="1">
        <v>66</v>
      </c>
      <c r="F370" s="1">
        <v>63.398539999999997</v>
      </c>
      <c r="G370" s="1">
        <v>12930865</v>
      </c>
    </row>
    <row r="371" spans="1:7" ht="16.5" customHeight="1" x14ac:dyDescent="0.2">
      <c r="A371" s="2">
        <v>44736</v>
      </c>
      <c r="B371" s="1">
        <v>66.699996999999996</v>
      </c>
      <c r="C371" s="1">
        <v>66.800003000000004</v>
      </c>
      <c r="D371" s="1">
        <v>65.800003000000004</v>
      </c>
      <c r="E371" s="1">
        <v>66.400002000000001</v>
      </c>
      <c r="F371" s="1">
        <v>63.782775999999998</v>
      </c>
      <c r="G371" s="1">
        <v>6291609</v>
      </c>
    </row>
    <row r="372" spans="1:7" ht="16.5" customHeight="1" x14ac:dyDescent="0.2">
      <c r="A372" s="2">
        <v>44739</v>
      </c>
      <c r="B372" s="1">
        <v>66.800003000000004</v>
      </c>
      <c r="C372" s="1">
        <v>67.5</v>
      </c>
      <c r="D372" s="1">
        <v>66.599997999999999</v>
      </c>
      <c r="E372" s="1">
        <v>66.599997999999999</v>
      </c>
      <c r="F372" s="1">
        <v>63.974888</v>
      </c>
      <c r="G372" s="1">
        <v>7916558</v>
      </c>
    </row>
    <row r="373" spans="1:7" ht="16.5" customHeight="1" x14ac:dyDescent="0.2">
      <c r="A373" s="2">
        <v>44740</v>
      </c>
      <c r="B373" s="1">
        <v>66.900002000000001</v>
      </c>
      <c r="C373" s="1">
        <v>67.099997999999999</v>
      </c>
      <c r="D373" s="1">
        <v>66.699996999999996</v>
      </c>
      <c r="E373" s="1">
        <v>67.099997999999999</v>
      </c>
      <c r="F373" s="1">
        <v>64.455177000000006</v>
      </c>
      <c r="G373" s="1">
        <v>4044458</v>
      </c>
    </row>
    <row r="374" spans="1:7" ht="16.5" customHeight="1" x14ac:dyDescent="0.2">
      <c r="A374" s="2">
        <v>44741</v>
      </c>
      <c r="B374" s="1">
        <v>66.599997999999999</v>
      </c>
      <c r="C374" s="1">
        <v>67.400002000000001</v>
      </c>
      <c r="D374" s="1">
        <v>66.599997999999999</v>
      </c>
      <c r="E374" s="1">
        <v>66.900002000000001</v>
      </c>
      <c r="F374" s="1">
        <v>64.263069000000002</v>
      </c>
      <c r="G374" s="1">
        <v>5416503</v>
      </c>
    </row>
    <row r="375" spans="1:7" ht="16.5" customHeight="1" x14ac:dyDescent="0.2">
      <c r="A375" s="2">
        <v>44742</v>
      </c>
      <c r="B375" s="1">
        <v>66.800003000000004</v>
      </c>
      <c r="C375" s="1">
        <v>67.599997999999999</v>
      </c>
      <c r="D375" s="1">
        <v>66.599997999999999</v>
      </c>
      <c r="E375" s="1">
        <v>67</v>
      </c>
      <c r="F375" s="1">
        <v>64.359122999999997</v>
      </c>
      <c r="G375" s="1">
        <v>10077345</v>
      </c>
    </row>
    <row r="376" spans="1:7" ht="16.5" customHeight="1" x14ac:dyDescent="0.2">
      <c r="A376" s="2">
        <v>44743</v>
      </c>
      <c r="B376" s="1">
        <v>67.300003000000004</v>
      </c>
      <c r="C376" s="1">
        <v>68.300003000000004</v>
      </c>
      <c r="D376" s="1">
        <v>67.199996999999996</v>
      </c>
      <c r="E376" s="1">
        <v>67.900002000000001</v>
      </c>
      <c r="F376" s="1">
        <v>65.223647999999997</v>
      </c>
      <c r="G376" s="1">
        <v>12168507</v>
      </c>
    </row>
    <row r="377" spans="1:7" ht="16.5" customHeight="1" x14ac:dyDescent="0.2">
      <c r="A377" s="2">
        <v>44746</v>
      </c>
      <c r="B377" s="1">
        <v>67.900002000000001</v>
      </c>
      <c r="C377" s="1">
        <v>68.699996999999996</v>
      </c>
      <c r="D377" s="1">
        <v>67.800003000000004</v>
      </c>
      <c r="E377" s="1">
        <v>68</v>
      </c>
      <c r="F377" s="1">
        <v>65.319710000000001</v>
      </c>
      <c r="G377" s="1">
        <v>11773097</v>
      </c>
    </row>
    <row r="378" spans="1:7" ht="16.5" customHeight="1" x14ac:dyDescent="0.2">
      <c r="A378" s="2">
        <v>44747</v>
      </c>
      <c r="B378" s="1">
        <v>68.599997999999999</v>
      </c>
      <c r="C378" s="1">
        <v>69.199996999999996</v>
      </c>
      <c r="D378" s="1">
        <v>68.400002000000001</v>
      </c>
      <c r="E378" s="1">
        <v>68.699996999999996</v>
      </c>
      <c r="F378" s="1">
        <v>65.992110999999994</v>
      </c>
      <c r="G378" s="1">
        <v>11681058</v>
      </c>
    </row>
    <row r="379" spans="1:7" ht="16.5" customHeight="1" x14ac:dyDescent="0.2">
      <c r="A379" s="2">
        <v>44748</v>
      </c>
      <c r="B379" s="1">
        <v>69.300003000000004</v>
      </c>
      <c r="C379" s="1">
        <v>70.199996999999996</v>
      </c>
      <c r="D379" s="1">
        <v>69.199996999999996</v>
      </c>
      <c r="E379" s="1">
        <v>69.599997999999999</v>
      </c>
      <c r="F379" s="1">
        <v>66.856635999999995</v>
      </c>
      <c r="G379" s="1">
        <v>14244595</v>
      </c>
    </row>
    <row r="380" spans="1:7" ht="16.5" customHeight="1" x14ac:dyDescent="0.2">
      <c r="A380" s="2">
        <v>44749</v>
      </c>
      <c r="B380" s="1">
        <v>69.599997999999999</v>
      </c>
      <c r="C380" s="1">
        <v>70.900002000000001</v>
      </c>
      <c r="D380" s="1">
        <v>69.5</v>
      </c>
      <c r="E380" s="1">
        <v>70.599997999999999</v>
      </c>
      <c r="F380" s="1">
        <v>67.817222999999998</v>
      </c>
      <c r="G380" s="1">
        <v>14007202</v>
      </c>
    </row>
    <row r="381" spans="1:7" ht="16.5" customHeight="1" x14ac:dyDescent="0.2">
      <c r="A381" s="2">
        <v>44750</v>
      </c>
      <c r="B381" s="1">
        <v>69.900002000000001</v>
      </c>
      <c r="C381" s="1">
        <v>69.900002000000001</v>
      </c>
      <c r="D381" s="1">
        <v>67.900002000000001</v>
      </c>
      <c r="E381" s="1">
        <v>68.800003000000004</v>
      </c>
      <c r="F381" s="1">
        <v>66.088181000000006</v>
      </c>
      <c r="G381" s="1">
        <v>10450770</v>
      </c>
    </row>
    <row r="382" spans="1:7" ht="16.5" customHeight="1" x14ac:dyDescent="0.2">
      <c r="A382" s="2">
        <v>44753</v>
      </c>
      <c r="B382" s="1">
        <v>69.5</v>
      </c>
      <c r="C382" s="1">
        <v>70.400002000000001</v>
      </c>
      <c r="D382" s="1">
        <v>69.199996999999996</v>
      </c>
      <c r="E382" s="1">
        <v>69.300003000000004</v>
      </c>
      <c r="F382" s="1">
        <v>66.568466000000001</v>
      </c>
      <c r="G382" s="1">
        <v>6620492</v>
      </c>
    </row>
    <row r="383" spans="1:7" ht="16.5" customHeight="1" x14ac:dyDescent="0.2">
      <c r="A383" s="2">
        <v>44754</v>
      </c>
      <c r="B383" s="1">
        <v>68.699996999999996</v>
      </c>
      <c r="C383" s="1">
        <v>69.599997999999999</v>
      </c>
      <c r="D383" s="1">
        <v>68.699996999999996</v>
      </c>
      <c r="E383" s="1">
        <v>69.5</v>
      </c>
      <c r="F383" s="1">
        <v>66.760581999999999</v>
      </c>
      <c r="G383" s="1">
        <v>6631266</v>
      </c>
    </row>
    <row r="384" spans="1:7" ht="16.5" customHeight="1" x14ac:dyDescent="0.2">
      <c r="A384" s="2">
        <v>44755</v>
      </c>
      <c r="B384" s="1">
        <v>70</v>
      </c>
      <c r="C384" s="1">
        <v>70</v>
      </c>
      <c r="D384" s="1">
        <v>68.5</v>
      </c>
      <c r="E384" s="1">
        <v>68.599997999999999</v>
      </c>
      <c r="F384" s="1">
        <v>65.896056999999999</v>
      </c>
      <c r="G384" s="1">
        <v>11112985</v>
      </c>
    </row>
    <row r="385" spans="1:7" ht="16.5" customHeight="1" x14ac:dyDescent="0.2">
      <c r="A385" s="2">
        <v>44756</v>
      </c>
      <c r="B385" s="1">
        <v>69</v>
      </c>
      <c r="C385" s="1">
        <v>69.400002000000001</v>
      </c>
      <c r="D385" s="1">
        <v>68.5</v>
      </c>
      <c r="E385" s="1">
        <v>69.099997999999999</v>
      </c>
      <c r="F385" s="1">
        <v>66.376350000000002</v>
      </c>
      <c r="G385" s="1">
        <v>8986176</v>
      </c>
    </row>
    <row r="386" spans="1:7" ht="16.5" customHeight="1" x14ac:dyDescent="0.2">
      <c r="A386" s="2">
        <v>44757</v>
      </c>
      <c r="B386" s="1">
        <v>68.5</v>
      </c>
      <c r="C386" s="1">
        <v>69.199996999999996</v>
      </c>
      <c r="D386" s="1">
        <v>67.900002000000001</v>
      </c>
      <c r="E386" s="1">
        <v>68.5</v>
      </c>
      <c r="F386" s="1">
        <v>65.799994999999996</v>
      </c>
      <c r="G386" s="1">
        <v>6215334</v>
      </c>
    </row>
    <row r="387" spans="1:7" ht="16.5" customHeight="1" x14ac:dyDescent="0.2">
      <c r="A387" s="2">
        <v>44760</v>
      </c>
      <c r="B387" s="1">
        <v>68</v>
      </c>
      <c r="C387" s="1">
        <v>68.199996999999996</v>
      </c>
      <c r="D387" s="1">
        <v>67.199996999999996</v>
      </c>
      <c r="E387" s="1">
        <v>67.900002000000001</v>
      </c>
      <c r="F387" s="1">
        <v>65.223647999999997</v>
      </c>
      <c r="G387" s="1">
        <v>7095329</v>
      </c>
    </row>
    <row r="388" spans="1:7" ht="16.5" customHeight="1" x14ac:dyDescent="0.2">
      <c r="A388" s="2">
        <v>44761</v>
      </c>
      <c r="B388" s="1">
        <v>67.699996999999996</v>
      </c>
      <c r="C388" s="1">
        <v>68.400002000000001</v>
      </c>
      <c r="D388" s="1">
        <v>66.900002000000001</v>
      </c>
      <c r="E388" s="1">
        <v>67.5</v>
      </c>
      <c r="F388" s="1">
        <v>64.839416999999997</v>
      </c>
      <c r="G388" s="1">
        <v>6607108</v>
      </c>
    </row>
    <row r="389" spans="1:7" ht="16.5" customHeight="1" x14ac:dyDescent="0.2">
      <c r="A389" s="2">
        <v>44762</v>
      </c>
      <c r="B389" s="1">
        <v>70.099997999999999</v>
      </c>
      <c r="C389" s="1">
        <v>71.699996999999996</v>
      </c>
      <c r="D389" s="1">
        <v>67.5</v>
      </c>
      <c r="E389" s="1">
        <v>67.800003000000004</v>
      </c>
      <c r="F389" s="1">
        <v>65.127594000000002</v>
      </c>
      <c r="G389" s="1">
        <v>20028858</v>
      </c>
    </row>
    <row r="390" spans="1:7" ht="16.5" customHeight="1" x14ac:dyDescent="0.2">
      <c r="A390" s="2">
        <v>44763</v>
      </c>
      <c r="B390" s="1">
        <v>68.199996999999996</v>
      </c>
      <c r="C390" s="1">
        <v>68.199996999999996</v>
      </c>
      <c r="D390" s="1">
        <v>66.800003000000004</v>
      </c>
      <c r="E390" s="1">
        <v>67.900002000000001</v>
      </c>
      <c r="F390" s="1">
        <v>65.223647999999997</v>
      </c>
      <c r="G390" s="1">
        <v>8442178</v>
      </c>
    </row>
    <row r="391" spans="1:7" ht="16.5" customHeight="1" x14ac:dyDescent="0.2">
      <c r="A391" s="2">
        <v>44764</v>
      </c>
      <c r="B391" s="1">
        <v>68.5</v>
      </c>
      <c r="C391" s="1">
        <v>69.800003000000004</v>
      </c>
      <c r="D391" s="1">
        <v>67.699996999999996</v>
      </c>
      <c r="E391" s="1">
        <v>69.599997999999999</v>
      </c>
      <c r="F391" s="1">
        <v>66.856635999999995</v>
      </c>
      <c r="G391" s="1">
        <v>10060713</v>
      </c>
    </row>
    <row r="392" spans="1:7" ht="16.5" customHeight="1" x14ac:dyDescent="0.2">
      <c r="A392" s="2">
        <v>44767</v>
      </c>
      <c r="B392" s="1">
        <v>70</v>
      </c>
      <c r="C392" s="1">
        <v>70.5</v>
      </c>
      <c r="D392" s="1">
        <v>69.5</v>
      </c>
      <c r="E392" s="1">
        <v>70</v>
      </c>
      <c r="F392" s="1">
        <v>67.240875000000003</v>
      </c>
      <c r="G392" s="1">
        <v>7256699</v>
      </c>
    </row>
    <row r="393" spans="1:7" ht="16.5" customHeight="1" x14ac:dyDescent="0.2">
      <c r="A393" s="2">
        <v>44768</v>
      </c>
      <c r="B393" s="1">
        <v>69.5</v>
      </c>
      <c r="C393" s="1">
        <v>70.5</v>
      </c>
      <c r="D393" s="1">
        <v>69.5</v>
      </c>
      <c r="E393" s="1">
        <v>70.5</v>
      </c>
      <c r="F393" s="1">
        <v>67.721169000000003</v>
      </c>
      <c r="G393" s="1">
        <v>6088475</v>
      </c>
    </row>
    <row r="394" spans="1:7" ht="16.5" customHeight="1" x14ac:dyDescent="0.2">
      <c r="A394" s="2">
        <v>44769</v>
      </c>
      <c r="B394" s="1">
        <v>70.800003000000004</v>
      </c>
      <c r="C394" s="1">
        <v>70.900002000000001</v>
      </c>
      <c r="D394" s="1">
        <v>69.800003000000004</v>
      </c>
      <c r="E394" s="1">
        <v>70.400002000000001</v>
      </c>
      <c r="F394" s="1">
        <v>67.625107</v>
      </c>
      <c r="G394" s="1">
        <v>3955117</v>
      </c>
    </row>
    <row r="395" spans="1:7" ht="16.5" customHeight="1" x14ac:dyDescent="0.2">
      <c r="A395" s="2">
        <v>44770</v>
      </c>
      <c r="B395" s="1">
        <v>70.5</v>
      </c>
      <c r="C395" s="1">
        <v>70.5</v>
      </c>
      <c r="D395" s="1">
        <v>69.400002000000001</v>
      </c>
      <c r="E395" s="1">
        <v>69.900002000000001</v>
      </c>
      <c r="F395" s="1">
        <v>67.144820999999993</v>
      </c>
      <c r="G395" s="1">
        <v>5356360</v>
      </c>
    </row>
    <row r="396" spans="1:7" ht="16.5" customHeight="1" x14ac:dyDescent="0.2">
      <c r="A396" s="2">
        <v>44771</v>
      </c>
      <c r="B396" s="1">
        <v>70.5</v>
      </c>
      <c r="C396" s="1">
        <v>70.5</v>
      </c>
      <c r="D396" s="1">
        <v>69.900002000000001</v>
      </c>
      <c r="E396" s="1">
        <v>70.400002000000001</v>
      </c>
      <c r="F396" s="1">
        <v>67.625107</v>
      </c>
      <c r="G396" s="1">
        <v>7385736</v>
      </c>
    </row>
    <row r="397" spans="1:7" ht="16.5" customHeight="1" x14ac:dyDescent="0.2">
      <c r="A397" s="2">
        <v>44774</v>
      </c>
      <c r="B397" s="1">
        <v>70.400002000000001</v>
      </c>
      <c r="C397" s="1">
        <v>70.400002000000001</v>
      </c>
      <c r="D397" s="1">
        <v>69.599997999999999</v>
      </c>
      <c r="E397" s="1">
        <v>70</v>
      </c>
      <c r="F397" s="1">
        <v>67.240875000000003</v>
      </c>
      <c r="G397" s="1">
        <v>7470880</v>
      </c>
    </row>
    <row r="398" spans="1:7" ht="16.5" customHeight="1" x14ac:dyDescent="0.2">
      <c r="A398" s="2">
        <v>44775</v>
      </c>
      <c r="B398" s="1">
        <v>69.300003000000004</v>
      </c>
      <c r="C398" s="1">
        <v>69.599997999999999</v>
      </c>
      <c r="D398" s="1">
        <v>67.699996999999996</v>
      </c>
      <c r="E398" s="1">
        <v>67.900002000000001</v>
      </c>
      <c r="F398" s="1">
        <v>65.223647999999997</v>
      </c>
      <c r="G398" s="1">
        <v>18718435</v>
      </c>
    </row>
    <row r="399" spans="1:7" ht="16.5" customHeight="1" x14ac:dyDescent="0.2">
      <c r="A399" s="2">
        <v>44776</v>
      </c>
      <c r="B399" s="1">
        <v>67.699996999999996</v>
      </c>
      <c r="C399" s="1">
        <v>68.699996999999996</v>
      </c>
      <c r="D399" s="1">
        <v>67.5</v>
      </c>
      <c r="E399" s="1">
        <v>68.5</v>
      </c>
      <c r="F399" s="1">
        <v>65.799994999999996</v>
      </c>
      <c r="G399" s="1">
        <v>7116082</v>
      </c>
    </row>
    <row r="400" spans="1:7" ht="16.5" customHeight="1" x14ac:dyDescent="0.2">
      <c r="A400" s="2">
        <v>44777</v>
      </c>
      <c r="B400" s="1">
        <v>65.900002000000001</v>
      </c>
      <c r="C400" s="1">
        <v>66.199996999999996</v>
      </c>
      <c r="D400" s="1">
        <v>64</v>
      </c>
      <c r="E400" s="1">
        <v>65.099997999999999</v>
      </c>
      <c r="F400" s="1">
        <v>65.099997999999999</v>
      </c>
      <c r="G400" s="1">
        <v>14868923</v>
      </c>
    </row>
    <row r="401" spans="1:7" ht="16.5" customHeight="1" x14ac:dyDescent="0.2">
      <c r="A401" s="2">
        <v>44778</v>
      </c>
      <c r="B401" s="1">
        <v>66.400002000000001</v>
      </c>
      <c r="C401" s="1">
        <v>66.400002000000001</v>
      </c>
      <c r="D401" s="1">
        <v>65.400002000000001</v>
      </c>
      <c r="E401" s="1">
        <v>65.800003000000004</v>
      </c>
      <c r="F401" s="1">
        <v>65.800003000000004</v>
      </c>
      <c r="G401" s="1">
        <v>4980139</v>
      </c>
    </row>
    <row r="402" spans="1:7" ht="16.5" customHeight="1" x14ac:dyDescent="0.2">
      <c r="A402" s="2">
        <v>44781</v>
      </c>
      <c r="B402" s="1">
        <v>65.800003000000004</v>
      </c>
      <c r="C402" s="1">
        <v>66.099997999999999</v>
      </c>
      <c r="D402" s="1">
        <v>65.400002000000001</v>
      </c>
      <c r="E402" s="1">
        <v>66</v>
      </c>
      <c r="F402" s="1">
        <v>66</v>
      </c>
      <c r="G402" s="1">
        <v>3795473</v>
      </c>
    </row>
    <row r="403" spans="1:7" ht="16.5" customHeight="1" x14ac:dyDescent="0.2">
      <c r="A403" s="2">
        <v>44782</v>
      </c>
      <c r="B403" s="1">
        <v>66.300003000000004</v>
      </c>
      <c r="C403" s="1">
        <v>66.400002000000001</v>
      </c>
      <c r="D403" s="1">
        <v>65.699996999999996</v>
      </c>
      <c r="E403" s="1">
        <v>66.199996999999996</v>
      </c>
      <c r="F403" s="1">
        <v>66.199996999999996</v>
      </c>
      <c r="G403" s="1">
        <v>3277499</v>
      </c>
    </row>
    <row r="404" spans="1:7" ht="16.5" customHeight="1" x14ac:dyDescent="0.2">
      <c r="A404" s="2">
        <v>44783</v>
      </c>
      <c r="B404" s="1">
        <v>65.699996999999996</v>
      </c>
      <c r="C404" s="1">
        <v>66</v>
      </c>
      <c r="D404" s="1">
        <v>65.400002000000001</v>
      </c>
      <c r="E404" s="1">
        <v>65.599997999999999</v>
      </c>
      <c r="F404" s="1">
        <v>65.599997999999999</v>
      </c>
      <c r="G404" s="1">
        <v>6012684</v>
      </c>
    </row>
    <row r="405" spans="1:7" ht="16.5" customHeight="1" x14ac:dyDescent="0.2">
      <c r="A405" s="2">
        <v>44784</v>
      </c>
      <c r="B405" s="1">
        <v>65.599997999999999</v>
      </c>
      <c r="C405" s="1">
        <v>66.099997999999999</v>
      </c>
      <c r="D405" s="1">
        <v>65.400002000000001</v>
      </c>
      <c r="E405" s="1">
        <v>66</v>
      </c>
      <c r="F405" s="1">
        <v>66</v>
      </c>
      <c r="G405" s="1">
        <v>5279518</v>
      </c>
    </row>
    <row r="406" spans="1:7" ht="16.5" customHeight="1" x14ac:dyDescent="0.2">
      <c r="A406" s="2">
        <v>44785</v>
      </c>
      <c r="B406" s="1">
        <v>66.400002000000001</v>
      </c>
      <c r="C406" s="1">
        <v>66.400002000000001</v>
      </c>
      <c r="D406" s="1">
        <v>65.5</v>
      </c>
      <c r="E406" s="1">
        <v>65.900002000000001</v>
      </c>
      <c r="F406" s="1">
        <v>65.900002000000001</v>
      </c>
      <c r="G406" s="1">
        <v>5237805</v>
      </c>
    </row>
    <row r="407" spans="1:7" ht="16.5" customHeight="1" x14ac:dyDescent="0.2">
      <c r="A407" s="2">
        <v>44788</v>
      </c>
      <c r="B407" s="1">
        <v>66.099997999999999</v>
      </c>
      <c r="C407" s="1">
        <v>66.199996999999996</v>
      </c>
      <c r="D407" s="1">
        <v>65.699996999999996</v>
      </c>
      <c r="E407" s="1">
        <v>65.699996999999996</v>
      </c>
      <c r="F407" s="1">
        <v>65.699996999999996</v>
      </c>
      <c r="G407" s="1">
        <v>5064853</v>
      </c>
    </row>
    <row r="408" spans="1:7" ht="16.5" customHeight="1" x14ac:dyDescent="0.2">
      <c r="A408" s="2">
        <v>44789</v>
      </c>
      <c r="B408" s="1">
        <v>65.5</v>
      </c>
      <c r="C408" s="1">
        <v>66.099997999999999</v>
      </c>
      <c r="D408" s="1">
        <v>65</v>
      </c>
      <c r="E408" s="1">
        <v>65.800003000000004</v>
      </c>
      <c r="F408" s="1">
        <v>65.800003000000004</v>
      </c>
      <c r="G408" s="1">
        <v>8209309</v>
      </c>
    </row>
    <row r="409" spans="1:7" ht="16.5" customHeight="1" x14ac:dyDescent="0.2">
      <c r="A409" s="2">
        <v>44790</v>
      </c>
      <c r="B409" s="1">
        <v>66</v>
      </c>
      <c r="C409" s="1">
        <v>66</v>
      </c>
      <c r="D409" s="1">
        <v>65.400002000000001</v>
      </c>
      <c r="E409" s="1">
        <v>66</v>
      </c>
      <c r="F409" s="1">
        <v>66</v>
      </c>
      <c r="G409" s="1">
        <v>6260783</v>
      </c>
    </row>
    <row r="410" spans="1:7" ht="16.5" customHeight="1" x14ac:dyDescent="0.2">
      <c r="A410" s="2">
        <v>44791</v>
      </c>
      <c r="B410" s="1">
        <v>65.900002000000001</v>
      </c>
      <c r="C410" s="1">
        <v>66</v>
      </c>
      <c r="D410" s="1">
        <v>65.300003000000004</v>
      </c>
      <c r="E410" s="1">
        <v>65.900002000000001</v>
      </c>
      <c r="F410" s="1">
        <v>65.900002000000001</v>
      </c>
      <c r="G410" s="1">
        <v>4300274</v>
      </c>
    </row>
    <row r="411" spans="1:7" ht="16.5" customHeight="1" x14ac:dyDescent="0.2">
      <c r="A411" s="2">
        <v>44792</v>
      </c>
      <c r="B411" s="1">
        <v>65.5</v>
      </c>
      <c r="C411" s="1">
        <v>66.099997999999999</v>
      </c>
      <c r="D411" s="1">
        <v>65.5</v>
      </c>
      <c r="E411" s="1">
        <v>65.800003000000004</v>
      </c>
      <c r="F411" s="1">
        <v>65.800003000000004</v>
      </c>
      <c r="G411" s="1">
        <v>4527902</v>
      </c>
    </row>
    <row r="412" spans="1:7" ht="16.5" customHeight="1" x14ac:dyDescent="0.2">
      <c r="A412" s="2">
        <v>44795</v>
      </c>
      <c r="B412" s="1">
        <v>65.400002000000001</v>
      </c>
      <c r="C412" s="1">
        <v>66.300003000000004</v>
      </c>
      <c r="D412" s="1">
        <v>65.400002000000001</v>
      </c>
      <c r="E412" s="1">
        <v>66.199996999999996</v>
      </c>
      <c r="F412" s="1">
        <v>66.199996999999996</v>
      </c>
      <c r="G412" s="1">
        <v>1371000</v>
      </c>
    </row>
    <row r="413" spans="1:7" ht="16.5" customHeight="1" x14ac:dyDescent="0.2">
      <c r="A413" s="2">
        <v>44796</v>
      </c>
      <c r="B413" s="1">
        <v>66</v>
      </c>
      <c r="C413" s="1">
        <v>66.199996999999996</v>
      </c>
      <c r="D413" s="1">
        <v>65.699996999999996</v>
      </c>
      <c r="E413" s="1">
        <v>65.900002000000001</v>
      </c>
      <c r="F413" s="1">
        <v>65.900002000000001</v>
      </c>
      <c r="G413" s="1">
        <v>3574734</v>
      </c>
    </row>
    <row r="414" spans="1:7" ht="16.5" customHeight="1" x14ac:dyDescent="0.2">
      <c r="A414" s="2">
        <v>44797</v>
      </c>
      <c r="B414" s="1">
        <v>65.900002000000001</v>
      </c>
      <c r="C414" s="1">
        <v>66.099997999999999</v>
      </c>
      <c r="D414" s="1">
        <v>65.599997999999999</v>
      </c>
      <c r="E414" s="1">
        <v>65.800003000000004</v>
      </c>
      <c r="F414" s="1">
        <v>65.800003000000004</v>
      </c>
      <c r="G414" s="1">
        <v>3413879</v>
      </c>
    </row>
    <row r="415" spans="1:7" ht="16.5" customHeight="1" x14ac:dyDescent="0.2">
      <c r="A415" s="2">
        <v>44798</v>
      </c>
      <c r="B415" s="1">
        <v>65.800003000000004</v>
      </c>
      <c r="C415" s="1">
        <v>66.5</v>
      </c>
      <c r="D415" s="1">
        <v>65.800003000000004</v>
      </c>
      <c r="E415" s="1">
        <v>66.099997999999999</v>
      </c>
      <c r="F415" s="1">
        <v>66.099997999999999</v>
      </c>
      <c r="G415" s="1">
        <v>2631310</v>
      </c>
    </row>
    <row r="416" spans="1:7" ht="16.5" customHeight="1" x14ac:dyDescent="0.2">
      <c r="A416" s="2">
        <v>44799</v>
      </c>
      <c r="B416" s="1">
        <v>66.400002000000001</v>
      </c>
      <c r="C416" s="1">
        <v>66.699996999999996</v>
      </c>
      <c r="D416" s="1">
        <v>66.199996999999996</v>
      </c>
      <c r="E416" s="1">
        <v>66.400002000000001</v>
      </c>
      <c r="F416" s="1">
        <v>66.400002000000001</v>
      </c>
      <c r="G416" s="1">
        <v>3682419</v>
      </c>
    </row>
    <row r="417" spans="1:7" ht="16.5" customHeight="1" x14ac:dyDescent="0.2">
      <c r="A417" s="2">
        <v>44802</v>
      </c>
      <c r="B417" s="1">
        <v>64.900002000000001</v>
      </c>
      <c r="C417" s="1">
        <v>66.300003000000004</v>
      </c>
      <c r="D417" s="1">
        <v>64.900002000000001</v>
      </c>
      <c r="E417" s="1">
        <v>66</v>
      </c>
      <c r="F417" s="1">
        <v>66</v>
      </c>
      <c r="G417" s="1">
        <v>6336419</v>
      </c>
    </row>
    <row r="418" spans="1:7" ht="16.5" customHeight="1" x14ac:dyDescent="0.2">
      <c r="A418" s="2">
        <v>44803</v>
      </c>
      <c r="B418" s="1">
        <v>65.400002000000001</v>
      </c>
      <c r="C418" s="1">
        <v>66.300003000000004</v>
      </c>
      <c r="D418" s="1">
        <v>65.400002000000001</v>
      </c>
      <c r="E418" s="1">
        <v>65.599997999999999</v>
      </c>
      <c r="F418" s="1">
        <v>65.599997999999999</v>
      </c>
      <c r="G418" s="1">
        <v>6065327</v>
      </c>
    </row>
    <row r="419" spans="1:7" ht="16.5" customHeight="1" x14ac:dyDescent="0.2">
      <c r="A419" s="2">
        <v>44804</v>
      </c>
      <c r="B419" s="1">
        <v>65.599997999999999</v>
      </c>
      <c r="C419" s="1">
        <v>66.099997999999999</v>
      </c>
      <c r="D419" s="1">
        <v>65.400002000000001</v>
      </c>
      <c r="E419" s="1">
        <v>66</v>
      </c>
      <c r="F419" s="1">
        <v>66</v>
      </c>
      <c r="G419" s="1">
        <v>9032143</v>
      </c>
    </row>
    <row r="420" spans="1:7" ht="16.5" customHeight="1" x14ac:dyDescent="0.2">
      <c r="A420" s="2">
        <v>44805</v>
      </c>
      <c r="B420" s="1">
        <v>65.300003000000004</v>
      </c>
      <c r="C420" s="1">
        <v>66</v>
      </c>
      <c r="D420" s="1">
        <v>65</v>
      </c>
      <c r="E420" s="1">
        <v>65.699996999999996</v>
      </c>
      <c r="F420" s="1">
        <v>65.699996999999996</v>
      </c>
      <c r="G420" s="1">
        <v>8331087</v>
      </c>
    </row>
    <row r="421" spans="1:7" ht="16.5" customHeight="1" x14ac:dyDescent="0.2">
      <c r="A421" s="2">
        <v>44806</v>
      </c>
      <c r="B421" s="1">
        <v>65.5</v>
      </c>
      <c r="C421" s="1">
        <v>66</v>
      </c>
      <c r="D421" s="1">
        <v>65.400002000000001</v>
      </c>
      <c r="E421" s="1">
        <v>65.5</v>
      </c>
      <c r="F421" s="1">
        <v>65.5</v>
      </c>
      <c r="G421" s="1">
        <v>4364405</v>
      </c>
    </row>
    <row r="422" spans="1:7" ht="16.5" customHeight="1" x14ac:dyDescent="0.2">
      <c r="A422" s="2">
        <v>44809</v>
      </c>
      <c r="B422" s="1">
        <v>65.5</v>
      </c>
      <c r="C422" s="1">
        <v>65.900002000000001</v>
      </c>
      <c r="D422" s="1">
        <v>65.5</v>
      </c>
      <c r="E422" s="1">
        <v>65.699996999999996</v>
      </c>
      <c r="F422" s="1">
        <v>65.699996999999996</v>
      </c>
      <c r="G422" s="1">
        <v>3496456</v>
      </c>
    </row>
    <row r="423" spans="1:7" ht="16.5" customHeight="1" x14ac:dyDescent="0.2">
      <c r="A423" s="2">
        <v>44810</v>
      </c>
      <c r="B423" s="1">
        <v>66</v>
      </c>
      <c r="C423" s="1">
        <v>66.400002000000001</v>
      </c>
      <c r="D423" s="1">
        <v>65.5</v>
      </c>
      <c r="E423" s="1">
        <v>66.400002000000001</v>
      </c>
      <c r="F423" s="1">
        <v>66.400002000000001</v>
      </c>
      <c r="G423" s="1">
        <v>5538440</v>
      </c>
    </row>
    <row r="424" spans="1:7" ht="16.5" customHeight="1" x14ac:dyDescent="0.2">
      <c r="A424" s="2">
        <v>44811</v>
      </c>
      <c r="B424" s="1">
        <v>66</v>
      </c>
      <c r="C424" s="1">
        <v>66.699996999999996</v>
      </c>
      <c r="D424" s="1">
        <v>65.800003000000004</v>
      </c>
      <c r="E424" s="1">
        <v>66.5</v>
      </c>
      <c r="F424" s="1">
        <v>66.5</v>
      </c>
      <c r="G424" s="1">
        <v>7938379</v>
      </c>
    </row>
    <row r="425" spans="1:7" ht="16.5" customHeight="1" x14ac:dyDescent="0.2">
      <c r="A425" s="2">
        <v>44812</v>
      </c>
      <c r="B425" s="1">
        <v>66.599997999999999</v>
      </c>
      <c r="C425" s="1">
        <v>67</v>
      </c>
      <c r="D425" s="1">
        <v>66.199996999999996</v>
      </c>
      <c r="E425" s="1">
        <v>66.900002000000001</v>
      </c>
      <c r="F425" s="1">
        <v>66.900002000000001</v>
      </c>
      <c r="G425" s="1">
        <v>4141088</v>
      </c>
    </row>
    <row r="426" spans="1:7" ht="16.5" customHeight="1" x14ac:dyDescent="0.2">
      <c r="A426" s="2">
        <v>44816</v>
      </c>
      <c r="B426" s="1">
        <v>68.099997999999999</v>
      </c>
      <c r="C426" s="1">
        <v>68.199996999999996</v>
      </c>
      <c r="D426" s="1">
        <v>66.599997999999999</v>
      </c>
      <c r="E426" s="1">
        <v>67.199996999999996</v>
      </c>
      <c r="F426" s="1">
        <v>67.199996999999996</v>
      </c>
      <c r="G426" s="1">
        <v>6186749</v>
      </c>
    </row>
    <row r="427" spans="1:7" ht="16.5" customHeight="1" x14ac:dyDescent="0.2">
      <c r="A427" s="2">
        <v>44817</v>
      </c>
      <c r="B427" s="1">
        <v>67.800003000000004</v>
      </c>
      <c r="C427" s="1">
        <v>68</v>
      </c>
      <c r="D427" s="1">
        <v>67.199996999999996</v>
      </c>
      <c r="E427" s="1">
        <v>67.800003000000004</v>
      </c>
      <c r="F427" s="1">
        <v>67.800003000000004</v>
      </c>
      <c r="G427" s="1">
        <v>6587151</v>
      </c>
    </row>
    <row r="428" spans="1:7" ht="16.5" customHeight="1" x14ac:dyDescent="0.2">
      <c r="A428" s="2">
        <v>44818</v>
      </c>
      <c r="B428" s="1">
        <v>66.699996999999996</v>
      </c>
      <c r="C428" s="1">
        <v>67.800003000000004</v>
      </c>
      <c r="D428" s="1">
        <v>66.5</v>
      </c>
      <c r="E428" s="1">
        <v>67</v>
      </c>
      <c r="F428" s="1">
        <v>67</v>
      </c>
      <c r="G428" s="1">
        <v>8245544</v>
      </c>
    </row>
    <row r="429" spans="1:7" ht="16.5" customHeight="1" x14ac:dyDescent="0.2">
      <c r="A429" s="2">
        <v>44819</v>
      </c>
      <c r="B429" s="1">
        <v>66.699996999999996</v>
      </c>
      <c r="C429" s="1">
        <v>67.199996999999996</v>
      </c>
      <c r="D429" s="1">
        <v>66.099997999999999</v>
      </c>
      <c r="E429" s="1">
        <v>66.900002000000001</v>
      </c>
      <c r="F429" s="1">
        <v>66.900002000000001</v>
      </c>
      <c r="G429" s="1">
        <v>6420521</v>
      </c>
    </row>
    <row r="430" spans="1:7" ht="16.5" customHeight="1" x14ac:dyDescent="0.2">
      <c r="A430" s="2">
        <v>44820</v>
      </c>
      <c r="B430" s="1">
        <v>66.099997999999999</v>
      </c>
      <c r="C430" s="1">
        <v>66.300003000000004</v>
      </c>
      <c r="D430" s="1">
        <v>65.400002000000001</v>
      </c>
      <c r="E430" s="1">
        <v>65.699996999999996</v>
      </c>
      <c r="F430" s="1">
        <v>65.699996999999996</v>
      </c>
      <c r="G430" s="1">
        <v>17321124</v>
      </c>
    </row>
    <row r="431" spans="1:7" ht="16.5" customHeight="1" x14ac:dyDescent="0.2">
      <c r="A431" s="2">
        <v>44823</v>
      </c>
      <c r="B431" s="1">
        <v>65.5</v>
      </c>
      <c r="C431" s="1">
        <v>65.800003000000004</v>
      </c>
      <c r="D431" s="1">
        <v>64.900002000000001</v>
      </c>
      <c r="E431" s="1">
        <v>65.199996999999996</v>
      </c>
      <c r="F431" s="1">
        <v>65.199996999999996</v>
      </c>
      <c r="G431" s="1">
        <v>8853568</v>
      </c>
    </row>
    <row r="432" spans="1:7" ht="16.5" customHeight="1" x14ac:dyDescent="0.2">
      <c r="A432" s="2">
        <v>44824</v>
      </c>
      <c r="B432" s="1">
        <v>65.5</v>
      </c>
      <c r="C432" s="1">
        <v>65.699996999999996</v>
      </c>
      <c r="D432" s="1">
        <v>64.699996999999996</v>
      </c>
      <c r="E432" s="1">
        <v>65.5</v>
      </c>
      <c r="F432" s="1">
        <v>65.5</v>
      </c>
      <c r="G432" s="1">
        <v>8020962</v>
      </c>
    </row>
    <row r="433" spans="1:7" ht="16.5" customHeight="1" x14ac:dyDescent="0.2">
      <c r="A433" s="2">
        <v>44825</v>
      </c>
      <c r="B433" s="1">
        <v>65.099997999999999</v>
      </c>
      <c r="C433" s="1">
        <v>65.800003000000004</v>
      </c>
      <c r="D433" s="1">
        <v>65</v>
      </c>
      <c r="E433" s="1">
        <v>65.699996999999996</v>
      </c>
      <c r="F433" s="1">
        <v>65.699996999999996</v>
      </c>
      <c r="G433" s="1">
        <v>4850113</v>
      </c>
    </row>
    <row r="434" spans="1:7" ht="16.5" customHeight="1" x14ac:dyDescent="0.2">
      <c r="A434" s="2">
        <v>44826</v>
      </c>
      <c r="B434" s="1">
        <v>65.099997999999999</v>
      </c>
      <c r="C434" s="1">
        <v>65.699996999999996</v>
      </c>
      <c r="D434" s="1">
        <v>64.699996999999996</v>
      </c>
      <c r="E434" s="1">
        <v>65.300003000000004</v>
      </c>
      <c r="F434" s="1">
        <v>65.300003000000004</v>
      </c>
      <c r="G434" s="1">
        <v>6649114</v>
      </c>
    </row>
    <row r="435" spans="1:7" ht="16.5" customHeight="1" x14ac:dyDescent="0.2">
      <c r="A435" s="2">
        <v>44827</v>
      </c>
      <c r="B435" s="1">
        <v>65.5</v>
      </c>
      <c r="C435" s="1">
        <v>65.800003000000004</v>
      </c>
      <c r="D435" s="1">
        <v>65.099997999999999</v>
      </c>
      <c r="E435" s="1">
        <v>65.5</v>
      </c>
      <c r="F435" s="1">
        <v>65.5</v>
      </c>
      <c r="G435" s="1">
        <v>5689320</v>
      </c>
    </row>
    <row r="436" spans="1:7" ht="16.5" customHeight="1" x14ac:dyDescent="0.2">
      <c r="A436" s="2">
        <v>44830</v>
      </c>
      <c r="B436" s="1">
        <v>65.199996999999996</v>
      </c>
      <c r="C436" s="1">
        <v>66.599997999999999</v>
      </c>
      <c r="D436" s="1">
        <v>64.800003000000004</v>
      </c>
      <c r="E436" s="1">
        <v>66</v>
      </c>
      <c r="F436" s="1">
        <v>66</v>
      </c>
      <c r="G436" s="1">
        <v>7200692</v>
      </c>
    </row>
    <row r="437" spans="1:7" ht="16.5" customHeight="1" x14ac:dyDescent="0.2">
      <c r="A437" s="2">
        <v>44831</v>
      </c>
      <c r="B437" s="1">
        <v>66.300003000000004</v>
      </c>
      <c r="C437" s="1">
        <v>66.400002000000001</v>
      </c>
      <c r="D437" s="1">
        <v>65.599997999999999</v>
      </c>
      <c r="E437" s="1">
        <v>65.900002000000001</v>
      </c>
      <c r="F437" s="1">
        <v>65.900002000000001</v>
      </c>
      <c r="G437" s="1">
        <v>6332137</v>
      </c>
    </row>
    <row r="438" spans="1:7" ht="16.5" customHeight="1" x14ac:dyDescent="0.2">
      <c r="A438" s="2">
        <v>44832</v>
      </c>
      <c r="B438" s="1">
        <v>66.300003000000004</v>
      </c>
      <c r="C438" s="1">
        <v>67</v>
      </c>
      <c r="D438" s="1">
        <v>66</v>
      </c>
      <c r="E438" s="1">
        <v>66.599997999999999</v>
      </c>
      <c r="F438" s="1">
        <v>66.599997999999999</v>
      </c>
      <c r="G438" s="1">
        <v>10695905</v>
      </c>
    </row>
    <row r="439" spans="1:7" ht="16.5" customHeight="1" x14ac:dyDescent="0.2">
      <c r="A439" s="2">
        <v>44833</v>
      </c>
      <c r="B439" s="1">
        <v>67.199996999999996</v>
      </c>
      <c r="C439" s="1">
        <v>67.699996999999996</v>
      </c>
      <c r="D439" s="1">
        <v>66.599997999999999</v>
      </c>
      <c r="E439" s="1">
        <v>67.5</v>
      </c>
      <c r="F439" s="1">
        <v>67.5</v>
      </c>
      <c r="G439" s="1">
        <v>9840247</v>
      </c>
    </row>
    <row r="440" spans="1:7" ht="16.5" customHeight="1" x14ac:dyDescent="0.2">
      <c r="A440" s="2">
        <v>44834</v>
      </c>
      <c r="B440" s="1">
        <v>66.599997999999999</v>
      </c>
      <c r="C440" s="1">
        <v>67.400002000000001</v>
      </c>
      <c r="D440" s="1">
        <v>66.5</v>
      </c>
      <c r="E440" s="1">
        <v>67.300003000000004</v>
      </c>
      <c r="F440" s="1">
        <v>67.300003000000004</v>
      </c>
      <c r="G440" s="1">
        <v>13562428</v>
      </c>
    </row>
    <row r="441" spans="1:7" ht="16.5" customHeight="1" x14ac:dyDescent="0.2">
      <c r="A441" s="2">
        <v>44837</v>
      </c>
      <c r="B441" s="1">
        <v>66.599997999999999</v>
      </c>
      <c r="C441" s="1">
        <v>67.199996999999996</v>
      </c>
      <c r="D441" s="1">
        <v>66.199996999999996</v>
      </c>
      <c r="E441" s="1">
        <v>66.400002000000001</v>
      </c>
      <c r="F441" s="1">
        <v>66.400002000000001</v>
      </c>
      <c r="G441" s="1">
        <v>5203697</v>
      </c>
    </row>
    <row r="442" spans="1:7" ht="16.5" customHeight="1" x14ac:dyDescent="0.2">
      <c r="A442" s="2">
        <v>44838</v>
      </c>
      <c r="B442" s="1">
        <v>66.400002000000001</v>
      </c>
      <c r="C442" s="1">
        <v>66.699996999999996</v>
      </c>
      <c r="D442" s="1">
        <v>65.599997999999999</v>
      </c>
      <c r="E442" s="1">
        <v>65.699996999999996</v>
      </c>
      <c r="F442" s="1">
        <v>65.699996999999996</v>
      </c>
      <c r="G442" s="1">
        <v>4748712</v>
      </c>
    </row>
    <row r="443" spans="1:7" ht="16.5" customHeight="1" x14ac:dyDescent="0.2">
      <c r="A443" s="2">
        <v>44839</v>
      </c>
      <c r="B443" s="1">
        <v>65.699996999999996</v>
      </c>
      <c r="C443" s="1">
        <v>66.300003000000004</v>
      </c>
      <c r="D443" s="1">
        <v>65.699996999999996</v>
      </c>
      <c r="E443" s="1">
        <v>66.300003000000004</v>
      </c>
      <c r="F443" s="1">
        <v>66.300003000000004</v>
      </c>
      <c r="G443" s="1">
        <v>5360696</v>
      </c>
    </row>
    <row r="444" spans="1:7" ht="16.5" customHeight="1" x14ac:dyDescent="0.2">
      <c r="A444" s="2">
        <v>44840</v>
      </c>
      <c r="B444" s="1">
        <v>66.699996999999996</v>
      </c>
      <c r="C444" s="1">
        <v>67</v>
      </c>
      <c r="D444" s="1">
        <v>65.699996999999996</v>
      </c>
      <c r="E444" s="1">
        <v>66</v>
      </c>
      <c r="F444" s="1">
        <v>66</v>
      </c>
      <c r="G444" s="1">
        <v>7395125</v>
      </c>
    </row>
    <row r="445" spans="1:7" ht="16.5" customHeight="1" x14ac:dyDescent="0.2">
      <c r="A445" s="2">
        <v>44841</v>
      </c>
      <c r="B445" s="1">
        <v>65.699996999999996</v>
      </c>
      <c r="C445" s="1">
        <v>66.099997999999999</v>
      </c>
      <c r="D445" s="1">
        <v>65.5</v>
      </c>
      <c r="E445" s="1">
        <v>65.699996999999996</v>
      </c>
      <c r="F445" s="1">
        <v>65.699996999999996</v>
      </c>
      <c r="G445" s="1">
        <v>5355006</v>
      </c>
    </row>
    <row r="446" spans="1:7" ht="16.5" customHeight="1" x14ac:dyDescent="0.2">
      <c r="A446" s="2">
        <v>44845</v>
      </c>
      <c r="B446" s="1">
        <v>65.099997999999999</v>
      </c>
      <c r="C446" s="1">
        <v>66.5</v>
      </c>
      <c r="D446" s="1">
        <v>65.099997999999999</v>
      </c>
      <c r="E446" s="1">
        <v>65.800003000000004</v>
      </c>
      <c r="F446" s="1">
        <v>65.800003000000004</v>
      </c>
      <c r="G446" s="1">
        <v>11658556</v>
      </c>
    </row>
    <row r="447" spans="1:7" ht="16.5" customHeight="1" x14ac:dyDescent="0.2">
      <c r="A447" s="2">
        <v>44846</v>
      </c>
      <c r="B447" s="1">
        <v>66.099997999999999</v>
      </c>
      <c r="C447" s="1">
        <v>67</v>
      </c>
      <c r="D447" s="1">
        <v>66.099997999999999</v>
      </c>
      <c r="E447" s="1">
        <v>66.900002000000001</v>
      </c>
      <c r="F447" s="1">
        <v>66.900002000000001</v>
      </c>
      <c r="G447" s="1">
        <v>9608620</v>
      </c>
    </row>
    <row r="448" spans="1:7" ht="16.5" customHeight="1" x14ac:dyDescent="0.2">
      <c r="A448" s="2">
        <v>44847</v>
      </c>
      <c r="B448" s="1">
        <v>65.900002000000001</v>
      </c>
      <c r="C448" s="1">
        <v>67</v>
      </c>
      <c r="D448" s="1">
        <v>65.599997999999999</v>
      </c>
      <c r="E448" s="1">
        <v>66.400002000000001</v>
      </c>
      <c r="F448" s="1">
        <v>66.400002000000001</v>
      </c>
      <c r="G448" s="1">
        <v>11725506</v>
      </c>
    </row>
    <row r="449" spans="1:7" ht="16.5" customHeight="1" x14ac:dyDescent="0.2">
      <c r="A449" s="2">
        <v>44848</v>
      </c>
      <c r="B449" s="1">
        <v>67</v>
      </c>
      <c r="C449" s="1">
        <v>67</v>
      </c>
      <c r="D449" s="1">
        <v>65.900002000000001</v>
      </c>
      <c r="E449" s="1">
        <v>66.099997999999999</v>
      </c>
      <c r="F449" s="1">
        <v>66.099997999999999</v>
      </c>
      <c r="G449" s="1">
        <v>7661582</v>
      </c>
    </row>
    <row r="450" spans="1:7" ht="16.5" customHeight="1" x14ac:dyDescent="0.2">
      <c r="A450" s="2">
        <v>44851</v>
      </c>
      <c r="B450" s="1">
        <v>66</v>
      </c>
      <c r="C450" s="1">
        <v>66.400002000000001</v>
      </c>
      <c r="D450" s="1">
        <v>65.599997999999999</v>
      </c>
      <c r="E450" s="1">
        <v>65.900002000000001</v>
      </c>
      <c r="F450" s="1">
        <v>65.900002000000001</v>
      </c>
      <c r="G450" s="1">
        <v>5234111</v>
      </c>
    </row>
    <row r="451" spans="1:7" ht="16.5" customHeight="1" x14ac:dyDescent="0.2">
      <c r="A451" s="2">
        <v>44852</v>
      </c>
      <c r="B451" s="1">
        <v>66</v>
      </c>
      <c r="C451" s="1">
        <v>66</v>
      </c>
      <c r="D451" s="1">
        <v>65.199996999999996</v>
      </c>
      <c r="E451" s="1">
        <v>65.300003000000004</v>
      </c>
      <c r="F451" s="1">
        <v>65.300003000000004</v>
      </c>
      <c r="G451" s="1">
        <v>6455933</v>
      </c>
    </row>
    <row r="452" spans="1:7" ht="16.5" customHeight="1" x14ac:dyDescent="0.2">
      <c r="A452" s="2">
        <v>44853</v>
      </c>
      <c r="B452" s="1">
        <v>65.400002000000001</v>
      </c>
      <c r="C452" s="1">
        <v>65.699996999999996</v>
      </c>
      <c r="D452" s="1">
        <v>65.099997999999999</v>
      </c>
      <c r="E452" s="1">
        <v>65.300003000000004</v>
      </c>
      <c r="F452" s="1">
        <v>65.300003000000004</v>
      </c>
      <c r="G452" s="1">
        <v>6612272</v>
      </c>
    </row>
    <row r="453" spans="1:7" ht="16.5" customHeight="1" x14ac:dyDescent="0.2">
      <c r="A453" s="2">
        <v>44854</v>
      </c>
      <c r="B453" s="1">
        <v>65</v>
      </c>
      <c r="C453" s="1">
        <v>65.300003000000004</v>
      </c>
      <c r="D453" s="1">
        <v>63.799999</v>
      </c>
      <c r="E453" s="1">
        <v>64.699996999999996</v>
      </c>
      <c r="F453" s="1">
        <v>64.699996999999996</v>
      </c>
      <c r="G453" s="1">
        <v>13764709</v>
      </c>
    </row>
    <row r="454" spans="1:7" ht="16.5" customHeight="1" x14ac:dyDescent="0.2">
      <c r="A454" s="2">
        <v>44855</v>
      </c>
      <c r="B454" s="1">
        <v>64.599997999999999</v>
      </c>
      <c r="C454" s="1">
        <v>64.800003000000004</v>
      </c>
      <c r="D454" s="1">
        <v>64</v>
      </c>
      <c r="E454" s="1">
        <v>64.099997999999999</v>
      </c>
      <c r="F454" s="1">
        <v>64.099997999999999</v>
      </c>
      <c r="G454" s="1">
        <v>3990635</v>
      </c>
    </row>
    <row r="455" spans="1:7" ht="16.5" customHeight="1" x14ac:dyDescent="0.2">
      <c r="A455" s="2">
        <v>44858</v>
      </c>
      <c r="B455" s="1">
        <v>64.900002000000001</v>
      </c>
      <c r="C455" s="1">
        <v>65.300003000000004</v>
      </c>
      <c r="D455" s="1">
        <v>64.5</v>
      </c>
      <c r="E455" s="1">
        <v>65.099997999999999</v>
      </c>
      <c r="F455" s="1">
        <v>65.099997999999999</v>
      </c>
      <c r="G455" s="1">
        <v>6767320</v>
      </c>
    </row>
    <row r="456" spans="1:7" ht="16.5" customHeight="1" x14ac:dyDescent="0.2">
      <c r="A456" s="2">
        <v>44859</v>
      </c>
      <c r="B456" s="1">
        <v>65.599997999999999</v>
      </c>
      <c r="C456" s="1">
        <v>65.699996999999996</v>
      </c>
      <c r="D456" s="1">
        <v>64.599997999999999</v>
      </c>
      <c r="E456" s="1">
        <v>65.5</v>
      </c>
      <c r="F456" s="1">
        <v>65.5</v>
      </c>
      <c r="G456" s="1">
        <v>8854520</v>
      </c>
    </row>
    <row r="457" spans="1:7" ht="16.5" customHeight="1" x14ac:dyDescent="0.2">
      <c r="A457" s="2">
        <v>44860</v>
      </c>
      <c r="B457" s="1">
        <v>65.5</v>
      </c>
      <c r="C457" s="1">
        <v>65.800003000000004</v>
      </c>
      <c r="D457" s="1">
        <v>65</v>
      </c>
      <c r="E457" s="1">
        <v>65.599997999999999</v>
      </c>
      <c r="F457" s="1">
        <v>65.599997999999999</v>
      </c>
      <c r="G457" s="1">
        <v>5614244</v>
      </c>
    </row>
    <row r="458" spans="1:7" ht="16.5" customHeight="1" x14ac:dyDescent="0.2">
      <c r="A458" s="2">
        <v>44861</v>
      </c>
      <c r="B458" s="1">
        <v>65.800003000000004</v>
      </c>
      <c r="C458" s="1">
        <v>66.199996999999996</v>
      </c>
      <c r="D458" s="1">
        <v>65.5</v>
      </c>
      <c r="E458" s="1">
        <v>65.800003000000004</v>
      </c>
      <c r="F458" s="1">
        <v>65.800003000000004</v>
      </c>
      <c r="G458" s="1">
        <v>7521084</v>
      </c>
    </row>
    <row r="459" spans="1:7" ht="16.5" customHeight="1" x14ac:dyDescent="0.2">
      <c r="A459" s="2">
        <v>44862</v>
      </c>
      <c r="B459" s="1">
        <v>66.099997999999999</v>
      </c>
      <c r="C459" s="1">
        <v>66.099997999999999</v>
      </c>
      <c r="D459" s="1">
        <v>65.300003000000004</v>
      </c>
      <c r="E459" s="1">
        <v>65.800003000000004</v>
      </c>
      <c r="F459" s="1">
        <v>65.800003000000004</v>
      </c>
      <c r="G459" s="1">
        <v>3790611</v>
      </c>
    </row>
    <row r="460" spans="1:7" ht="16.5" customHeight="1" x14ac:dyDescent="0.2">
      <c r="A460" s="2">
        <v>44865</v>
      </c>
      <c r="B460" s="1">
        <v>66.099997999999999</v>
      </c>
      <c r="C460" s="1">
        <v>66.199996999999996</v>
      </c>
      <c r="D460" s="1">
        <v>65.300003000000004</v>
      </c>
      <c r="E460" s="1">
        <v>65.5</v>
      </c>
      <c r="F460" s="1">
        <v>65.5</v>
      </c>
      <c r="G460" s="1">
        <v>4897537</v>
      </c>
    </row>
    <row r="461" spans="1:7" ht="16.5" customHeight="1" x14ac:dyDescent="0.2">
      <c r="A461" s="2">
        <v>44866</v>
      </c>
      <c r="B461" s="1">
        <v>65.5</v>
      </c>
      <c r="C461" s="1">
        <v>66.199996999999996</v>
      </c>
      <c r="D461" s="1">
        <v>65.300003000000004</v>
      </c>
      <c r="E461" s="1">
        <v>66.099997999999999</v>
      </c>
      <c r="F461" s="1">
        <v>66.099997999999999</v>
      </c>
      <c r="G461" s="1">
        <v>5279339</v>
      </c>
    </row>
    <row r="462" spans="1:7" ht="16.5" customHeight="1" x14ac:dyDescent="0.2">
      <c r="A462" s="2">
        <v>44867</v>
      </c>
      <c r="B462" s="1">
        <v>66.199996999999996</v>
      </c>
      <c r="C462" s="1">
        <v>66.599997999999999</v>
      </c>
      <c r="D462" s="1">
        <v>65.599997999999999</v>
      </c>
      <c r="E462" s="1">
        <v>65.900002000000001</v>
      </c>
      <c r="F462" s="1">
        <v>65.900002000000001</v>
      </c>
      <c r="G462" s="1">
        <v>3659284</v>
      </c>
    </row>
    <row r="463" spans="1:7" ht="16.5" customHeight="1" x14ac:dyDescent="0.2">
      <c r="A463" s="2">
        <v>44868</v>
      </c>
      <c r="B463" s="1">
        <v>66</v>
      </c>
      <c r="C463" s="1">
        <v>66</v>
      </c>
      <c r="D463" s="1">
        <v>65.099997999999999</v>
      </c>
      <c r="E463" s="1">
        <v>65.599997999999999</v>
      </c>
      <c r="F463" s="1">
        <v>65.599997999999999</v>
      </c>
      <c r="G463" s="1">
        <v>6600204</v>
      </c>
    </row>
    <row r="464" spans="1:7" ht="16.5" customHeight="1" x14ac:dyDescent="0.2">
      <c r="A464" s="2">
        <v>44869</v>
      </c>
      <c r="B464" s="1">
        <v>65.5</v>
      </c>
      <c r="C464" s="1">
        <v>65.5</v>
      </c>
      <c r="D464" s="1">
        <v>64.900002000000001</v>
      </c>
      <c r="E464" s="1">
        <v>65.5</v>
      </c>
      <c r="F464" s="1">
        <v>65.5</v>
      </c>
      <c r="G464" s="1">
        <v>6873892</v>
      </c>
    </row>
    <row r="465" spans="1:7" ht="16.5" customHeight="1" x14ac:dyDescent="0.2">
      <c r="A465" s="2">
        <v>44872</v>
      </c>
      <c r="B465" s="1">
        <v>65.099997999999999</v>
      </c>
      <c r="C465" s="1">
        <v>65.800003000000004</v>
      </c>
      <c r="D465" s="1">
        <v>65</v>
      </c>
      <c r="E465" s="1">
        <v>65.800003000000004</v>
      </c>
      <c r="F465" s="1">
        <v>65.800003000000004</v>
      </c>
      <c r="G465" s="1">
        <v>5677370</v>
      </c>
    </row>
    <row r="466" spans="1:7" ht="16.5" customHeight="1" x14ac:dyDescent="0.2">
      <c r="A466" s="2">
        <v>44873</v>
      </c>
      <c r="B466" s="1">
        <v>65.300003000000004</v>
      </c>
      <c r="C466" s="1">
        <v>65.599997999999999</v>
      </c>
      <c r="D466" s="1">
        <v>65</v>
      </c>
      <c r="E466" s="1">
        <v>65.5</v>
      </c>
      <c r="F466" s="1">
        <v>65.5</v>
      </c>
      <c r="G466" s="1">
        <v>5832767</v>
      </c>
    </row>
    <row r="467" spans="1:7" ht="16.5" customHeight="1" x14ac:dyDescent="0.2">
      <c r="A467" s="2">
        <v>44874</v>
      </c>
      <c r="B467" s="1">
        <v>65.199996999999996</v>
      </c>
      <c r="C467" s="1">
        <v>65.400002000000001</v>
      </c>
      <c r="D467" s="1">
        <v>64.800003000000004</v>
      </c>
      <c r="E467" s="1">
        <v>65.300003000000004</v>
      </c>
      <c r="F467" s="1">
        <v>65.300003000000004</v>
      </c>
      <c r="G467" s="1">
        <v>8773959</v>
      </c>
    </row>
    <row r="468" spans="1:7" ht="16.5" customHeight="1" x14ac:dyDescent="0.2">
      <c r="A468" s="2">
        <v>44875</v>
      </c>
      <c r="B468" s="1">
        <v>64.900002000000001</v>
      </c>
      <c r="C468" s="1">
        <v>65.199996999999996</v>
      </c>
      <c r="D468" s="1">
        <v>64.5</v>
      </c>
      <c r="E468" s="1">
        <v>64.900002000000001</v>
      </c>
      <c r="F468" s="1">
        <v>64.900002000000001</v>
      </c>
      <c r="G468" s="1">
        <v>8347309</v>
      </c>
    </row>
    <row r="469" spans="1:7" ht="16.5" customHeight="1" x14ac:dyDescent="0.2">
      <c r="A469" s="2">
        <v>44876</v>
      </c>
      <c r="B469" s="1">
        <v>65.5</v>
      </c>
      <c r="C469" s="1">
        <v>65.900002000000001</v>
      </c>
      <c r="D469" s="1">
        <v>65.099997999999999</v>
      </c>
      <c r="E469" s="1">
        <v>65.400002000000001</v>
      </c>
      <c r="F469" s="1">
        <v>65.400002000000001</v>
      </c>
      <c r="G469" s="1">
        <v>8702207</v>
      </c>
    </row>
    <row r="470" spans="1:7" ht="16.5" customHeight="1" x14ac:dyDescent="0.2">
      <c r="A470" s="2">
        <v>44879</v>
      </c>
      <c r="B470" s="1">
        <v>65.800003000000004</v>
      </c>
      <c r="C470" s="1">
        <v>66.199996999999996</v>
      </c>
      <c r="D470" s="1">
        <v>65.5</v>
      </c>
      <c r="E470" s="1">
        <v>66.099997999999999</v>
      </c>
      <c r="F470" s="1">
        <v>66.099997999999999</v>
      </c>
      <c r="G470" s="1">
        <v>9687482</v>
      </c>
    </row>
    <row r="471" spans="1:7" ht="16.5" customHeight="1" x14ac:dyDescent="0.2">
      <c r="A471" s="2">
        <v>44880</v>
      </c>
      <c r="B471" s="1">
        <v>65.699996999999996</v>
      </c>
      <c r="C471" s="1">
        <v>66.099997999999999</v>
      </c>
      <c r="D471" s="1">
        <v>65.5</v>
      </c>
      <c r="E471" s="1">
        <v>66</v>
      </c>
      <c r="F471" s="1">
        <v>66</v>
      </c>
      <c r="G471" s="1">
        <v>8893896</v>
      </c>
    </row>
    <row r="472" spans="1:7" ht="16.5" customHeight="1" x14ac:dyDescent="0.2">
      <c r="A472" s="2">
        <v>44881</v>
      </c>
      <c r="B472" s="1">
        <v>64.900002000000001</v>
      </c>
      <c r="C472" s="1">
        <v>65.300003000000004</v>
      </c>
      <c r="D472" s="1">
        <v>64.5</v>
      </c>
      <c r="E472" s="1">
        <v>64.5</v>
      </c>
      <c r="F472" s="1">
        <v>64.5</v>
      </c>
      <c r="G472" s="1">
        <v>16044681</v>
      </c>
    </row>
    <row r="473" spans="1:7" ht="16.5" customHeight="1" x14ac:dyDescent="0.2">
      <c r="A473" s="2">
        <v>44882</v>
      </c>
      <c r="B473" s="1">
        <v>64.5</v>
      </c>
      <c r="C473" s="1">
        <v>64.699996999999996</v>
      </c>
      <c r="D473" s="1">
        <v>63.900002000000001</v>
      </c>
      <c r="E473" s="1">
        <v>64.099997999999999</v>
      </c>
      <c r="F473" s="1">
        <v>64.099997999999999</v>
      </c>
      <c r="G473" s="1">
        <v>12546162</v>
      </c>
    </row>
    <row r="474" spans="1:7" ht="16.5" customHeight="1" x14ac:dyDescent="0.2">
      <c r="A474" s="2">
        <v>44883</v>
      </c>
      <c r="B474" s="1">
        <v>64</v>
      </c>
      <c r="C474" s="1">
        <v>64.300003000000004</v>
      </c>
      <c r="D474" s="1">
        <v>63.900002000000001</v>
      </c>
      <c r="E474" s="1">
        <v>64.099997999999999</v>
      </c>
      <c r="F474" s="1">
        <v>64.099997999999999</v>
      </c>
      <c r="G474" s="1">
        <v>6843623</v>
      </c>
    </row>
    <row r="475" spans="1:7" ht="16.5" customHeight="1" x14ac:dyDescent="0.2">
      <c r="A475" s="2">
        <v>44886</v>
      </c>
      <c r="B475" s="1">
        <v>64.099997999999999</v>
      </c>
      <c r="C475" s="1">
        <v>64.400002000000001</v>
      </c>
      <c r="D475" s="1">
        <v>63.700001</v>
      </c>
      <c r="E475" s="1">
        <v>64.199996999999996</v>
      </c>
      <c r="F475" s="1">
        <v>64.199996999999996</v>
      </c>
      <c r="G475" s="1">
        <v>9989475</v>
      </c>
    </row>
    <row r="476" spans="1:7" ht="16.5" customHeight="1" x14ac:dyDescent="0.2">
      <c r="A476" s="2">
        <v>44887</v>
      </c>
      <c r="B476" s="1">
        <v>63.599997999999999</v>
      </c>
      <c r="C476" s="1">
        <v>63.799999</v>
      </c>
      <c r="D476" s="1">
        <v>63.299999</v>
      </c>
      <c r="E476" s="1">
        <v>63.799999</v>
      </c>
      <c r="F476" s="1">
        <v>63.799999</v>
      </c>
      <c r="G476" s="1">
        <v>13328471</v>
      </c>
    </row>
    <row r="477" spans="1:7" ht="16.5" customHeight="1" x14ac:dyDescent="0.2">
      <c r="A477" s="2">
        <v>44888</v>
      </c>
      <c r="B477" s="1">
        <v>64</v>
      </c>
      <c r="C477" s="1">
        <v>64.099997999999999</v>
      </c>
      <c r="D477" s="1">
        <v>63.299999</v>
      </c>
      <c r="E477" s="1">
        <v>64</v>
      </c>
      <c r="F477" s="1">
        <v>64</v>
      </c>
      <c r="G477" s="1">
        <v>11236325</v>
      </c>
    </row>
    <row r="478" spans="1:7" ht="16.5" customHeight="1" x14ac:dyDescent="0.2">
      <c r="A478" s="2">
        <v>44889</v>
      </c>
      <c r="B478" s="1">
        <v>64.300003000000004</v>
      </c>
      <c r="C478" s="1">
        <v>65.300003000000004</v>
      </c>
      <c r="D478" s="1">
        <v>63.599997999999999</v>
      </c>
      <c r="E478" s="1">
        <v>65.300003000000004</v>
      </c>
      <c r="F478" s="1">
        <v>65.300003000000004</v>
      </c>
      <c r="G478" s="1">
        <v>19251219</v>
      </c>
    </row>
    <row r="479" spans="1:7" ht="16.5" customHeight="1" x14ac:dyDescent="0.2">
      <c r="A479" s="2">
        <v>44890</v>
      </c>
      <c r="B479" s="1">
        <v>64.5</v>
      </c>
      <c r="C479" s="1">
        <v>65.699996999999996</v>
      </c>
      <c r="D479" s="1">
        <v>64.199996999999996</v>
      </c>
      <c r="E479" s="1">
        <v>65.699996999999996</v>
      </c>
      <c r="F479" s="1">
        <v>65.699996999999996</v>
      </c>
      <c r="G479" s="1">
        <v>17937908</v>
      </c>
    </row>
    <row r="480" spans="1:7" ht="16.5" customHeight="1" x14ac:dyDescent="0.2">
      <c r="A480" s="2">
        <v>44893</v>
      </c>
      <c r="B480" s="1">
        <v>64.800003000000004</v>
      </c>
      <c r="C480" s="1">
        <v>65.300003000000004</v>
      </c>
      <c r="D480" s="1">
        <v>64.099997999999999</v>
      </c>
      <c r="E480" s="1">
        <v>65.300003000000004</v>
      </c>
      <c r="F480" s="1">
        <v>65.300003000000004</v>
      </c>
      <c r="G480" s="1">
        <v>23420464</v>
      </c>
    </row>
    <row r="481" spans="1:7" ht="16.5" customHeight="1" x14ac:dyDescent="0.2">
      <c r="A481" s="2">
        <v>44894</v>
      </c>
      <c r="B481" s="1">
        <v>65.099997999999999</v>
      </c>
      <c r="C481" s="1">
        <v>65.800003000000004</v>
      </c>
      <c r="D481" s="1">
        <v>64.599997999999999</v>
      </c>
      <c r="E481" s="1">
        <v>65.800003000000004</v>
      </c>
      <c r="F481" s="1">
        <v>65.800003000000004</v>
      </c>
      <c r="G481" s="1">
        <v>15023676</v>
      </c>
    </row>
    <row r="482" spans="1:7" ht="16.5" customHeight="1" x14ac:dyDescent="0.2">
      <c r="A482" s="2">
        <v>44895</v>
      </c>
      <c r="B482" s="1">
        <v>65.5</v>
      </c>
      <c r="C482" s="1">
        <v>66.300003000000004</v>
      </c>
      <c r="D482" s="1">
        <v>65.199996999999996</v>
      </c>
      <c r="E482" s="1">
        <v>66.099997999999999</v>
      </c>
      <c r="F482" s="1">
        <v>66.099997999999999</v>
      </c>
      <c r="G482" s="1">
        <v>32027609</v>
      </c>
    </row>
    <row r="483" spans="1:7" ht="16.5" customHeight="1" x14ac:dyDescent="0.2">
      <c r="A483" s="2">
        <v>44896</v>
      </c>
      <c r="B483" s="1">
        <v>66.199996999999996</v>
      </c>
      <c r="C483" s="1">
        <v>66.199996999999996</v>
      </c>
      <c r="D483" s="1">
        <v>65.300003000000004</v>
      </c>
      <c r="E483" s="1">
        <v>65.900002000000001</v>
      </c>
      <c r="F483" s="1">
        <v>65.900002000000001</v>
      </c>
      <c r="G483" s="1">
        <v>18199509</v>
      </c>
    </row>
    <row r="484" spans="1:7" ht="16.5" customHeight="1" x14ac:dyDescent="0.2">
      <c r="A484" s="2">
        <v>44897</v>
      </c>
      <c r="B484" s="1">
        <v>65.199996999999996</v>
      </c>
      <c r="C484" s="1">
        <v>65.400002000000001</v>
      </c>
      <c r="D484" s="1">
        <v>64.800003000000004</v>
      </c>
      <c r="E484" s="1">
        <v>65</v>
      </c>
      <c r="F484" s="1">
        <v>65</v>
      </c>
      <c r="G484" s="1">
        <v>15132406</v>
      </c>
    </row>
    <row r="485" spans="1:7" ht="16.5" customHeight="1" x14ac:dyDescent="0.2">
      <c r="A485" s="2">
        <v>44900</v>
      </c>
      <c r="B485" s="1">
        <v>65</v>
      </c>
      <c r="C485" s="1">
        <v>65.5</v>
      </c>
      <c r="D485" s="1">
        <v>64.800003000000004</v>
      </c>
      <c r="E485" s="1">
        <v>65.400002000000001</v>
      </c>
      <c r="F485" s="1">
        <v>65.400002000000001</v>
      </c>
      <c r="G485" s="1">
        <v>9685275</v>
      </c>
    </row>
    <row r="486" spans="1:7" ht="16.5" customHeight="1" x14ac:dyDescent="0.2">
      <c r="A486" s="2">
        <v>44901</v>
      </c>
      <c r="B486" s="1">
        <v>65.099997999999999</v>
      </c>
      <c r="C486" s="1">
        <v>65.300003000000004</v>
      </c>
      <c r="D486" s="1">
        <v>64.599997999999999</v>
      </c>
      <c r="E486" s="1">
        <v>64.599997999999999</v>
      </c>
      <c r="F486" s="1">
        <v>64.599997999999999</v>
      </c>
      <c r="G486" s="1">
        <v>13143721</v>
      </c>
    </row>
    <row r="487" spans="1:7" ht="16.5" customHeight="1" x14ac:dyDescent="0.2">
      <c r="A487" s="2">
        <v>44902</v>
      </c>
      <c r="B487" s="1">
        <v>65</v>
      </c>
      <c r="C487" s="1">
        <v>65.599997999999999</v>
      </c>
      <c r="D487" s="1">
        <v>64.699996999999996</v>
      </c>
      <c r="E487" s="1">
        <v>65.199996999999996</v>
      </c>
      <c r="F487" s="1">
        <v>65.199996999999996</v>
      </c>
      <c r="G487" s="1">
        <v>13655538</v>
      </c>
    </row>
    <row r="488" spans="1:7" ht="16.5" customHeight="1" x14ac:dyDescent="0.2">
      <c r="A488" s="2">
        <v>44903</v>
      </c>
      <c r="B488" s="1">
        <v>64.900002000000001</v>
      </c>
      <c r="C488" s="1">
        <v>65.099997999999999</v>
      </c>
      <c r="D488" s="1">
        <v>64.400002000000001</v>
      </c>
      <c r="E488" s="1">
        <v>65</v>
      </c>
      <c r="F488" s="1">
        <v>65</v>
      </c>
      <c r="G488" s="1">
        <v>9134317</v>
      </c>
    </row>
    <row r="489" spans="1:7" ht="16.5" customHeight="1" x14ac:dyDescent="0.2">
      <c r="A489" s="2">
        <v>44904</v>
      </c>
      <c r="B489" s="1">
        <v>65.400002000000001</v>
      </c>
      <c r="C489" s="1">
        <v>66</v>
      </c>
      <c r="D489" s="1">
        <v>65</v>
      </c>
      <c r="E489" s="1">
        <v>66</v>
      </c>
      <c r="F489" s="1">
        <v>66</v>
      </c>
      <c r="G489" s="1">
        <v>8280741</v>
      </c>
    </row>
    <row r="490" spans="1:7" ht="16.5" customHeight="1" x14ac:dyDescent="0.2"/>
    <row r="491" spans="1:7" ht="16.5" customHeight="1" x14ac:dyDescent="0.2"/>
    <row r="492" spans="1:7" ht="16.5" customHeight="1" x14ac:dyDescent="0.2"/>
    <row r="493" spans="1:7" ht="16.5" customHeight="1" x14ac:dyDescent="0.2"/>
    <row r="494" spans="1:7" ht="16.5" customHeight="1" x14ac:dyDescent="0.2"/>
    <row r="495" spans="1:7" ht="16.5" customHeight="1" x14ac:dyDescent="0.2"/>
    <row r="496" spans="1:7" ht="16.5" customHeight="1" x14ac:dyDescent="0.2"/>
    <row r="497" ht="16.5" customHeight="1" x14ac:dyDescent="0.2"/>
    <row r="498" ht="16.5" customHeight="1" x14ac:dyDescent="0.2"/>
    <row r="499" ht="16.5" customHeight="1" x14ac:dyDescent="0.2"/>
    <row r="500" ht="16.5" customHeight="1" x14ac:dyDescent="0.2"/>
    <row r="501" ht="16.5" customHeight="1" x14ac:dyDescent="0.2"/>
    <row r="502" ht="16.5" customHeight="1" x14ac:dyDescent="0.2"/>
    <row r="503" ht="16.5" customHeight="1" x14ac:dyDescent="0.2"/>
    <row r="504" ht="16.5" customHeight="1" x14ac:dyDescent="0.2"/>
    <row r="505" ht="16.5" customHeight="1" x14ac:dyDescent="0.2"/>
    <row r="506" ht="16.5" customHeight="1" x14ac:dyDescent="0.2"/>
    <row r="507" ht="16.5" customHeight="1" x14ac:dyDescent="0.2"/>
    <row r="508" ht="16.5" customHeight="1" x14ac:dyDescent="0.2"/>
    <row r="509" ht="16.5" customHeight="1" x14ac:dyDescent="0.2"/>
    <row r="510" ht="16.5" customHeight="1" x14ac:dyDescent="0.2"/>
    <row r="511" ht="16.5" customHeight="1" x14ac:dyDescent="0.2"/>
    <row r="512" ht="16.5" customHeight="1" x14ac:dyDescent="0.2"/>
    <row r="513" ht="16.5" customHeight="1" x14ac:dyDescent="0.2"/>
    <row r="514" ht="16.5" customHeight="1" x14ac:dyDescent="0.2"/>
    <row r="515" ht="16.5" customHeight="1" x14ac:dyDescent="0.2"/>
    <row r="516" ht="16.5" customHeight="1" x14ac:dyDescent="0.2"/>
    <row r="517" ht="16.5" customHeight="1" x14ac:dyDescent="0.2"/>
    <row r="518" ht="16.5" customHeight="1" x14ac:dyDescent="0.2"/>
    <row r="519" ht="16.5" customHeight="1" x14ac:dyDescent="0.2"/>
    <row r="520" ht="16.5" customHeight="1" x14ac:dyDescent="0.2"/>
    <row r="521" ht="16.5" customHeight="1" x14ac:dyDescent="0.2"/>
    <row r="522" ht="16.5" customHeight="1" x14ac:dyDescent="0.2"/>
    <row r="523" ht="16.5" customHeight="1" x14ac:dyDescent="0.2"/>
    <row r="524" ht="16.5" customHeight="1" x14ac:dyDescent="0.2"/>
    <row r="525" ht="16.5" customHeight="1" x14ac:dyDescent="0.2"/>
    <row r="526" ht="16.5" customHeight="1" x14ac:dyDescent="0.2"/>
    <row r="527" ht="16.5" customHeight="1" x14ac:dyDescent="0.2"/>
    <row r="528" ht="16.5" customHeight="1" x14ac:dyDescent="0.2"/>
    <row r="529" ht="16.5" customHeight="1" x14ac:dyDescent="0.2"/>
    <row r="530" ht="16.5" customHeight="1" x14ac:dyDescent="0.2"/>
    <row r="531" ht="16.5" customHeight="1" x14ac:dyDescent="0.2"/>
    <row r="532" ht="16.5" customHeight="1" x14ac:dyDescent="0.2"/>
    <row r="533" ht="16.5" customHeight="1" x14ac:dyDescent="0.2"/>
    <row r="534" ht="16.5" customHeight="1" x14ac:dyDescent="0.2"/>
    <row r="535" ht="16.5" customHeight="1" x14ac:dyDescent="0.2"/>
    <row r="536" ht="16.5" customHeight="1" x14ac:dyDescent="0.2"/>
    <row r="537" ht="16.5" customHeight="1" x14ac:dyDescent="0.2"/>
    <row r="538" ht="16.5" customHeight="1" x14ac:dyDescent="0.2"/>
    <row r="539" ht="16.5" customHeight="1" x14ac:dyDescent="0.2"/>
    <row r="540" ht="16.5" customHeight="1" x14ac:dyDescent="0.2"/>
    <row r="541" ht="16.5" customHeight="1" x14ac:dyDescent="0.2"/>
    <row r="542" ht="16.5" customHeight="1" x14ac:dyDescent="0.2"/>
    <row r="543" ht="16.5" customHeight="1" x14ac:dyDescent="0.2"/>
    <row r="544" ht="16.5" customHeight="1" x14ac:dyDescent="0.2"/>
    <row r="545" ht="16.5" customHeight="1" x14ac:dyDescent="0.2"/>
    <row r="546" ht="16.5" customHeight="1" x14ac:dyDescent="0.2"/>
    <row r="547" ht="16.5" customHeight="1" x14ac:dyDescent="0.2"/>
    <row r="548" ht="16.5" customHeight="1" x14ac:dyDescent="0.2"/>
    <row r="549" ht="16.5" customHeight="1" x14ac:dyDescent="0.2"/>
    <row r="550" ht="16.5" customHeight="1" x14ac:dyDescent="0.2"/>
    <row r="551" ht="16.5" customHeight="1" x14ac:dyDescent="0.2"/>
    <row r="552" ht="16.5" customHeight="1" x14ac:dyDescent="0.2"/>
    <row r="553" ht="16.5" customHeight="1" x14ac:dyDescent="0.2"/>
    <row r="554" ht="16.5" customHeight="1" x14ac:dyDescent="0.2"/>
    <row r="555" ht="16.5" customHeight="1" x14ac:dyDescent="0.2"/>
    <row r="556" ht="16.5" customHeight="1" x14ac:dyDescent="0.2"/>
    <row r="557" ht="16.5" customHeight="1" x14ac:dyDescent="0.2"/>
    <row r="558" ht="16.5" customHeight="1" x14ac:dyDescent="0.2"/>
    <row r="559" ht="16.5" customHeight="1" x14ac:dyDescent="0.2"/>
    <row r="560" ht="16.5" customHeight="1" x14ac:dyDescent="0.2"/>
    <row r="561" ht="16.5" customHeight="1" x14ac:dyDescent="0.2"/>
    <row r="562" ht="16.5" customHeight="1" x14ac:dyDescent="0.2"/>
    <row r="563" ht="16.5" customHeight="1" x14ac:dyDescent="0.2"/>
    <row r="564" ht="16.5" customHeight="1" x14ac:dyDescent="0.2"/>
    <row r="565" ht="16.5" customHeight="1" x14ac:dyDescent="0.2"/>
    <row r="566" ht="16.5" customHeight="1" x14ac:dyDescent="0.2"/>
    <row r="567" ht="16.5" customHeight="1" x14ac:dyDescent="0.2"/>
    <row r="568" ht="16.5" customHeight="1" x14ac:dyDescent="0.2"/>
    <row r="569" ht="16.5" customHeight="1" x14ac:dyDescent="0.2"/>
    <row r="570" ht="16.5" customHeight="1" x14ac:dyDescent="0.2"/>
    <row r="571" ht="16.5" customHeight="1" x14ac:dyDescent="0.2"/>
    <row r="572" ht="16.5" customHeight="1" x14ac:dyDescent="0.2"/>
    <row r="573" ht="16.5" customHeight="1" x14ac:dyDescent="0.2"/>
    <row r="574" ht="16.5" customHeight="1" x14ac:dyDescent="0.2"/>
    <row r="575" ht="16.5" customHeight="1" x14ac:dyDescent="0.2"/>
    <row r="576" ht="16.5" customHeight="1" x14ac:dyDescent="0.2"/>
    <row r="577" ht="16.5" customHeight="1" x14ac:dyDescent="0.2"/>
    <row r="578" ht="16.5" customHeight="1" x14ac:dyDescent="0.2"/>
    <row r="579" ht="16.5" customHeight="1" x14ac:dyDescent="0.2"/>
    <row r="580" ht="16.5" customHeight="1" x14ac:dyDescent="0.2"/>
    <row r="581" ht="16.5" customHeight="1" x14ac:dyDescent="0.2"/>
    <row r="582" ht="16.5" customHeight="1" x14ac:dyDescent="0.2"/>
    <row r="583" ht="16.5" customHeight="1" x14ac:dyDescent="0.2"/>
    <row r="584" ht="16.5" customHeight="1" x14ac:dyDescent="0.2"/>
    <row r="585" ht="16.5" customHeight="1" x14ac:dyDescent="0.2"/>
    <row r="586" ht="16.5" customHeight="1" x14ac:dyDescent="0.2"/>
    <row r="587" ht="16.5" customHeight="1" x14ac:dyDescent="0.2"/>
    <row r="588" ht="16.5" customHeight="1" x14ac:dyDescent="0.2"/>
    <row r="589" ht="16.5" customHeight="1" x14ac:dyDescent="0.2"/>
    <row r="590" ht="16.5" customHeight="1" x14ac:dyDescent="0.2"/>
    <row r="591" ht="16.5" customHeight="1" x14ac:dyDescent="0.2"/>
    <row r="592" ht="16.5" customHeight="1" x14ac:dyDescent="0.2"/>
    <row r="593" ht="16.5" customHeight="1" x14ac:dyDescent="0.2"/>
    <row r="594" ht="16.5" customHeight="1" x14ac:dyDescent="0.2"/>
    <row r="595" ht="16.5" customHeight="1" x14ac:dyDescent="0.2"/>
    <row r="596" ht="16.5" customHeight="1" x14ac:dyDescent="0.2"/>
    <row r="597" ht="16.5" customHeight="1" x14ac:dyDescent="0.2"/>
    <row r="598" ht="16.5" customHeight="1" x14ac:dyDescent="0.2"/>
    <row r="599" ht="16.5" customHeight="1" x14ac:dyDescent="0.2"/>
    <row r="600" ht="16.5" customHeight="1" x14ac:dyDescent="0.2"/>
    <row r="601" ht="16.5" customHeight="1" x14ac:dyDescent="0.2"/>
    <row r="602" ht="16.5" customHeight="1" x14ac:dyDescent="0.2"/>
    <row r="603" ht="16.5" customHeight="1" x14ac:dyDescent="0.2"/>
    <row r="604" ht="16.5" customHeight="1" x14ac:dyDescent="0.2"/>
    <row r="605" ht="16.5" customHeight="1" x14ac:dyDescent="0.2"/>
    <row r="606" ht="16.5" customHeight="1" x14ac:dyDescent="0.2"/>
    <row r="607" ht="16.5" customHeight="1" x14ac:dyDescent="0.2"/>
    <row r="608" ht="16.5" customHeight="1" x14ac:dyDescent="0.2"/>
    <row r="609" ht="16.5" customHeight="1" x14ac:dyDescent="0.2"/>
    <row r="610" ht="16.5" customHeight="1" x14ac:dyDescent="0.2"/>
    <row r="611" ht="16.5" customHeight="1" x14ac:dyDescent="0.2"/>
    <row r="612" ht="16.5" customHeight="1" x14ac:dyDescent="0.2"/>
    <row r="613" ht="16.5" customHeight="1" x14ac:dyDescent="0.2"/>
    <row r="614" ht="16.5" customHeight="1" x14ac:dyDescent="0.2"/>
    <row r="615" ht="16.5" customHeight="1" x14ac:dyDescent="0.2"/>
    <row r="616" ht="16.5" customHeight="1" x14ac:dyDescent="0.2"/>
    <row r="617" ht="16.5" customHeight="1" x14ac:dyDescent="0.2"/>
    <row r="618" ht="16.5" customHeight="1" x14ac:dyDescent="0.2"/>
    <row r="619" ht="16.5" customHeight="1" x14ac:dyDescent="0.2"/>
    <row r="620" ht="16.5" customHeight="1" x14ac:dyDescent="0.2"/>
    <row r="621" ht="16.5" customHeight="1" x14ac:dyDescent="0.2"/>
    <row r="622" ht="16.5" customHeight="1" x14ac:dyDescent="0.2"/>
    <row r="623" ht="16.5" customHeight="1" x14ac:dyDescent="0.2"/>
    <row r="624" ht="16.5" customHeight="1" x14ac:dyDescent="0.2"/>
    <row r="625" ht="16.5" customHeight="1" x14ac:dyDescent="0.2"/>
    <row r="626" ht="16.5" customHeight="1" x14ac:dyDescent="0.2"/>
    <row r="627" ht="16.5" customHeight="1" x14ac:dyDescent="0.2"/>
    <row r="628" ht="16.5" customHeight="1" x14ac:dyDescent="0.2"/>
    <row r="629" ht="16.5" customHeight="1" x14ac:dyDescent="0.2"/>
    <row r="630" ht="16.5" customHeight="1" x14ac:dyDescent="0.2"/>
    <row r="631" ht="16.5" customHeight="1" x14ac:dyDescent="0.2"/>
    <row r="632" ht="16.5" customHeight="1" x14ac:dyDescent="0.2"/>
    <row r="633" ht="16.5" customHeight="1" x14ac:dyDescent="0.2"/>
    <row r="634" ht="16.5" customHeight="1" x14ac:dyDescent="0.2"/>
    <row r="635" ht="16.5" customHeight="1" x14ac:dyDescent="0.2"/>
    <row r="636" ht="16.5" customHeight="1" x14ac:dyDescent="0.2"/>
    <row r="637" ht="16.5" customHeight="1" x14ac:dyDescent="0.2"/>
    <row r="638" ht="16.5" customHeight="1" x14ac:dyDescent="0.2"/>
    <row r="639" ht="16.5" customHeight="1" x14ac:dyDescent="0.2"/>
    <row r="640" ht="16.5" customHeight="1" x14ac:dyDescent="0.2"/>
    <row r="641" ht="16.5" customHeight="1" x14ac:dyDescent="0.2"/>
    <row r="642" ht="16.5" customHeight="1" x14ac:dyDescent="0.2"/>
    <row r="643" ht="16.5" customHeight="1" x14ac:dyDescent="0.2"/>
    <row r="644" ht="16.5" customHeight="1" x14ac:dyDescent="0.2"/>
    <row r="645" ht="16.5" customHeight="1" x14ac:dyDescent="0.2"/>
    <row r="646" ht="16.5" customHeight="1" x14ac:dyDescent="0.2"/>
    <row r="647" ht="16.5" customHeight="1" x14ac:dyDescent="0.2"/>
    <row r="648" ht="16.5" customHeight="1" x14ac:dyDescent="0.2"/>
    <row r="649" ht="16.5" customHeight="1" x14ac:dyDescent="0.2"/>
    <row r="650" ht="16.5" customHeight="1" x14ac:dyDescent="0.2"/>
    <row r="651" ht="16.5" customHeight="1" x14ac:dyDescent="0.2"/>
    <row r="652" ht="16.5" customHeight="1" x14ac:dyDescent="0.2"/>
    <row r="653" ht="16.5" customHeight="1" x14ac:dyDescent="0.2"/>
    <row r="654" ht="16.5" customHeight="1" x14ac:dyDescent="0.2"/>
    <row r="655" ht="16.5" customHeight="1" x14ac:dyDescent="0.2"/>
    <row r="656" ht="16.5" customHeight="1" x14ac:dyDescent="0.2"/>
    <row r="657" ht="16.5" customHeight="1" x14ac:dyDescent="0.2"/>
    <row r="658" ht="16.5" customHeight="1" x14ac:dyDescent="0.2"/>
    <row r="659" ht="16.5" customHeight="1" x14ac:dyDescent="0.2"/>
    <row r="660" ht="16.5" customHeight="1" x14ac:dyDescent="0.2"/>
    <row r="661" ht="16.5" customHeight="1" x14ac:dyDescent="0.2"/>
    <row r="662" ht="16.5" customHeight="1" x14ac:dyDescent="0.2"/>
    <row r="663" ht="16.5" customHeight="1" x14ac:dyDescent="0.2"/>
    <row r="664" ht="16.5" customHeight="1" x14ac:dyDescent="0.2"/>
    <row r="665" ht="16.5" customHeight="1" x14ac:dyDescent="0.2"/>
    <row r="666" ht="16.5" customHeight="1" x14ac:dyDescent="0.2"/>
    <row r="667" ht="16.5" customHeight="1" x14ac:dyDescent="0.2"/>
    <row r="668" ht="16.5" customHeight="1" x14ac:dyDescent="0.2"/>
    <row r="669" ht="16.5" customHeight="1" x14ac:dyDescent="0.2"/>
    <row r="670" ht="16.5" customHeight="1" x14ac:dyDescent="0.2"/>
    <row r="671" ht="16.5" customHeight="1" x14ac:dyDescent="0.2"/>
    <row r="672" ht="16.5" customHeight="1" x14ac:dyDescent="0.2"/>
    <row r="673" ht="16.5" customHeight="1" x14ac:dyDescent="0.2"/>
    <row r="674" ht="16.5" customHeight="1" x14ac:dyDescent="0.2"/>
    <row r="675" ht="16.5" customHeight="1" x14ac:dyDescent="0.2"/>
    <row r="676" ht="16.5" customHeight="1" x14ac:dyDescent="0.2"/>
    <row r="677" ht="16.5" customHeight="1" x14ac:dyDescent="0.2"/>
    <row r="678" ht="16.5" customHeight="1" x14ac:dyDescent="0.2"/>
    <row r="679" ht="16.5" customHeight="1" x14ac:dyDescent="0.2"/>
    <row r="680" ht="16.5" customHeight="1" x14ac:dyDescent="0.2"/>
    <row r="681" ht="16.5" customHeight="1" x14ac:dyDescent="0.2"/>
    <row r="682" ht="16.5" customHeight="1" x14ac:dyDescent="0.2"/>
    <row r="683" ht="16.5" customHeight="1" x14ac:dyDescent="0.2"/>
    <row r="684" ht="16.5" customHeight="1" x14ac:dyDescent="0.2"/>
    <row r="685" ht="16.5" customHeight="1" x14ac:dyDescent="0.2"/>
    <row r="686" ht="16.5" customHeight="1" x14ac:dyDescent="0.2"/>
    <row r="687" ht="16.5" customHeight="1" x14ac:dyDescent="0.2"/>
    <row r="688" ht="16.5" customHeight="1" x14ac:dyDescent="0.2"/>
    <row r="689" ht="16.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honeticPr fontId="4" type="noConversion"/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workbookViewId="0"/>
  </sheetViews>
  <sheetFormatPr baseColWidth="10" defaultColWidth="11.1640625" defaultRowHeight="15" customHeight="1" x14ac:dyDescent="0.2"/>
  <cols>
    <col min="1" max="1" width="6.5" customWidth="1"/>
    <col min="2" max="7" width="5.1640625" customWidth="1"/>
    <col min="8" max="26" width="8.83203125" customWidth="1"/>
  </cols>
  <sheetData>
    <row r="1" spans="1:7" ht="16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6.5" customHeight="1" x14ac:dyDescent="0.2">
      <c r="A2" s="2">
        <v>44179</v>
      </c>
      <c r="B2" s="1">
        <v>37</v>
      </c>
      <c r="C2" s="1">
        <v>37.049999</v>
      </c>
      <c r="D2" s="1">
        <v>36.549999</v>
      </c>
      <c r="E2" s="1">
        <v>36.700001</v>
      </c>
      <c r="F2" s="1">
        <v>33.608555000000003</v>
      </c>
      <c r="G2" s="1">
        <v>1645441</v>
      </c>
    </row>
    <row r="3" spans="1:7" ht="16.5" customHeight="1" x14ac:dyDescent="0.2">
      <c r="A3" s="2">
        <v>44180</v>
      </c>
      <c r="B3" s="1">
        <v>36.75</v>
      </c>
      <c r="C3" s="1">
        <v>37.450001</v>
      </c>
      <c r="D3" s="1">
        <v>36.400002000000001</v>
      </c>
      <c r="E3" s="1">
        <v>36.5</v>
      </c>
      <c r="F3" s="1">
        <v>33.425407</v>
      </c>
      <c r="G3" s="1">
        <v>2520029</v>
      </c>
    </row>
    <row r="4" spans="1:7" ht="16.5" customHeight="1" x14ac:dyDescent="0.2">
      <c r="A4" s="2">
        <v>44181</v>
      </c>
      <c r="B4" s="1">
        <v>37.099997999999999</v>
      </c>
      <c r="C4" s="1">
        <v>37.549999</v>
      </c>
      <c r="D4" s="1">
        <v>36.700001</v>
      </c>
      <c r="E4" s="1">
        <v>37.5</v>
      </c>
      <c r="F4" s="1">
        <v>34.341166999999999</v>
      </c>
      <c r="G4" s="1">
        <v>3051509</v>
      </c>
    </row>
    <row r="5" spans="1:7" ht="16.5" customHeight="1" x14ac:dyDescent="0.2">
      <c r="A5" s="2">
        <v>44182</v>
      </c>
      <c r="B5" s="1">
        <v>37.5</v>
      </c>
      <c r="C5" s="1">
        <v>37.5</v>
      </c>
      <c r="D5" s="1">
        <v>36.650002000000001</v>
      </c>
      <c r="E5" s="1">
        <v>36.900002000000001</v>
      </c>
      <c r="F5" s="1">
        <v>33.791710000000002</v>
      </c>
      <c r="G5" s="1">
        <v>2046840</v>
      </c>
    </row>
    <row r="6" spans="1:7" ht="16.5" customHeight="1" x14ac:dyDescent="0.2">
      <c r="A6" s="2">
        <v>44183</v>
      </c>
      <c r="B6" s="1">
        <v>37.25</v>
      </c>
      <c r="C6" s="1">
        <v>37.549999</v>
      </c>
      <c r="D6" s="1">
        <v>36.700001</v>
      </c>
      <c r="E6" s="1">
        <v>37.549999</v>
      </c>
      <c r="F6" s="1">
        <v>34.386955</v>
      </c>
      <c r="G6" s="1">
        <v>1938048</v>
      </c>
    </row>
    <row r="7" spans="1:7" ht="16.5" customHeight="1" x14ac:dyDescent="0.2">
      <c r="A7" s="2">
        <v>44186</v>
      </c>
      <c r="B7" s="1">
        <v>37.75</v>
      </c>
      <c r="C7" s="1">
        <v>37.75</v>
      </c>
      <c r="D7" s="1">
        <v>36.849997999999999</v>
      </c>
      <c r="E7" s="1">
        <v>37.25</v>
      </c>
      <c r="F7" s="1">
        <v>34.112228000000002</v>
      </c>
      <c r="G7" s="1">
        <v>1935699</v>
      </c>
    </row>
    <row r="8" spans="1:7" ht="16.5" customHeight="1" x14ac:dyDescent="0.2">
      <c r="A8" s="2">
        <v>44187</v>
      </c>
      <c r="B8" s="1">
        <v>37</v>
      </c>
      <c r="C8" s="1">
        <v>38.349997999999999</v>
      </c>
      <c r="D8" s="1">
        <v>36.950001</v>
      </c>
      <c r="E8" s="1">
        <v>37</v>
      </c>
      <c r="F8" s="1">
        <v>33.883285999999998</v>
      </c>
      <c r="G8" s="1">
        <v>4778865</v>
      </c>
    </row>
    <row r="9" spans="1:7" ht="16.5" customHeight="1" x14ac:dyDescent="0.2">
      <c r="A9" s="2">
        <v>44188</v>
      </c>
      <c r="B9" s="1">
        <v>37.450001</v>
      </c>
      <c r="C9" s="1">
        <v>37.650002000000001</v>
      </c>
      <c r="D9" s="1">
        <v>36.650002000000001</v>
      </c>
      <c r="E9" s="1">
        <v>37.200001</v>
      </c>
      <c r="F9" s="1">
        <v>34.066440999999998</v>
      </c>
      <c r="G9" s="1">
        <v>3814223</v>
      </c>
    </row>
    <row r="10" spans="1:7" ht="16.5" customHeight="1" x14ac:dyDescent="0.2">
      <c r="A10" s="2">
        <v>44189</v>
      </c>
      <c r="B10" s="1">
        <v>37.5</v>
      </c>
      <c r="C10" s="1">
        <v>37.849997999999999</v>
      </c>
      <c r="D10" s="1">
        <v>37.200001</v>
      </c>
      <c r="E10" s="1">
        <v>37.349997999999999</v>
      </c>
      <c r="F10" s="1">
        <v>34.203800000000001</v>
      </c>
      <c r="G10" s="1">
        <v>2000565</v>
      </c>
    </row>
    <row r="11" spans="1:7" ht="16.5" customHeight="1" x14ac:dyDescent="0.2">
      <c r="A11" s="2">
        <v>44190</v>
      </c>
      <c r="B11" s="1">
        <v>37.650002000000001</v>
      </c>
      <c r="C11" s="1">
        <v>41.049999</v>
      </c>
      <c r="D11" s="1">
        <v>37.599997999999999</v>
      </c>
      <c r="E11" s="1">
        <v>41.049999</v>
      </c>
      <c r="F11" s="1">
        <v>37.592129</v>
      </c>
      <c r="G11" s="1">
        <v>22821112</v>
      </c>
    </row>
    <row r="12" spans="1:7" ht="16.5" customHeight="1" x14ac:dyDescent="0.2">
      <c r="A12" s="2">
        <v>44193</v>
      </c>
      <c r="B12" s="1">
        <v>42.799999</v>
      </c>
      <c r="C12" s="1">
        <v>44.75</v>
      </c>
      <c r="D12" s="1">
        <v>42.200001</v>
      </c>
      <c r="E12" s="1">
        <v>43.5</v>
      </c>
      <c r="F12" s="1">
        <v>39.835751000000002</v>
      </c>
      <c r="G12" s="1">
        <v>48110746</v>
      </c>
    </row>
    <row r="13" spans="1:7" ht="16.5" customHeight="1" x14ac:dyDescent="0.2">
      <c r="A13" s="2">
        <v>44194</v>
      </c>
      <c r="B13" s="1">
        <v>43.5</v>
      </c>
      <c r="C13" s="1">
        <v>43.5</v>
      </c>
      <c r="D13" s="1">
        <v>41.5</v>
      </c>
      <c r="E13" s="1">
        <v>42.200001</v>
      </c>
      <c r="F13" s="1">
        <v>38.64526</v>
      </c>
      <c r="G13" s="1">
        <v>16204235</v>
      </c>
    </row>
    <row r="14" spans="1:7" ht="16.5" customHeight="1" x14ac:dyDescent="0.2">
      <c r="A14" s="2">
        <v>44195</v>
      </c>
      <c r="B14" s="1">
        <v>42.450001</v>
      </c>
      <c r="C14" s="1">
        <v>43</v>
      </c>
      <c r="D14" s="1">
        <v>41.599997999999999</v>
      </c>
      <c r="E14" s="1">
        <v>42.849997999999999</v>
      </c>
      <c r="F14" s="1">
        <v>39.240504999999999</v>
      </c>
      <c r="G14" s="1">
        <v>6589434</v>
      </c>
    </row>
    <row r="15" spans="1:7" ht="16.5" customHeight="1" x14ac:dyDescent="0.2">
      <c r="A15" s="2">
        <v>44196</v>
      </c>
      <c r="B15" s="1">
        <v>42.700001</v>
      </c>
      <c r="C15" s="1">
        <v>47</v>
      </c>
      <c r="D15" s="1">
        <v>42.599997999999999</v>
      </c>
      <c r="E15" s="1">
        <v>46.900002000000001</v>
      </c>
      <c r="F15" s="1">
        <v>42.949356000000002</v>
      </c>
      <c r="G15" s="1">
        <v>32819385</v>
      </c>
    </row>
    <row r="16" spans="1:7" ht="16.5" customHeight="1" x14ac:dyDescent="0.2">
      <c r="A16" s="2">
        <v>44200</v>
      </c>
      <c r="B16" s="1">
        <v>46.5</v>
      </c>
      <c r="C16" s="1">
        <v>50.900002000000001</v>
      </c>
      <c r="D16" s="1">
        <v>46.099997999999999</v>
      </c>
      <c r="E16" s="1">
        <v>50.900002000000001</v>
      </c>
      <c r="F16" s="1">
        <v>46.612411000000002</v>
      </c>
      <c r="G16" s="1">
        <v>49610866</v>
      </c>
    </row>
    <row r="17" spans="1:7" ht="16.5" customHeight="1" x14ac:dyDescent="0.2">
      <c r="A17" s="2">
        <v>44201</v>
      </c>
      <c r="B17" s="1">
        <v>50.400002000000001</v>
      </c>
      <c r="C17" s="1">
        <v>50.900002000000001</v>
      </c>
      <c r="D17" s="1">
        <v>48.299999</v>
      </c>
      <c r="E17" s="1">
        <v>48.849997999999999</v>
      </c>
      <c r="F17" s="1">
        <v>44.735092000000002</v>
      </c>
      <c r="G17" s="1">
        <v>27237429</v>
      </c>
    </row>
    <row r="18" spans="1:7" ht="16.5" customHeight="1" x14ac:dyDescent="0.2">
      <c r="A18" s="2">
        <v>44202</v>
      </c>
      <c r="B18" s="1">
        <v>52.5</v>
      </c>
      <c r="C18" s="1">
        <v>53.099997999999999</v>
      </c>
      <c r="D18" s="1">
        <v>47.549999</v>
      </c>
      <c r="E18" s="1">
        <v>49</v>
      </c>
      <c r="F18" s="1">
        <v>44.872458999999999</v>
      </c>
      <c r="G18" s="1">
        <v>45178109</v>
      </c>
    </row>
    <row r="19" spans="1:7" ht="16.5" customHeight="1" x14ac:dyDescent="0.2">
      <c r="A19" s="2">
        <v>44203</v>
      </c>
      <c r="B19" s="1">
        <v>49.5</v>
      </c>
      <c r="C19" s="1">
        <v>50.400002000000001</v>
      </c>
      <c r="D19" s="1">
        <v>47.650002000000001</v>
      </c>
      <c r="E19" s="1">
        <v>48</v>
      </c>
      <c r="F19" s="1">
        <v>43.956691999999997</v>
      </c>
      <c r="G19" s="1">
        <v>17260662</v>
      </c>
    </row>
    <row r="20" spans="1:7" ht="16.5" customHeight="1" x14ac:dyDescent="0.2">
      <c r="A20" s="2">
        <v>44204</v>
      </c>
      <c r="B20" s="1">
        <v>48.5</v>
      </c>
      <c r="C20" s="1">
        <v>48.599997999999999</v>
      </c>
      <c r="D20" s="1">
        <v>46.549999</v>
      </c>
      <c r="E20" s="1">
        <v>46.549999</v>
      </c>
      <c r="F20" s="1">
        <v>42.628838000000002</v>
      </c>
      <c r="G20" s="1">
        <v>14687925</v>
      </c>
    </row>
    <row r="21" spans="1:7" ht="16.5" customHeight="1" x14ac:dyDescent="0.2">
      <c r="A21" s="2">
        <v>44207</v>
      </c>
      <c r="B21" s="1">
        <v>46.950001</v>
      </c>
      <c r="C21" s="1">
        <v>48.400002000000001</v>
      </c>
      <c r="D21" s="1">
        <v>46.400002000000001</v>
      </c>
      <c r="E21" s="1">
        <v>46.799999</v>
      </c>
      <c r="F21" s="1">
        <v>42.857779999999998</v>
      </c>
      <c r="G21" s="1">
        <v>13235031</v>
      </c>
    </row>
    <row r="22" spans="1:7" ht="16.5" customHeight="1" x14ac:dyDescent="0.2">
      <c r="A22" s="2">
        <v>44208</v>
      </c>
      <c r="B22" s="1">
        <v>46.799999</v>
      </c>
      <c r="C22" s="1">
        <v>46.799999</v>
      </c>
      <c r="D22" s="1">
        <v>43.599997999999999</v>
      </c>
      <c r="E22" s="1">
        <v>43.950001</v>
      </c>
      <c r="F22" s="1">
        <v>40.247852000000002</v>
      </c>
      <c r="G22" s="1">
        <v>20477630</v>
      </c>
    </row>
    <row r="23" spans="1:7" ht="16.5" customHeight="1" x14ac:dyDescent="0.2">
      <c r="A23" s="2">
        <v>44209</v>
      </c>
      <c r="B23" s="1">
        <v>45</v>
      </c>
      <c r="C23" s="1">
        <v>45.450001</v>
      </c>
      <c r="D23" s="1">
        <v>44.099997999999999</v>
      </c>
      <c r="E23" s="1">
        <v>44.450001</v>
      </c>
      <c r="F23" s="1">
        <v>40.705730000000003</v>
      </c>
      <c r="G23" s="1">
        <v>7966828</v>
      </c>
    </row>
    <row r="24" spans="1:7" ht="16.5" customHeight="1" x14ac:dyDescent="0.2">
      <c r="A24" s="2">
        <v>44210</v>
      </c>
      <c r="B24" s="1">
        <v>45</v>
      </c>
      <c r="C24" s="1">
        <v>45.5</v>
      </c>
      <c r="D24" s="1">
        <v>43.799999</v>
      </c>
      <c r="E24" s="1">
        <v>44.299999</v>
      </c>
      <c r="F24" s="1">
        <v>40.568367000000002</v>
      </c>
      <c r="G24" s="1">
        <v>13813458</v>
      </c>
    </row>
    <row r="25" spans="1:7" ht="16.5" customHeight="1" x14ac:dyDescent="0.2">
      <c r="A25" s="2">
        <v>44211</v>
      </c>
      <c r="B25" s="1">
        <v>44.299999</v>
      </c>
      <c r="C25" s="1">
        <v>44.549999</v>
      </c>
      <c r="D25" s="1">
        <v>42.099997999999999</v>
      </c>
      <c r="E25" s="1">
        <v>42.75</v>
      </c>
      <c r="F25" s="1">
        <v>39.14893</v>
      </c>
      <c r="G25" s="1">
        <v>14078566</v>
      </c>
    </row>
    <row r="26" spans="1:7" ht="16.5" customHeight="1" x14ac:dyDescent="0.2">
      <c r="A26" s="2">
        <v>44214</v>
      </c>
      <c r="B26" s="1">
        <v>43.099997999999999</v>
      </c>
      <c r="C26" s="1">
        <v>44.25</v>
      </c>
      <c r="D26" s="1">
        <v>41.75</v>
      </c>
      <c r="E26" s="1">
        <v>43.549999</v>
      </c>
      <c r="F26" s="1">
        <v>39.881542000000003</v>
      </c>
      <c r="G26" s="1">
        <v>10420933</v>
      </c>
    </row>
    <row r="27" spans="1:7" ht="16.5" customHeight="1" x14ac:dyDescent="0.2">
      <c r="A27" s="2">
        <v>44215</v>
      </c>
      <c r="B27" s="1">
        <v>43.5</v>
      </c>
      <c r="C27" s="1">
        <v>44.150002000000001</v>
      </c>
      <c r="D27" s="1">
        <v>42.75</v>
      </c>
      <c r="E27" s="1">
        <v>43.049999</v>
      </c>
      <c r="F27" s="1">
        <v>39.423659999999998</v>
      </c>
      <c r="G27" s="1">
        <v>8652211</v>
      </c>
    </row>
    <row r="28" spans="1:7" ht="16.5" customHeight="1" x14ac:dyDescent="0.2">
      <c r="A28" s="2">
        <v>44216</v>
      </c>
      <c r="B28" s="1">
        <v>43.349997999999999</v>
      </c>
      <c r="C28" s="1">
        <v>43.349997999999999</v>
      </c>
      <c r="D28" s="1">
        <v>41.349997999999999</v>
      </c>
      <c r="E28" s="1">
        <v>41.450001</v>
      </c>
      <c r="F28" s="1">
        <v>37.958438999999998</v>
      </c>
      <c r="G28" s="1">
        <v>10106180</v>
      </c>
    </row>
    <row r="29" spans="1:7" ht="16.5" customHeight="1" x14ac:dyDescent="0.2">
      <c r="A29" s="2">
        <v>44217</v>
      </c>
      <c r="B29" s="1">
        <v>41.75</v>
      </c>
      <c r="C29" s="1">
        <v>42.299999</v>
      </c>
      <c r="D29" s="1">
        <v>40.799999</v>
      </c>
      <c r="E29" s="1">
        <v>40.950001</v>
      </c>
      <c r="F29" s="1">
        <v>37.500557000000001</v>
      </c>
      <c r="G29" s="1">
        <v>7142807</v>
      </c>
    </row>
    <row r="30" spans="1:7" ht="16.5" customHeight="1" x14ac:dyDescent="0.2">
      <c r="A30" s="2">
        <v>44218</v>
      </c>
      <c r="B30" s="1">
        <v>41.25</v>
      </c>
      <c r="C30" s="1">
        <v>43.349997999999999</v>
      </c>
      <c r="D30" s="1">
        <v>40.900002000000001</v>
      </c>
      <c r="E30" s="1">
        <v>43.200001</v>
      </c>
      <c r="F30" s="1">
        <v>39.561028</v>
      </c>
      <c r="G30" s="1">
        <v>10394463</v>
      </c>
    </row>
    <row r="31" spans="1:7" ht="16.5" customHeight="1" x14ac:dyDescent="0.2">
      <c r="A31" s="2">
        <v>44221</v>
      </c>
      <c r="B31" s="1">
        <v>43.349997999999999</v>
      </c>
      <c r="C31" s="1">
        <v>43.349997999999999</v>
      </c>
      <c r="D31" s="1">
        <v>41.349997999999999</v>
      </c>
      <c r="E31" s="1">
        <v>41.950001</v>
      </c>
      <c r="F31" s="1">
        <v>38.416321000000003</v>
      </c>
      <c r="G31" s="1">
        <v>9273390</v>
      </c>
    </row>
    <row r="32" spans="1:7" ht="16.5" customHeight="1" x14ac:dyDescent="0.2">
      <c r="A32" s="2">
        <v>44222</v>
      </c>
      <c r="B32" s="1">
        <v>41.900002000000001</v>
      </c>
      <c r="C32" s="1">
        <v>42.25</v>
      </c>
      <c r="D32" s="1">
        <v>41.049999</v>
      </c>
      <c r="E32" s="1">
        <v>41.099997999999999</v>
      </c>
      <c r="F32" s="1">
        <v>37.637917000000002</v>
      </c>
      <c r="G32" s="1">
        <v>6057416</v>
      </c>
    </row>
    <row r="33" spans="1:7" ht="16.5" customHeight="1" x14ac:dyDescent="0.2">
      <c r="A33" s="2">
        <v>44223</v>
      </c>
      <c r="B33" s="1">
        <v>43</v>
      </c>
      <c r="C33" s="1">
        <v>43.5</v>
      </c>
      <c r="D33" s="1">
        <v>41.5</v>
      </c>
      <c r="E33" s="1">
        <v>43.200001</v>
      </c>
      <c r="F33" s="1">
        <v>39.561028</v>
      </c>
      <c r="G33" s="1">
        <v>21475638</v>
      </c>
    </row>
    <row r="34" spans="1:7" ht="16.5" customHeight="1" x14ac:dyDescent="0.2">
      <c r="A34" s="2">
        <v>44224</v>
      </c>
      <c r="B34" s="1">
        <v>42</v>
      </c>
      <c r="C34" s="1">
        <v>42.5</v>
      </c>
      <c r="D34" s="1">
        <v>41.349997999999999</v>
      </c>
      <c r="E34" s="1">
        <v>41.349997999999999</v>
      </c>
      <c r="F34" s="1">
        <v>37.866858999999998</v>
      </c>
      <c r="G34" s="1">
        <v>13310514</v>
      </c>
    </row>
    <row r="35" spans="1:7" ht="16.5" customHeight="1" x14ac:dyDescent="0.2">
      <c r="A35" s="2">
        <v>44225</v>
      </c>
      <c r="B35" s="1">
        <v>41.75</v>
      </c>
      <c r="C35" s="1">
        <v>42.099997999999999</v>
      </c>
      <c r="D35" s="1">
        <v>40.900002000000001</v>
      </c>
      <c r="E35" s="1">
        <v>40.900002000000001</v>
      </c>
      <c r="F35" s="1">
        <v>37.454768999999999</v>
      </c>
      <c r="G35" s="1">
        <v>6934557</v>
      </c>
    </row>
    <row r="36" spans="1:7" ht="16.5" customHeight="1" x14ac:dyDescent="0.2">
      <c r="A36" s="2">
        <v>44228</v>
      </c>
      <c r="B36" s="1">
        <v>40.900002000000001</v>
      </c>
      <c r="C36" s="1">
        <v>41.200001</v>
      </c>
      <c r="D36" s="1">
        <v>39.799999</v>
      </c>
      <c r="E36" s="1">
        <v>40.450001</v>
      </c>
      <c r="F36" s="1">
        <v>37.042670999999999</v>
      </c>
      <c r="G36" s="1">
        <v>7486324</v>
      </c>
    </row>
    <row r="37" spans="1:7" ht="16.5" customHeight="1" x14ac:dyDescent="0.2">
      <c r="A37" s="2">
        <v>44229</v>
      </c>
      <c r="B37" s="1">
        <v>40.799999</v>
      </c>
      <c r="C37" s="1">
        <v>41.700001</v>
      </c>
      <c r="D37" s="1">
        <v>40.650002000000001</v>
      </c>
      <c r="E37" s="1">
        <v>41.150002000000001</v>
      </c>
      <c r="F37" s="1">
        <v>37.683708000000003</v>
      </c>
      <c r="G37" s="1">
        <v>5817847</v>
      </c>
    </row>
    <row r="38" spans="1:7" ht="16.5" customHeight="1" x14ac:dyDescent="0.2">
      <c r="A38" s="2">
        <v>44230</v>
      </c>
      <c r="B38" s="1">
        <v>41.700001</v>
      </c>
      <c r="C38" s="1">
        <v>41.700001</v>
      </c>
      <c r="D38" s="1">
        <v>40.950001</v>
      </c>
      <c r="E38" s="1">
        <v>40.950001</v>
      </c>
      <c r="F38" s="1">
        <v>37.500557000000001</v>
      </c>
      <c r="G38" s="1">
        <v>4693654</v>
      </c>
    </row>
    <row r="39" spans="1:7" ht="16.5" customHeight="1" x14ac:dyDescent="0.2">
      <c r="A39" s="2">
        <v>44231</v>
      </c>
      <c r="B39" s="1">
        <v>41.349997999999999</v>
      </c>
      <c r="C39" s="1">
        <v>41.349997999999999</v>
      </c>
      <c r="D39" s="1">
        <v>40.25</v>
      </c>
      <c r="E39" s="1">
        <v>40.349997999999999</v>
      </c>
      <c r="F39" s="1">
        <v>36.951092000000003</v>
      </c>
      <c r="G39" s="1">
        <v>4366600</v>
      </c>
    </row>
    <row r="40" spans="1:7" ht="16.5" customHeight="1" x14ac:dyDescent="0.2">
      <c r="A40" s="2">
        <v>44232</v>
      </c>
      <c r="B40" s="1">
        <v>40.700001</v>
      </c>
      <c r="C40" s="1">
        <v>40.700001</v>
      </c>
      <c r="D40" s="1">
        <v>40</v>
      </c>
      <c r="E40" s="1">
        <v>40</v>
      </c>
      <c r="F40" s="1">
        <v>36.630580999999999</v>
      </c>
      <c r="G40" s="1">
        <v>4828349</v>
      </c>
    </row>
    <row r="41" spans="1:7" ht="16.5" customHeight="1" x14ac:dyDescent="0.2">
      <c r="A41" s="2">
        <v>44244</v>
      </c>
      <c r="B41" s="1">
        <v>41.150002000000001</v>
      </c>
      <c r="C41" s="1">
        <v>41.150002000000001</v>
      </c>
      <c r="D41" s="1">
        <v>40.25</v>
      </c>
      <c r="E41" s="1">
        <v>40.900002000000001</v>
      </c>
      <c r="F41" s="1">
        <v>37.454768999999999</v>
      </c>
      <c r="G41" s="1">
        <v>5272893</v>
      </c>
    </row>
    <row r="42" spans="1:7" ht="16.5" customHeight="1" x14ac:dyDescent="0.2">
      <c r="A42" s="2">
        <v>44245</v>
      </c>
      <c r="B42" s="1">
        <v>41</v>
      </c>
      <c r="C42" s="1">
        <v>41.5</v>
      </c>
      <c r="D42" s="1">
        <v>40.5</v>
      </c>
      <c r="E42" s="1">
        <v>41.099997999999999</v>
      </c>
      <c r="F42" s="1">
        <v>37.637917000000002</v>
      </c>
      <c r="G42" s="1">
        <v>5276387</v>
      </c>
    </row>
    <row r="43" spans="1:7" ht="16.5" customHeight="1" x14ac:dyDescent="0.2">
      <c r="A43" s="2">
        <v>44246</v>
      </c>
      <c r="B43" s="1">
        <v>41.25</v>
      </c>
      <c r="C43" s="1">
        <v>43.950001</v>
      </c>
      <c r="D43" s="1">
        <v>41</v>
      </c>
      <c r="E43" s="1">
        <v>43.700001</v>
      </c>
      <c r="F43" s="1">
        <v>40.018909000000001</v>
      </c>
      <c r="G43" s="1">
        <v>17228872</v>
      </c>
    </row>
    <row r="44" spans="1:7" ht="16.5" customHeight="1" x14ac:dyDescent="0.2">
      <c r="A44" s="2">
        <v>44249</v>
      </c>
      <c r="B44" s="1">
        <v>43.700001</v>
      </c>
      <c r="C44" s="1">
        <v>43.75</v>
      </c>
      <c r="D44" s="1">
        <v>42.599997999999999</v>
      </c>
      <c r="E44" s="1">
        <v>42.900002000000001</v>
      </c>
      <c r="F44" s="1">
        <v>39.286296999999998</v>
      </c>
      <c r="G44" s="1">
        <v>13730270</v>
      </c>
    </row>
    <row r="45" spans="1:7" ht="16.5" customHeight="1" x14ac:dyDescent="0.2">
      <c r="A45" s="2">
        <v>44250</v>
      </c>
      <c r="B45" s="1">
        <v>42.650002000000001</v>
      </c>
      <c r="C45" s="1">
        <v>43.849997999999999</v>
      </c>
      <c r="D45" s="1">
        <v>42.25</v>
      </c>
      <c r="E45" s="1">
        <v>43.549999</v>
      </c>
      <c r="F45" s="1">
        <v>39.881542000000003</v>
      </c>
      <c r="G45" s="1">
        <v>10119475</v>
      </c>
    </row>
    <row r="46" spans="1:7" ht="16.5" customHeight="1" x14ac:dyDescent="0.2">
      <c r="A46" s="2">
        <v>44251</v>
      </c>
      <c r="B46" s="1">
        <v>43.400002000000001</v>
      </c>
      <c r="C46" s="1">
        <v>43.450001</v>
      </c>
      <c r="D46" s="1">
        <v>41.099997999999999</v>
      </c>
      <c r="E46" s="1">
        <v>41.400002000000001</v>
      </c>
      <c r="F46" s="1">
        <v>37.912650999999997</v>
      </c>
      <c r="G46" s="1">
        <v>18808670</v>
      </c>
    </row>
    <row r="47" spans="1:7" ht="16.5" customHeight="1" x14ac:dyDescent="0.2">
      <c r="A47" s="2">
        <v>44252</v>
      </c>
      <c r="B47" s="1">
        <v>42.599997999999999</v>
      </c>
      <c r="C47" s="1">
        <v>43.349997999999999</v>
      </c>
      <c r="D47" s="1">
        <v>42.150002000000001</v>
      </c>
      <c r="E47" s="1">
        <v>42.599997999999999</v>
      </c>
      <c r="F47" s="1">
        <v>39.011561999999998</v>
      </c>
      <c r="G47" s="1">
        <v>10297436</v>
      </c>
    </row>
    <row r="48" spans="1:7" ht="16.5" customHeight="1" x14ac:dyDescent="0.2">
      <c r="A48" s="2">
        <v>44253</v>
      </c>
      <c r="B48" s="1">
        <v>41.400002000000001</v>
      </c>
      <c r="C48" s="1">
        <v>42.200001</v>
      </c>
      <c r="D48" s="1">
        <v>41.400002000000001</v>
      </c>
      <c r="E48" s="1">
        <v>41.650002000000001</v>
      </c>
      <c r="F48" s="1">
        <v>38.141593999999998</v>
      </c>
      <c r="G48" s="1">
        <v>6408492</v>
      </c>
    </row>
    <row r="49" spans="1:7" ht="16.5" customHeight="1" x14ac:dyDescent="0.2">
      <c r="A49" s="2">
        <v>44257</v>
      </c>
      <c r="B49" s="1">
        <v>42.400002000000001</v>
      </c>
      <c r="C49" s="1">
        <v>42.849997999999999</v>
      </c>
      <c r="D49" s="1">
        <v>41.200001</v>
      </c>
      <c r="E49" s="1">
        <v>41.200001</v>
      </c>
      <c r="F49" s="1">
        <v>37.729495999999997</v>
      </c>
      <c r="G49" s="1">
        <v>6894107</v>
      </c>
    </row>
    <row r="50" spans="1:7" ht="16.5" customHeight="1" x14ac:dyDescent="0.2">
      <c r="A50" s="2">
        <v>44258</v>
      </c>
      <c r="B50" s="1">
        <v>41.599997999999999</v>
      </c>
      <c r="C50" s="1">
        <v>42.349997999999999</v>
      </c>
      <c r="D50" s="1">
        <v>41.099997999999999</v>
      </c>
      <c r="E50" s="1">
        <v>41.849997999999999</v>
      </c>
      <c r="F50" s="1">
        <v>38.324738000000004</v>
      </c>
      <c r="G50" s="1">
        <v>5021558</v>
      </c>
    </row>
    <row r="51" spans="1:7" ht="16.5" customHeight="1" x14ac:dyDescent="0.2">
      <c r="A51" s="2">
        <v>44259</v>
      </c>
      <c r="B51" s="1">
        <v>41.799999</v>
      </c>
      <c r="C51" s="1">
        <v>42.400002000000001</v>
      </c>
      <c r="D51" s="1">
        <v>41.299999</v>
      </c>
      <c r="E51" s="1">
        <v>41.599997999999999</v>
      </c>
      <c r="F51" s="1">
        <v>38.095798000000002</v>
      </c>
      <c r="G51" s="1">
        <v>6863744</v>
      </c>
    </row>
    <row r="52" spans="1:7" ht="16.5" customHeight="1" x14ac:dyDescent="0.2">
      <c r="A52" s="2">
        <v>44260</v>
      </c>
      <c r="B52" s="1">
        <v>41.299999</v>
      </c>
      <c r="C52" s="1">
        <v>42</v>
      </c>
      <c r="D52" s="1">
        <v>41.099997999999999</v>
      </c>
      <c r="E52" s="1">
        <v>41.5</v>
      </c>
      <c r="F52" s="1">
        <v>38.004223000000003</v>
      </c>
      <c r="G52" s="1">
        <v>4880296</v>
      </c>
    </row>
    <row r="53" spans="1:7" ht="16.5" customHeight="1" x14ac:dyDescent="0.2">
      <c r="A53" s="2">
        <v>44263</v>
      </c>
      <c r="B53" s="1">
        <v>42</v>
      </c>
      <c r="C53" s="1">
        <v>43.200001</v>
      </c>
      <c r="D53" s="1">
        <v>41.75</v>
      </c>
      <c r="E53" s="1">
        <v>42.099997999999999</v>
      </c>
      <c r="F53" s="1">
        <v>38.55368</v>
      </c>
      <c r="G53" s="1">
        <v>9548378</v>
      </c>
    </row>
    <row r="54" spans="1:7" ht="16.5" customHeight="1" x14ac:dyDescent="0.2">
      <c r="A54" s="2">
        <v>44264</v>
      </c>
      <c r="B54" s="1">
        <v>42.099997999999999</v>
      </c>
      <c r="C54" s="1">
        <v>43</v>
      </c>
      <c r="D54" s="1">
        <v>41.5</v>
      </c>
      <c r="E54" s="1">
        <v>42.849997999999999</v>
      </c>
      <c r="F54" s="1">
        <v>39.240504999999999</v>
      </c>
      <c r="G54" s="1">
        <v>7692875</v>
      </c>
    </row>
    <row r="55" spans="1:7" ht="16.5" customHeight="1" x14ac:dyDescent="0.2">
      <c r="A55" s="2">
        <v>44265</v>
      </c>
      <c r="B55" s="1">
        <v>42.849997999999999</v>
      </c>
      <c r="C55" s="1">
        <v>43.299999</v>
      </c>
      <c r="D55" s="1">
        <v>42.25</v>
      </c>
      <c r="E55" s="1">
        <v>42.349997999999999</v>
      </c>
      <c r="F55" s="1">
        <v>38.782623000000001</v>
      </c>
      <c r="G55" s="1">
        <v>5378601</v>
      </c>
    </row>
    <row r="56" spans="1:7" ht="16.5" customHeight="1" x14ac:dyDescent="0.2">
      <c r="A56" s="2">
        <v>44266</v>
      </c>
      <c r="B56" s="1">
        <v>42.599997999999999</v>
      </c>
      <c r="C56" s="1">
        <v>42.900002000000001</v>
      </c>
      <c r="D56" s="1">
        <v>42.25</v>
      </c>
      <c r="E56" s="1">
        <v>42.400002000000001</v>
      </c>
      <c r="F56" s="1">
        <v>38.828418999999997</v>
      </c>
      <c r="G56" s="1">
        <v>5871710</v>
      </c>
    </row>
    <row r="57" spans="1:7" ht="16.5" customHeight="1" x14ac:dyDescent="0.2">
      <c r="A57" s="2">
        <v>44267</v>
      </c>
      <c r="B57" s="1">
        <v>42.599997999999999</v>
      </c>
      <c r="C57" s="1">
        <v>42.799999</v>
      </c>
      <c r="D57" s="1">
        <v>42.299999</v>
      </c>
      <c r="E57" s="1">
        <v>42.5</v>
      </c>
      <c r="F57" s="1">
        <v>38.919991000000003</v>
      </c>
      <c r="G57" s="1">
        <v>3922590</v>
      </c>
    </row>
    <row r="58" spans="1:7" ht="16.5" customHeight="1" x14ac:dyDescent="0.2">
      <c r="A58" s="2">
        <v>44270</v>
      </c>
      <c r="B58" s="1">
        <v>42.5</v>
      </c>
      <c r="C58" s="1">
        <v>42.700001</v>
      </c>
      <c r="D58" s="1">
        <v>42.150002000000001</v>
      </c>
      <c r="E58" s="1">
        <v>42.25</v>
      </c>
      <c r="F58" s="1">
        <v>38.691048000000002</v>
      </c>
      <c r="G58" s="1">
        <v>3438324</v>
      </c>
    </row>
    <row r="59" spans="1:7" ht="16.5" customHeight="1" x14ac:dyDescent="0.2">
      <c r="A59" s="2">
        <v>44271</v>
      </c>
      <c r="B59" s="1">
        <v>42.349997999999999</v>
      </c>
      <c r="C59" s="1">
        <v>43.25</v>
      </c>
      <c r="D59" s="1">
        <v>42.299999</v>
      </c>
      <c r="E59" s="1">
        <v>42.75</v>
      </c>
      <c r="F59" s="1">
        <v>39.14893</v>
      </c>
      <c r="G59" s="1">
        <v>6635880</v>
      </c>
    </row>
    <row r="60" spans="1:7" ht="16.5" customHeight="1" x14ac:dyDescent="0.2">
      <c r="A60" s="2">
        <v>44272</v>
      </c>
      <c r="B60" s="1">
        <v>42.900002000000001</v>
      </c>
      <c r="C60" s="1">
        <v>44.450001</v>
      </c>
      <c r="D60" s="1">
        <v>42.75</v>
      </c>
      <c r="E60" s="1">
        <v>43.299999</v>
      </c>
      <c r="F60" s="1">
        <v>39.652599000000002</v>
      </c>
      <c r="G60" s="1">
        <v>18280933</v>
      </c>
    </row>
    <row r="61" spans="1:7" ht="16.5" customHeight="1" x14ac:dyDescent="0.2">
      <c r="A61" s="2">
        <v>44273</v>
      </c>
      <c r="B61" s="1">
        <v>43.549999</v>
      </c>
      <c r="C61" s="1">
        <v>44</v>
      </c>
      <c r="D61" s="1">
        <v>42.5</v>
      </c>
      <c r="E61" s="1">
        <v>42.799999</v>
      </c>
      <c r="F61" s="1">
        <v>39.194716999999997</v>
      </c>
      <c r="G61" s="1">
        <v>10930940</v>
      </c>
    </row>
    <row r="62" spans="1:7" ht="16.5" customHeight="1" x14ac:dyDescent="0.2">
      <c r="A62" s="2">
        <v>44274</v>
      </c>
      <c r="B62" s="1">
        <v>42.599997999999999</v>
      </c>
      <c r="C62" s="1">
        <v>42.75</v>
      </c>
      <c r="D62" s="1">
        <v>42</v>
      </c>
      <c r="E62" s="1">
        <v>42.099997999999999</v>
      </c>
      <c r="F62" s="1">
        <v>38.55368</v>
      </c>
      <c r="G62" s="1">
        <v>7724856</v>
      </c>
    </row>
    <row r="63" spans="1:7" ht="16.5" customHeight="1" x14ac:dyDescent="0.2">
      <c r="A63" s="2">
        <v>44277</v>
      </c>
      <c r="B63" s="1">
        <v>42.200001</v>
      </c>
      <c r="C63" s="1">
        <v>42.5</v>
      </c>
      <c r="D63" s="1">
        <v>41.5</v>
      </c>
      <c r="E63" s="1">
        <v>42.450001</v>
      </c>
      <c r="F63" s="1">
        <v>38.874203000000001</v>
      </c>
      <c r="G63" s="1">
        <v>5582881</v>
      </c>
    </row>
    <row r="64" spans="1:7" ht="16.5" customHeight="1" x14ac:dyDescent="0.2">
      <c r="A64" s="2">
        <v>44278</v>
      </c>
      <c r="B64" s="1">
        <v>42.5</v>
      </c>
      <c r="C64" s="1">
        <v>43.200001</v>
      </c>
      <c r="D64" s="1">
        <v>42.150002000000001</v>
      </c>
      <c r="E64" s="1">
        <v>42.450001</v>
      </c>
      <c r="F64" s="1">
        <v>38.874203000000001</v>
      </c>
      <c r="G64" s="1">
        <v>8320834</v>
      </c>
    </row>
    <row r="65" spans="1:7" ht="16.5" customHeight="1" x14ac:dyDescent="0.2">
      <c r="A65" s="2">
        <v>44279</v>
      </c>
      <c r="B65" s="1">
        <v>43.150002000000001</v>
      </c>
      <c r="C65" s="1">
        <v>46.650002000000001</v>
      </c>
      <c r="D65" s="1">
        <v>43.099997999999999</v>
      </c>
      <c r="E65" s="1">
        <v>46.650002000000001</v>
      </c>
      <c r="F65" s="1">
        <v>42.720413000000001</v>
      </c>
      <c r="G65" s="1">
        <v>68672393</v>
      </c>
    </row>
    <row r="66" spans="1:7" ht="16.5" customHeight="1" x14ac:dyDescent="0.2">
      <c r="A66" s="2">
        <v>44280</v>
      </c>
      <c r="B66" s="1">
        <v>47</v>
      </c>
      <c r="C66" s="1">
        <v>47.799999</v>
      </c>
      <c r="D66" s="1">
        <v>45.049999</v>
      </c>
      <c r="E66" s="1">
        <v>45.099997999999999</v>
      </c>
      <c r="F66" s="1">
        <v>41.300975999999999</v>
      </c>
      <c r="G66" s="1">
        <v>49300913</v>
      </c>
    </row>
    <row r="67" spans="1:7" ht="16.5" customHeight="1" x14ac:dyDescent="0.2">
      <c r="A67" s="2">
        <v>44281</v>
      </c>
      <c r="B67" s="1">
        <v>44.700001</v>
      </c>
      <c r="C67" s="1">
        <v>44.799999</v>
      </c>
      <c r="D67" s="1">
        <v>43.200001</v>
      </c>
      <c r="E67" s="1">
        <v>43.25</v>
      </c>
      <c r="F67" s="1">
        <v>39.606814999999997</v>
      </c>
      <c r="G67" s="1">
        <v>32339879</v>
      </c>
    </row>
    <row r="68" spans="1:7" ht="16.5" customHeight="1" x14ac:dyDescent="0.2">
      <c r="A68" s="2">
        <v>44284</v>
      </c>
      <c r="B68" s="1">
        <v>43.400002000000001</v>
      </c>
      <c r="C68" s="1">
        <v>43.900002000000001</v>
      </c>
      <c r="D68" s="1">
        <v>42.849997999999999</v>
      </c>
      <c r="E68" s="1">
        <v>43.450001</v>
      </c>
      <c r="F68" s="1">
        <v>39.789966999999997</v>
      </c>
      <c r="G68" s="1">
        <v>13168354</v>
      </c>
    </row>
    <row r="69" spans="1:7" ht="16.5" customHeight="1" x14ac:dyDescent="0.2">
      <c r="A69" s="2">
        <v>44285</v>
      </c>
      <c r="B69" s="1">
        <v>43.75</v>
      </c>
      <c r="C69" s="1">
        <v>43.799999</v>
      </c>
      <c r="D69" s="1">
        <v>43.099997999999999</v>
      </c>
      <c r="E69" s="1">
        <v>43.349997999999999</v>
      </c>
      <c r="F69" s="1">
        <v>39.698386999999997</v>
      </c>
      <c r="G69" s="1">
        <v>5855702</v>
      </c>
    </row>
    <row r="70" spans="1:7" ht="16.5" customHeight="1" x14ac:dyDescent="0.2">
      <c r="A70" s="2">
        <v>44286</v>
      </c>
      <c r="B70" s="1">
        <v>43.549999</v>
      </c>
      <c r="C70" s="1">
        <v>44.599997999999999</v>
      </c>
      <c r="D70" s="1">
        <v>43.349997999999999</v>
      </c>
      <c r="E70" s="1">
        <v>44.049999</v>
      </c>
      <c r="F70" s="1">
        <v>40.339427999999998</v>
      </c>
      <c r="G70" s="1">
        <v>12720255</v>
      </c>
    </row>
    <row r="71" spans="1:7" ht="16.5" customHeight="1" x14ac:dyDescent="0.2">
      <c r="A71" s="2">
        <v>44287</v>
      </c>
      <c r="B71" s="1">
        <v>44.049999</v>
      </c>
      <c r="C71" s="1">
        <v>44.5</v>
      </c>
      <c r="D71" s="1">
        <v>43.549999</v>
      </c>
      <c r="E71" s="1">
        <v>44.450001</v>
      </c>
      <c r="F71" s="1">
        <v>40.705730000000003</v>
      </c>
      <c r="G71" s="1">
        <v>9659926</v>
      </c>
    </row>
    <row r="72" spans="1:7" ht="16.5" customHeight="1" x14ac:dyDescent="0.2">
      <c r="A72" s="2">
        <v>44293</v>
      </c>
      <c r="B72" s="1">
        <v>44.299999</v>
      </c>
      <c r="C72" s="1">
        <v>44.349997999999999</v>
      </c>
      <c r="D72" s="1">
        <v>43.799999</v>
      </c>
      <c r="E72" s="1">
        <v>43.950001</v>
      </c>
      <c r="F72" s="1">
        <v>40.247852000000002</v>
      </c>
      <c r="G72" s="1">
        <v>8238567</v>
      </c>
    </row>
    <row r="73" spans="1:7" ht="16.5" customHeight="1" x14ac:dyDescent="0.2">
      <c r="A73" s="2">
        <v>44294</v>
      </c>
      <c r="B73" s="1">
        <v>44</v>
      </c>
      <c r="C73" s="1">
        <v>44.400002000000001</v>
      </c>
      <c r="D73" s="1">
        <v>43.75</v>
      </c>
      <c r="E73" s="1">
        <v>44.049999</v>
      </c>
      <c r="F73" s="1">
        <v>40.339427999999998</v>
      </c>
      <c r="G73" s="1">
        <v>8700900</v>
      </c>
    </row>
    <row r="74" spans="1:7" ht="16.5" customHeight="1" x14ac:dyDescent="0.2">
      <c r="A74" s="2">
        <v>44295</v>
      </c>
      <c r="B74" s="1">
        <v>44.299999</v>
      </c>
      <c r="C74" s="1">
        <v>45.25</v>
      </c>
      <c r="D74" s="1">
        <v>44.25</v>
      </c>
      <c r="E74" s="1">
        <v>44.700001</v>
      </c>
      <c r="F74" s="1">
        <v>40.934672999999997</v>
      </c>
      <c r="G74" s="1">
        <v>17836393</v>
      </c>
    </row>
    <row r="75" spans="1:7" ht="16.5" customHeight="1" x14ac:dyDescent="0.2">
      <c r="A75" s="2">
        <v>44298</v>
      </c>
      <c r="B75" s="1">
        <v>45.599997999999999</v>
      </c>
      <c r="C75" s="1">
        <v>46.900002000000001</v>
      </c>
      <c r="D75" s="1">
        <v>45.25</v>
      </c>
      <c r="E75" s="1">
        <v>46.299999</v>
      </c>
      <c r="F75" s="1">
        <v>42.399898999999998</v>
      </c>
      <c r="G75" s="1">
        <v>25333159</v>
      </c>
    </row>
    <row r="76" spans="1:7" ht="16.5" customHeight="1" x14ac:dyDescent="0.2">
      <c r="A76" s="2">
        <v>44299</v>
      </c>
      <c r="B76" s="1">
        <v>46.849997999999999</v>
      </c>
      <c r="C76" s="1">
        <v>48.299999</v>
      </c>
      <c r="D76" s="1">
        <v>46.099997999999999</v>
      </c>
      <c r="E76" s="1">
        <v>46.799999</v>
      </c>
      <c r="F76" s="1">
        <v>42.857779999999998</v>
      </c>
      <c r="G76" s="1">
        <v>40584202</v>
      </c>
    </row>
    <row r="77" spans="1:7" ht="16.5" customHeight="1" x14ac:dyDescent="0.2">
      <c r="A77" s="2">
        <v>44300</v>
      </c>
      <c r="B77" s="1">
        <v>47.900002000000001</v>
      </c>
      <c r="C77" s="1">
        <v>48</v>
      </c>
      <c r="D77" s="1">
        <v>45.200001</v>
      </c>
      <c r="E77" s="1">
        <v>47.200001</v>
      </c>
      <c r="F77" s="1">
        <v>43.224083</v>
      </c>
      <c r="G77" s="1">
        <v>32200091</v>
      </c>
    </row>
    <row r="78" spans="1:7" ht="16.5" customHeight="1" x14ac:dyDescent="0.2">
      <c r="A78" s="2">
        <v>44301</v>
      </c>
      <c r="B78" s="1">
        <v>47</v>
      </c>
      <c r="C78" s="1">
        <v>47.200001</v>
      </c>
      <c r="D78" s="1">
        <v>45.549999</v>
      </c>
      <c r="E78" s="1">
        <v>45.549999</v>
      </c>
      <c r="F78" s="1">
        <v>41.713073999999999</v>
      </c>
      <c r="G78" s="1">
        <v>22627904</v>
      </c>
    </row>
    <row r="79" spans="1:7" ht="16.5" customHeight="1" x14ac:dyDescent="0.2">
      <c r="A79" s="2">
        <v>44302</v>
      </c>
      <c r="B79" s="1">
        <v>45.599997999999999</v>
      </c>
      <c r="C79" s="1">
        <v>46.099997999999999</v>
      </c>
      <c r="D79" s="1">
        <v>45.299999</v>
      </c>
      <c r="E79" s="1">
        <v>45.650002000000001</v>
      </c>
      <c r="F79" s="1">
        <v>41.804645999999998</v>
      </c>
      <c r="G79" s="1">
        <v>10225644</v>
      </c>
    </row>
    <row r="80" spans="1:7" ht="16.5" customHeight="1" x14ac:dyDescent="0.2">
      <c r="A80" s="2">
        <v>44305</v>
      </c>
      <c r="B80" s="1">
        <v>46</v>
      </c>
      <c r="C80" s="1">
        <v>46.950001</v>
      </c>
      <c r="D80" s="1">
        <v>45.849997999999999</v>
      </c>
      <c r="E80" s="1">
        <v>46.400002000000001</v>
      </c>
      <c r="F80" s="1">
        <v>42.49147</v>
      </c>
      <c r="G80" s="1">
        <v>10928644</v>
      </c>
    </row>
    <row r="81" spans="1:7" ht="16.5" customHeight="1" x14ac:dyDescent="0.2">
      <c r="A81" s="2">
        <v>44306</v>
      </c>
      <c r="B81" s="1">
        <v>46.700001</v>
      </c>
      <c r="C81" s="1">
        <v>48</v>
      </c>
      <c r="D81" s="1">
        <v>46.5</v>
      </c>
      <c r="E81" s="1">
        <v>47.849997999999999</v>
      </c>
      <c r="F81" s="1">
        <v>43.819327999999999</v>
      </c>
      <c r="G81" s="1">
        <v>18229423</v>
      </c>
    </row>
    <row r="82" spans="1:7" ht="16.5" customHeight="1" x14ac:dyDescent="0.2">
      <c r="A82" s="2">
        <v>44307</v>
      </c>
      <c r="B82" s="1">
        <v>47</v>
      </c>
      <c r="C82" s="1">
        <v>47.349997999999999</v>
      </c>
      <c r="D82" s="1">
        <v>46.299999</v>
      </c>
      <c r="E82" s="1">
        <v>46.5</v>
      </c>
      <c r="F82" s="1">
        <v>42.583046000000003</v>
      </c>
      <c r="G82" s="1">
        <v>14446232</v>
      </c>
    </row>
    <row r="83" spans="1:7" ht="16.5" customHeight="1" x14ac:dyDescent="0.2">
      <c r="A83" s="2">
        <v>44308</v>
      </c>
      <c r="B83" s="1">
        <v>46.599997999999999</v>
      </c>
      <c r="C83" s="1">
        <v>46.950001</v>
      </c>
      <c r="D83" s="1">
        <v>44.200001</v>
      </c>
      <c r="E83" s="1">
        <v>44.349997999999999</v>
      </c>
      <c r="F83" s="1">
        <v>40.614151</v>
      </c>
      <c r="G83" s="1">
        <v>17374990</v>
      </c>
    </row>
    <row r="84" spans="1:7" ht="16.5" customHeight="1" x14ac:dyDescent="0.2">
      <c r="A84" s="2">
        <v>44309</v>
      </c>
      <c r="B84" s="1">
        <v>44.799999</v>
      </c>
      <c r="C84" s="1">
        <v>45.5</v>
      </c>
      <c r="D84" s="1">
        <v>44.25</v>
      </c>
      <c r="E84" s="1">
        <v>44.599997999999999</v>
      </c>
      <c r="F84" s="1">
        <v>40.843094000000001</v>
      </c>
      <c r="G84" s="1">
        <v>6830703</v>
      </c>
    </row>
    <row r="85" spans="1:7" ht="16.5" customHeight="1" x14ac:dyDescent="0.2">
      <c r="A85" s="2">
        <v>44312</v>
      </c>
      <c r="B85" s="1">
        <v>44.950001</v>
      </c>
      <c r="C85" s="1">
        <v>45.299999</v>
      </c>
      <c r="D85" s="1">
        <v>44.700001</v>
      </c>
      <c r="E85" s="1">
        <v>44.75</v>
      </c>
      <c r="F85" s="1">
        <v>40.980460999999998</v>
      </c>
      <c r="G85" s="1">
        <v>5214267</v>
      </c>
    </row>
    <row r="86" spans="1:7" ht="16.5" customHeight="1" x14ac:dyDescent="0.2">
      <c r="A86" s="2">
        <v>44313</v>
      </c>
      <c r="B86" s="1">
        <v>45</v>
      </c>
      <c r="C86" s="1">
        <v>45.900002000000001</v>
      </c>
      <c r="D86" s="1">
        <v>44.75</v>
      </c>
      <c r="E86" s="1">
        <v>45.599997999999999</v>
      </c>
      <c r="F86" s="1">
        <v>41.758857999999996</v>
      </c>
      <c r="G86" s="1">
        <v>5723773</v>
      </c>
    </row>
    <row r="87" spans="1:7" ht="16.5" customHeight="1" x14ac:dyDescent="0.2">
      <c r="A87" s="2">
        <v>44314</v>
      </c>
      <c r="B87" s="1">
        <v>45.5</v>
      </c>
      <c r="C87" s="1">
        <v>45.900002000000001</v>
      </c>
      <c r="D87" s="1">
        <v>44.799999</v>
      </c>
      <c r="E87" s="1">
        <v>45.150002000000001</v>
      </c>
      <c r="F87" s="1">
        <v>41.346764</v>
      </c>
      <c r="G87" s="1">
        <v>5414275</v>
      </c>
    </row>
    <row r="88" spans="1:7" ht="16.5" customHeight="1" x14ac:dyDescent="0.2">
      <c r="A88" s="2">
        <v>44315</v>
      </c>
      <c r="B88" s="1">
        <v>45.150002000000001</v>
      </c>
      <c r="C88" s="1">
        <v>46.150002000000001</v>
      </c>
      <c r="D88" s="1">
        <v>45</v>
      </c>
      <c r="E88" s="1">
        <v>45.400002000000001</v>
      </c>
      <c r="F88" s="1">
        <v>41.575705999999997</v>
      </c>
      <c r="G88" s="1">
        <v>7064953</v>
      </c>
    </row>
    <row r="89" spans="1:7" ht="16.5" customHeight="1" x14ac:dyDescent="0.2">
      <c r="A89" s="2">
        <v>44319</v>
      </c>
      <c r="B89" s="1">
        <v>45.299999</v>
      </c>
      <c r="C89" s="1">
        <v>45.400002000000001</v>
      </c>
      <c r="D89" s="1">
        <v>42.799999</v>
      </c>
      <c r="E89" s="1">
        <v>42.950001</v>
      </c>
      <c r="F89" s="1">
        <v>39.332084999999999</v>
      </c>
      <c r="G89" s="1">
        <v>10745538</v>
      </c>
    </row>
    <row r="90" spans="1:7" ht="16.5" customHeight="1" x14ac:dyDescent="0.2">
      <c r="A90" s="2">
        <v>44320</v>
      </c>
      <c r="B90" s="1">
        <v>43.150002000000001</v>
      </c>
      <c r="C90" s="1">
        <v>43.400002000000001</v>
      </c>
      <c r="D90" s="1">
        <v>39.349997999999999</v>
      </c>
      <c r="E90" s="1">
        <v>40.5</v>
      </c>
      <c r="F90" s="1">
        <v>37.088462999999997</v>
      </c>
      <c r="G90" s="1">
        <v>16896095</v>
      </c>
    </row>
    <row r="91" spans="1:7" ht="16.5" customHeight="1" x14ac:dyDescent="0.2">
      <c r="A91" s="2">
        <v>44321</v>
      </c>
      <c r="B91" s="1">
        <v>40</v>
      </c>
      <c r="C91" s="1">
        <v>41.450001</v>
      </c>
      <c r="D91" s="1">
        <v>39.549999</v>
      </c>
      <c r="E91" s="1">
        <v>40.400002000000001</v>
      </c>
      <c r="F91" s="1">
        <v>36.996887000000001</v>
      </c>
      <c r="G91" s="1">
        <v>7341480</v>
      </c>
    </row>
    <row r="92" spans="1:7" ht="16.5" customHeight="1" x14ac:dyDescent="0.2">
      <c r="A92" s="2">
        <v>44322</v>
      </c>
      <c r="B92" s="1">
        <v>40.849997999999999</v>
      </c>
      <c r="C92" s="1">
        <v>41.450001</v>
      </c>
      <c r="D92" s="1">
        <v>40.150002000000001</v>
      </c>
      <c r="E92" s="1">
        <v>40.549999</v>
      </c>
      <c r="F92" s="1">
        <v>37.134247000000002</v>
      </c>
      <c r="G92" s="1">
        <v>4662653</v>
      </c>
    </row>
    <row r="93" spans="1:7" ht="16.5" customHeight="1" x14ac:dyDescent="0.2">
      <c r="A93" s="2">
        <v>44323</v>
      </c>
      <c r="B93" s="1">
        <v>41.25</v>
      </c>
      <c r="C93" s="1">
        <v>43.299999</v>
      </c>
      <c r="D93" s="1">
        <v>40.849997999999999</v>
      </c>
      <c r="E93" s="1">
        <v>42.900002000000001</v>
      </c>
      <c r="F93" s="1">
        <v>39.286296999999998</v>
      </c>
      <c r="G93" s="1">
        <v>8416853</v>
      </c>
    </row>
    <row r="94" spans="1:7" ht="16.5" customHeight="1" x14ac:dyDescent="0.2">
      <c r="A94" s="2">
        <v>44326</v>
      </c>
      <c r="B94" s="1">
        <v>43.25</v>
      </c>
      <c r="C94" s="1">
        <v>43.900002000000001</v>
      </c>
      <c r="D94" s="1">
        <v>42.25</v>
      </c>
      <c r="E94" s="1">
        <v>43.200001</v>
      </c>
      <c r="F94" s="1">
        <v>39.561028</v>
      </c>
      <c r="G94" s="1">
        <v>4796366</v>
      </c>
    </row>
    <row r="95" spans="1:7" ht="16.5" customHeight="1" x14ac:dyDescent="0.2">
      <c r="A95" s="2">
        <v>44327</v>
      </c>
      <c r="B95" s="1">
        <v>41.849997999999999</v>
      </c>
      <c r="C95" s="1">
        <v>42.450001</v>
      </c>
      <c r="D95" s="1">
        <v>39.849997999999999</v>
      </c>
      <c r="E95" s="1">
        <v>40.599997999999999</v>
      </c>
      <c r="F95" s="1">
        <v>37.180034999999997</v>
      </c>
      <c r="G95" s="1">
        <v>9570696</v>
      </c>
    </row>
    <row r="96" spans="1:7" ht="16.5" customHeight="1" x14ac:dyDescent="0.2">
      <c r="A96" s="2">
        <v>44328</v>
      </c>
      <c r="B96" s="1">
        <v>40.650002000000001</v>
      </c>
      <c r="C96" s="1">
        <v>40.849997999999999</v>
      </c>
      <c r="D96" s="1">
        <v>36.599997999999999</v>
      </c>
      <c r="E96" s="1">
        <v>38.099997999999999</v>
      </c>
      <c r="F96" s="1">
        <v>34.890625</v>
      </c>
      <c r="G96" s="1">
        <v>13089180</v>
      </c>
    </row>
    <row r="97" spans="1:7" ht="16.5" customHeight="1" x14ac:dyDescent="0.2">
      <c r="A97" s="2">
        <v>44329</v>
      </c>
      <c r="B97" s="1">
        <v>38</v>
      </c>
      <c r="C97" s="1">
        <v>39</v>
      </c>
      <c r="D97" s="1">
        <v>36</v>
      </c>
      <c r="E97" s="1">
        <v>38.400002000000001</v>
      </c>
      <c r="F97" s="1">
        <v>35.165356000000003</v>
      </c>
      <c r="G97" s="1">
        <v>9353280</v>
      </c>
    </row>
    <row r="98" spans="1:7" ht="16.5" customHeight="1" x14ac:dyDescent="0.2">
      <c r="A98" s="2">
        <v>44330</v>
      </c>
      <c r="B98" s="1">
        <v>41</v>
      </c>
      <c r="C98" s="1">
        <v>41.299999</v>
      </c>
      <c r="D98" s="1">
        <v>38.849997999999999</v>
      </c>
      <c r="E98" s="1">
        <v>38.900002000000001</v>
      </c>
      <c r="F98" s="1">
        <v>35.623238000000001</v>
      </c>
      <c r="G98" s="1">
        <v>11328319</v>
      </c>
    </row>
    <row r="99" spans="1:7" ht="16.5" customHeight="1" x14ac:dyDescent="0.2">
      <c r="A99" s="2">
        <v>44333</v>
      </c>
      <c r="B99" s="1">
        <v>36.5</v>
      </c>
      <c r="C99" s="1">
        <v>38.599997999999999</v>
      </c>
      <c r="D99" s="1">
        <v>35.700001</v>
      </c>
      <c r="E99" s="1">
        <v>36</v>
      </c>
      <c r="F99" s="1">
        <v>32.967522000000002</v>
      </c>
      <c r="G99" s="1">
        <v>10232039</v>
      </c>
    </row>
    <row r="100" spans="1:7" ht="16.5" customHeight="1" x14ac:dyDescent="0.2">
      <c r="A100" s="2">
        <v>44334</v>
      </c>
      <c r="B100" s="1">
        <v>36.5</v>
      </c>
      <c r="C100" s="1">
        <v>38.950001</v>
      </c>
      <c r="D100" s="1">
        <v>36.5</v>
      </c>
      <c r="E100" s="1">
        <v>38.849997999999999</v>
      </c>
      <c r="F100" s="1">
        <v>35.577446000000002</v>
      </c>
      <c r="G100" s="1">
        <v>7338316</v>
      </c>
    </row>
    <row r="101" spans="1:7" ht="16.5" customHeight="1" x14ac:dyDescent="0.2">
      <c r="A101" s="2">
        <v>44335</v>
      </c>
      <c r="B101" s="1">
        <v>38.849997999999999</v>
      </c>
      <c r="C101" s="1">
        <v>39.599997999999999</v>
      </c>
      <c r="D101" s="1">
        <v>38.450001</v>
      </c>
      <c r="E101" s="1">
        <v>39.200001</v>
      </c>
      <c r="F101" s="1">
        <v>35.897967999999999</v>
      </c>
      <c r="G101" s="1">
        <v>5366283</v>
      </c>
    </row>
    <row r="102" spans="1:7" ht="16.5" customHeight="1" x14ac:dyDescent="0.2">
      <c r="A102" s="2">
        <v>44336</v>
      </c>
      <c r="B102" s="1">
        <v>39.25</v>
      </c>
      <c r="C102" s="1">
        <v>39.400002000000001</v>
      </c>
      <c r="D102" s="1">
        <v>38.599997999999999</v>
      </c>
      <c r="E102" s="1">
        <v>38.599997999999999</v>
      </c>
      <c r="F102" s="1">
        <v>35.348506999999998</v>
      </c>
      <c r="G102" s="1">
        <v>3024510</v>
      </c>
    </row>
    <row r="103" spans="1:7" ht="16.5" customHeight="1" x14ac:dyDescent="0.2">
      <c r="A103" s="2">
        <v>44337</v>
      </c>
      <c r="B103" s="1">
        <v>39.400002000000001</v>
      </c>
      <c r="C103" s="1">
        <v>39.799999</v>
      </c>
      <c r="D103" s="1">
        <v>38.75</v>
      </c>
      <c r="E103" s="1">
        <v>39.200001</v>
      </c>
      <c r="F103" s="1">
        <v>35.897967999999999</v>
      </c>
      <c r="G103" s="1">
        <v>2674905</v>
      </c>
    </row>
    <row r="104" spans="1:7" ht="16.5" customHeight="1" x14ac:dyDescent="0.2">
      <c r="A104" s="2">
        <v>44340</v>
      </c>
      <c r="B104" s="1">
        <v>39.299999</v>
      </c>
      <c r="C104" s="1">
        <v>39.549999</v>
      </c>
      <c r="D104" s="1">
        <v>38.799999</v>
      </c>
      <c r="E104" s="1">
        <v>39.5</v>
      </c>
      <c r="F104" s="1">
        <v>36.172699000000001</v>
      </c>
      <c r="G104" s="1">
        <v>3368969</v>
      </c>
    </row>
    <row r="105" spans="1:7" ht="16.5" customHeight="1" x14ac:dyDescent="0.2">
      <c r="A105" s="2">
        <v>44341</v>
      </c>
      <c r="B105" s="1">
        <v>39.700001</v>
      </c>
      <c r="C105" s="1">
        <v>40.25</v>
      </c>
      <c r="D105" s="1">
        <v>39.549999</v>
      </c>
      <c r="E105" s="1">
        <v>39.549999</v>
      </c>
      <c r="F105" s="1">
        <v>36.218482999999999</v>
      </c>
      <c r="G105" s="1">
        <v>3817198</v>
      </c>
    </row>
    <row r="106" spans="1:7" ht="16.5" customHeight="1" x14ac:dyDescent="0.2">
      <c r="A106" s="2">
        <v>44342</v>
      </c>
      <c r="B106" s="1">
        <v>39.650002000000001</v>
      </c>
      <c r="C106" s="1">
        <v>40</v>
      </c>
      <c r="D106" s="1">
        <v>39.099997999999999</v>
      </c>
      <c r="E106" s="1">
        <v>39.799999</v>
      </c>
      <c r="F106" s="1">
        <v>36.447426</v>
      </c>
      <c r="G106" s="1">
        <v>3102715</v>
      </c>
    </row>
    <row r="107" spans="1:7" ht="16.5" customHeight="1" x14ac:dyDescent="0.2">
      <c r="A107" s="2">
        <v>44343</v>
      </c>
      <c r="B107" s="1">
        <v>39.200001</v>
      </c>
      <c r="C107" s="1">
        <v>39.200001</v>
      </c>
      <c r="D107" s="1">
        <v>38.599997999999999</v>
      </c>
      <c r="E107" s="1">
        <v>38.799999</v>
      </c>
      <c r="F107" s="1">
        <v>35.531658</v>
      </c>
      <c r="G107" s="1">
        <v>4766755</v>
      </c>
    </row>
    <row r="108" spans="1:7" ht="16.5" customHeight="1" x14ac:dyDescent="0.2">
      <c r="A108" s="2">
        <v>44344</v>
      </c>
      <c r="B108" s="1">
        <v>39</v>
      </c>
      <c r="C108" s="1">
        <v>40</v>
      </c>
      <c r="D108" s="1">
        <v>38.950001</v>
      </c>
      <c r="E108" s="1">
        <v>39.700001</v>
      </c>
      <c r="F108" s="1">
        <v>36.355849999999997</v>
      </c>
      <c r="G108" s="1">
        <v>4437166</v>
      </c>
    </row>
    <row r="109" spans="1:7" ht="16.5" customHeight="1" x14ac:dyDescent="0.2">
      <c r="A109" s="2">
        <v>44347</v>
      </c>
      <c r="B109" s="1">
        <v>39.700001</v>
      </c>
      <c r="C109" s="1">
        <v>40.349997999999999</v>
      </c>
      <c r="D109" s="1">
        <v>39.450001</v>
      </c>
      <c r="E109" s="1">
        <v>39.450001</v>
      </c>
      <c r="F109" s="1">
        <v>36.126911</v>
      </c>
      <c r="G109" s="1">
        <v>2960392</v>
      </c>
    </row>
    <row r="110" spans="1:7" ht="16.5" customHeight="1" x14ac:dyDescent="0.2">
      <c r="A110" s="2">
        <v>44348</v>
      </c>
      <c r="B110" s="1">
        <v>39.5</v>
      </c>
      <c r="C110" s="1">
        <v>40.150002000000001</v>
      </c>
      <c r="D110" s="1">
        <v>39.299999</v>
      </c>
      <c r="E110" s="1">
        <v>40.099997999999999</v>
      </c>
      <c r="F110" s="1">
        <v>36.722152999999999</v>
      </c>
      <c r="G110" s="1">
        <v>2959172</v>
      </c>
    </row>
    <row r="111" spans="1:7" ht="16.5" customHeight="1" x14ac:dyDescent="0.2">
      <c r="A111" s="2">
        <v>44349</v>
      </c>
      <c r="B111" s="1">
        <v>40.099997999999999</v>
      </c>
      <c r="C111" s="1">
        <v>40.450001</v>
      </c>
      <c r="D111" s="1">
        <v>39.700001</v>
      </c>
      <c r="E111" s="1">
        <v>40.099997999999999</v>
      </c>
      <c r="F111" s="1">
        <v>36.722152999999999</v>
      </c>
      <c r="G111" s="1">
        <v>4413815</v>
      </c>
    </row>
    <row r="112" spans="1:7" ht="16.5" customHeight="1" x14ac:dyDescent="0.2">
      <c r="A112" s="2">
        <v>44350</v>
      </c>
      <c r="B112" s="1">
        <v>40.450001</v>
      </c>
      <c r="C112" s="1">
        <v>40.5</v>
      </c>
      <c r="D112" s="1">
        <v>40</v>
      </c>
      <c r="E112" s="1">
        <v>40.099997999999999</v>
      </c>
      <c r="F112" s="1">
        <v>36.722152999999999</v>
      </c>
      <c r="G112" s="1">
        <v>3382682</v>
      </c>
    </row>
    <row r="113" spans="1:7" ht="16.5" customHeight="1" x14ac:dyDescent="0.2">
      <c r="A113" s="2">
        <v>44351</v>
      </c>
      <c r="B113" s="1">
        <v>40</v>
      </c>
      <c r="C113" s="1">
        <v>40.349997999999999</v>
      </c>
      <c r="D113" s="1">
        <v>39.799999</v>
      </c>
      <c r="E113" s="1">
        <v>40.150002000000001</v>
      </c>
      <c r="F113" s="1">
        <v>36.767947999999997</v>
      </c>
      <c r="G113" s="1">
        <v>2205856</v>
      </c>
    </row>
    <row r="114" spans="1:7" ht="16.5" customHeight="1" x14ac:dyDescent="0.2">
      <c r="A114" s="2">
        <v>44354</v>
      </c>
      <c r="B114" s="1">
        <v>40.450001</v>
      </c>
      <c r="C114" s="1">
        <v>40.450001</v>
      </c>
      <c r="D114" s="1">
        <v>39.099997999999999</v>
      </c>
      <c r="E114" s="1">
        <v>39.799999</v>
      </c>
      <c r="F114" s="1">
        <v>36.447426</v>
      </c>
      <c r="G114" s="1">
        <v>2176967</v>
      </c>
    </row>
    <row r="115" spans="1:7" ht="16.5" customHeight="1" x14ac:dyDescent="0.2">
      <c r="A115" s="2">
        <v>44355</v>
      </c>
      <c r="B115" s="1">
        <v>40.099997999999999</v>
      </c>
      <c r="C115" s="1">
        <v>40.099997999999999</v>
      </c>
      <c r="D115" s="1">
        <v>39.549999</v>
      </c>
      <c r="E115" s="1">
        <v>39.650002000000001</v>
      </c>
      <c r="F115" s="1">
        <v>36.310062000000002</v>
      </c>
      <c r="G115" s="1">
        <v>1890208</v>
      </c>
    </row>
    <row r="116" spans="1:7" ht="16.5" customHeight="1" x14ac:dyDescent="0.2">
      <c r="A116" s="2">
        <v>44356</v>
      </c>
      <c r="B116" s="1">
        <v>39.799999</v>
      </c>
      <c r="C116" s="1">
        <v>40.25</v>
      </c>
      <c r="D116" s="1">
        <v>39.349997999999999</v>
      </c>
      <c r="E116" s="1">
        <v>39.349997999999999</v>
      </c>
      <c r="F116" s="1">
        <v>36.035328</v>
      </c>
      <c r="G116" s="1">
        <v>1980117</v>
      </c>
    </row>
    <row r="117" spans="1:7" ht="16.5" customHeight="1" x14ac:dyDescent="0.2">
      <c r="A117" s="2">
        <v>44357</v>
      </c>
      <c r="B117" s="1">
        <v>39.549999</v>
      </c>
      <c r="C117" s="1">
        <v>40.200001</v>
      </c>
      <c r="D117" s="1">
        <v>39.450001</v>
      </c>
      <c r="E117" s="1">
        <v>39.950001</v>
      </c>
      <c r="F117" s="1">
        <v>36.584789000000001</v>
      </c>
      <c r="G117" s="1">
        <v>2027993</v>
      </c>
    </row>
    <row r="118" spans="1:7" ht="16.5" customHeight="1" x14ac:dyDescent="0.2">
      <c r="A118" s="2">
        <v>44358</v>
      </c>
      <c r="B118" s="1">
        <v>40.049999</v>
      </c>
      <c r="C118" s="1">
        <v>40.200001</v>
      </c>
      <c r="D118" s="1">
        <v>39.650002000000001</v>
      </c>
      <c r="E118" s="1">
        <v>39.650002000000001</v>
      </c>
      <c r="F118" s="1">
        <v>36.310062000000002</v>
      </c>
      <c r="G118" s="1">
        <v>1982343</v>
      </c>
    </row>
    <row r="119" spans="1:7" ht="16.5" customHeight="1" x14ac:dyDescent="0.2">
      <c r="A119" s="2">
        <v>44362</v>
      </c>
      <c r="B119" s="1">
        <v>39.700001</v>
      </c>
      <c r="C119" s="1">
        <v>39.799999</v>
      </c>
      <c r="D119" s="1">
        <v>39.299999</v>
      </c>
      <c r="E119" s="1">
        <v>39.400002000000001</v>
      </c>
      <c r="F119" s="1">
        <v>36.081122999999998</v>
      </c>
      <c r="G119" s="1">
        <v>2777249</v>
      </c>
    </row>
    <row r="120" spans="1:7" ht="16.5" customHeight="1" x14ac:dyDescent="0.2">
      <c r="A120" s="2">
        <v>44363</v>
      </c>
      <c r="B120" s="1">
        <v>39.25</v>
      </c>
      <c r="C120" s="1">
        <v>40.25</v>
      </c>
      <c r="D120" s="1">
        <v>39.25</v>
      </c>
      <c r="E120" s="1">
        <v>40.049999</v>
      </c>
      <c r="F120" s="1">
        <v>36.676369000000001</v>
      </c>
      <c r="G120" s="1">
        <v>4257466</v>
      </c>
    </row>
    <row r="121" spans="1:7" ht="16.5" customHeight="1" x14ac:dyDescent="0.2">
      <c r="A121" s="2">
        <v>44364</v>
      </c>
      <c r="B121" s="1">
        <v>39.950001</v>
      </c>
      <c r="C121" s="1">
        <v>40.299999</v>
      </c>
      <c r="D121" s="1">
        <v>39.650002000000001</v>
      </c>
      <c r="E121" s="1">
        <v>40.200001</v>
      </c>
      <c r="F121" s="1">
        <v>36.813732000000002</v>
      </c>
      <c r="G121" s="1">
        <v>1985659</v>
      </c>
    </row>
    <row r="122" spans="1:7" ht="16.5" customHeight="1" x14ac:dyDescent="0.2">
      <c r="A122" s="2">
        <v>44365</v>
      </c>
      <c r="B122" s="1">
        <v>40.099997999999999</v>
      </c>
      <c r="C122" s="1">
        <v>40.900002000000001</v>
      </c>
      <c r="D122" s="1">
        <v>40</v>
      </c>
      <c r="E122" s="1">
        <v>40.5</v>
      </c>
      <c r="F122" s="1">
        <v>37.088462999999997</v>
      </c>
      <c r="G122" s="1">
        <v>6903855</v>
      </c>
    </row>
    <row r="123" spans="1:7" ht="16.5" customHeight="1" x14ac:dyDescent="0.2">
      <c r="A123" s="2">
        <v>44368</v>
      </c>
      <c r="B123" s="1">
        <v>40.450001</v>
      </c>
      <c r="C123" s="1">
        <v>40.849997999999999</v>
      </c>
      <c r="D123" s="1">
        <v>39.5</v>
      </c>
      <c r="E123" s="1">
        <v>39.5</v>
      </c>
      <c r="F123" s="1">
        <v>36.172699000000001</v>
      </c>
      <c r="G123" s="1">
        <v>5210692</v>
      </c>
    </row>
    <row r="124" spans="1:7" ht="16.5" customHeight="1" x14ac:dyDescent="0.2">
      <c r="A124" s="2">
        <v>44369</v>
      </c>
      <c r="B124" s="1">
        <v>39.799999</v>
      </c>
      <c r="C124" s="1">
        <v>40.299999</v>
      </c>
      <c r="D124" s="1">
        <v>39.5</v>
      </c>
      <c r="E124" s="1">
        <v>40</v>
      </c>
      <c r="F124" s="1">
        <v>36.630580999999999</v>
      </c>
      <c r="G124" s="1">
        <v>2922062</v>
      </c>
    </row>
    <row r="125" spans="1:7" ht="16.5" customHeight="1" x14ac:dyDescent="0.2">
      <c r="A125" s="2">
        <v>44370</v>
      </c>
      <c r="B125" s="1">
        <v>40.150002000000001</v>
      </c>
      <c r="C125" s="1">
        <v>41.700001</v>
      </c>
      <c r="D125" s="1">
        <v>40.150002000000001</v>
      </c>
      <c r="E125" s="1">
        <v>41.599997999999999</v>
      </c>
      <c r="F125" s="1">
        <v>38.095798000000002</v>
      </c>
      <c r="G125" s="1">
        <v>8134538</v>
      </c>
    </row>
    <row r="126" spans="1:7" ht="16.5" customHeight="1" x14ac:dyDescent="0.2">
      <c r="A126" s="2">
        <v>44371</v>
      </c>
      <c r="B126" s="1">
        <v>41.900002000000001</v>
      </c>
      <c r="C126" s="1">
        <v>42.799999</v>
      </c>
      <c r="D126" s="1">
        <v>41.5</v>
      </c>
      <c r="E126" s="1">
        <v>42.75</v>
      </c>
      <c r="F126" s="1">
        <v>39.14893</v>
      </c>
      <c r="G126" s="1">
        <v>9350506</v>
      </c>
    </row>
    <row r="127" spans="1:7" ht="16.5" customHeight="1" x14ac:dyDescent="0.2">
      <c r="A127" s="2">
        <v>44372</v>
      </c>
      <c r="B127" s="1">
        <v>43</v>
      </c>
      <c r="C127" s="1">
        <v>43.049999</v>
      </c>
      <c r="D127" s="1">
        <v>42.200001</v>
      </c>
      <c r="E127" s="1">
        <v>42.5</v>
      </c>
      <c r="F127" s="1">
        <v>38.919991000000003</v>
      </c>
      <c r="G127" s="1">
        <v>7245204</v>
      </c>
    </row>
    <row r="128" spans="1:7" ht="16.5" customHeight="1" x14ac:dyDescent="0.2">
      <c r="A128" s="2">
        <v>44375</v>
      </c>
      <c r="B128" s="1">
        <v>42.400002000000001</v>
      </c>
      <c r="C128" s="1">
        <v>42.650002000000001</v>
      </c>
      <c r="D128" s="1">
        <v>41.950001</v>
      </c>
      <c r="E128" s="1">
        <v>42.5</v>
      </c>
      <c r="F128" s="1">
        <v>38.919991000000003</v>
      </c>
      <c r="G128" s="1">
        <v>3948352</v>
      </c>
    </row>
    <row r="129" spans="1:7" ht="16.5" customHeight="1" x14ac:dyDescent="0.2">
      <c r="A129" s="2">
        <v>44376</v>
      </c>
      <c r="B129" s="1">
        <v>42.650002000000001</v>
      </c>
      <c r="C129" s="1">
        <v>42.700001</v>
      </c>
      <c r="D129" s="1">
        <v>42.150002000000001</v>
      </c>
      <c r="E129" s="1">
        <v>42.299999</v>
      </c>
      <c r="F129" s="1">
        <v>38.736839000000003</v>
      </c>
      <c r="G129" s="1">
        <v>3574893</v>
      </c>
    </row>
    <row r="130" spans="1:7" ht="16.5" customHeight="1" x14ac:dyDescent="0.2">
      <c r="A130" s="2">
        <v>44377</v>
      </c>
      <c r="B130" s="1">
        <v>42.049999</v>
      </c>
      <c r="C130" s="1">
        <v>42.799999</v>
      </c>
      <c r="D130" s="1">
        <v>42.049999</v>
      </c>
      <c r="E130" s="1">
        <v>42.599997999999999</v>
      </c>
      <c r="F130" s="1">
        <v>39.011561999999998</v>
      </c>
      <c r="G130" s="1">
        <v>3991565</v>
      </c>
    </row>
    <row r="131" spans="1:7" ht="16.5" customHeight="1" x14ac:dyDescent="0.2">
      <c r="A131" s="2">
        <v>44378</v>
      </c>
      <c r="B131" s="1">
        <v>42.799999</v>
      </c>
      <c r="C131" s="1">
        <v>43.049999</v>
      </c>
      <c r="D131" s="1">
        <v>42.099997999999999</v>
      </c>
      <c r="E131" s="1">
        <v>42.150002000000001</v>
      </c>
      <c r="F131" s="1">
        <v>38.599476000000003</v>
      </c>
      <c r="G131" s="1">
        <v>4426778</v>
      </c>
    </row>
    <row r="132" spans="1:7" ht="16.5" customHeight="1" x14ac:dyDescent="0.2">
      <c r="A132" s="2">
        <v>44379</v>
      </c>
      <c r="B132" s="1">
        <v>42.200001</v>
      </c>
      <c r="C132" s="1">
        <v>43.349997999999999</v>
      </c>
      <c r="D132" s="1">
        <v>42.200001</v>
      </c>
      <c r="E132" s="1">
        <v>43</v>
      </c>
      <c r="F132" s="1">
        <v>39.377872000000004</v>
      </c>
      <c r="G132" s="1">
        <v>7973489</v>
      </c>
    </row>
    <row r="133" spans="1:7" ht="16.5" customHeight="1" x14ac:dyDescent="0.2">
      <c r="A133" s="2">
        <v>44382</v>
      </c>
      <c r="B133" s="1">
        <v>43.349997999999999</v>
      </c>
      <c r="C133" s="1">
        <v>43.849997999999999</v>
      </c>
      <c r="D133" s="1">
        <v>42.650002000000001</v>
      </c>
      <c r="E133" s="1">
        <v>42.799999</v>
      </c>
      <c r="F133" s="1">
        <v>39.194716999999997</v>
      </c>
      <c r="G133" s="1">
        <v>4760811</v>
      </c>
    </row>
    <row r="134" spans="1:7" ht="16.5" customHeight="1" x14ac:dyDescent="0.2">
      <c r="A134" s="2">
        <v>44383</v>
      </c>
      <c r="B134" s="1">
        <v>42.950001</v>
      </c>
      <c r="C134" s="1">
        <v>43.299999</v>
      </c>
      <c r="D134" s="1">
        <v>42.700001</v>
      </c>
      <c r="E134" s="1">
        <v>42.700001</v>
      </c>
      <c r="F134" s="1">
        <v>39.103141999999998</v>
      </c>
      <c r="G134" s="1">
        <v>2664311</v>
      </c>
    </row>
    <row r="135" spans="1:7" ht="16.5" customHeight="1" x14ac:dyDescent="0.2">
      <c r="A135" s="2">
        <v>44384</v>
      </c>
      <c r="B135" s="1">
        <v>42.650002000000001</v>
      </c>
      <c r="C135" s="1">
        <v>43</v>
      </c>
      <c r="D135" s="1">
        <v>42.5</v>
      </c>
      <c r="E135" s="1">
        <v>42.599997999999999</v>
      </c>
      <c r="F135" s="1">
        <v>39.011561999999998</v>
      </c>
      <c r="G135" s="1">
        <v>2800964</v>
      </c>
    </row>
    <row r="136" spans="1:7" ht="16.5" customHeight="1" x14ac:dyDescent="0.2">
      <c r="A136" s="2">
        <v>44385</v>
      </c>
      <c r="B136" s="1">
        <v>42.650002000000001</v>
      </c>
      <c r="C136" s="1">
        <v>42.900002000000001</v>
      </c>
      <c r="D136" s="1">
        <v>42</v>
      </c>
      <c r="E136" s="1">
        <v>42</v>
      </c>
      <c r="F136" s="1">
        <v>38.462105000000001</v>
      </c>
      <c r="G136" s="1">
        <v>2694230</v>
      </c>
    </row>
    <row r="137" spans="1:7" ht="16.5" customHeight="1" x14ac:dyDescent="0.2">
      <c r="A137" s="2">
        <v>44386</v>
      </c>
      <c r="B137" s="1">
        <v>41.799999</v>
      </c>
      <c r="C137" s="1">
        <v>42.450001</v>
      </c>
      <c r="D137" s="1">
        <v>41.650002000000001</v>
      </c>
      <c r="E137" s="1">
        <v>41.950001</v>
      </c>
      <c r="F137" s="1">
        <v>38.416321000000003</v>
      </c>
      <c r="G137" s="1">
        <v>2720316</v>
      </c>
    </row>
    <row r="138" spans="1:7" ht="16.5" customHeight="1" x14ac:dyDescent="0.2">
      <c r="A138" s="2">
        <v>44389</v>
      </c>
      <c r="B138" s="1">
        <v>41.950001</v>
      </c>
      <c r="C138" s="1">
        <v>42.549999</v>
      </c>
      <c r="D138" s="1">
        <v>41.700001</v>
      </c>
      <c r="E138" s="1">
        <v>42.5</v>
      </c>
      <c r="F138" s="1">
        <v>38.919991000000003</v>
      </c>
      <c r="G138" s="1">
        <v>2624563</v>
      </c>
    </row>
    <row r="139" spans="1:7" ht="16.5" customHeight="1" x14ac:dyDescent="0.2">
      <c r="A139" s="2">
        <v>44390</v>
      </c>
      <c r="B139" s="1">
        <v>42.599997999999999</v>
      </c>
      <c r="C139" s="1">
        <v>42.650002000000001</v>
      </c>
      <c r="D139" s="1">
        <v>41.900002000000001</v>
      </c>
      <c r="E139" s="1">
        <v>42</v>
      </c>
      <c r="F139" s="1">
        <v>38.462105000000001</v>
      </c>
      <c r="G139" s="1">
        <v>3094716</v>
      </c>
    </row>
    <row r="140" spans="1:7" ht="16.5" customHeight="1" x14ac:dyDescent="0.2">
      <c r="A140" s="2">
        <v>44391</v>
      </c>
      <c r="B140" s="1">
        <v>42</v>
      </c>
      <c r="C140" s="1">
        <v>42.099997999999999</v>
      </c>
      <c r="D140" s="1">
        <v>41.150002000000001</v>
      </c>
      <c r="E140" s="1">
        <v>41.150002000000001</v>
      </c>
      <c r="F140" s="1">
        <v>37.683708000000003</v>
      </c>
      <c r="G140" s="1">
        <v>3530605</v>
      </c>
    </row>
    <row r="141" spans="1:7" ht="16.5" customHeight="1" x14ac:dyDescent="0.2">
      <c r="A141" s="2">
        <v>44392</v>
      </c>
      <c r="B141" s="1">
        <v>41.5</v>
      </c>
      <c r="C141" s="1">
        <v>42.25</v>
      </c>
      <c r="D141" s="1">
        <v>41.349997999999999</v>
      </c>
      <c r="E141" s="1">
        <v>41.75</v>
      </c>
      <c r="F141" s="1">
        <v>38.233165999999997</v>
      </c>
      <c r="G141" s="1">
        <v>4409283</v>
      </c>
    </row>
    <row r="142" spans="1:7" ht="16.5" customHeight="1" x14ac:dyDescent="0.2">
      <c r="A142" s="2">
        <v>44393</v>
      </c>
      <c r="B142" s="1">
        <v>42</v>
      </c>
      <c r="C142" s="1">
        <v>43.099997999999999</v>
      </c>
      <c r="D142" s="1">
        <v>41.950001</v>
      </c>
      <c r="E142" s="1">
        <v>42.5</v>
      </c>
      <c r="F142" s="1">
        <v>38.919991000000003</v>
      </c>
      <c r="G142" s="1">
        <v>5525214</v>
      </c>
    </row>
    <row r="143" spans="1:7" ht="16.5" customHeight="1" x14ac:dyDescent="0.2">
      <c r="A143" s="2">
        <v>44396</v>
      </c>
      <c r="B143" s="1">
        <v>42.25</v>
      </c>
      <c r="C143" s="1">
        <v>42.25</v>
      </c>
      <c r="D143" s="1">
        <v>41.299999</v>
      </c>
      <c r="E143" s="1">
        <v>41.349997999999999</v>
      </c>
      <c r="F143" s="1">
        <v>37.866858999999998</v>
      </c>
      <c r="G143" s="1">
        <v>4573304</v>
      </c>
    </row>
    <row r="144" spans="1:7" ht="16.5" customHeight="1" x14ac:dyDescent="0.2">
      <c r="A144" s="2">
        <v>44397</v>
      </c>
      <c r="B144" s="1">
        <v>41.200001</v>
      </c>
      <c r="C144" s="1">
        <v>41.25</v>
      </c>
      <c r="D144" s="1">
        <v>40.549999</v>
      </c>
      <c r="E144" s="1">
        <v>40.599997999999999</v>
      </c>
      <c r="F144" s="1">
        <v>37.180034999999997</v>
      </c>
      <c r="G144" s="1">
        <v>3449227</v>
      </c>
    </row>
    <row r="145" spans="1:7" ht="16.5" customHeight="1" x14ac:dyDescent="0.2">
      <c r="A145" s="2">
        <v>44398</v>
      </c>
      <c r="B145" s="1">
        <v>40.900002000000001</v>
      </c>
      <c r="C145" s="1">
        <v>41</v>
      </c>
      <c r="D145" s="1">
        <v>39.75</v>
      </c>
      <c r="E145" s="1">
        <v>40</v>
      </c>
      <c r="F145" s="1">
        <v>36.630580999999999</v>
      </c>
      <c r="G145" s="1">
        <v>4350645</v>
      </c>
    </row>
    <row r="146" spans="1:7" ht="16.5" customHeight="1" x14ac:dyDescent="0.2">
      <c r="A146" s="2">
        <v>44399</v>
      </c>
      <c r="B146" s="1">
        <v>40.299999</v>
      </c>
      <c r="C146" s="1">
        <v>41.400002000000001</v>
      </c>
      <c r="D146" s="1">
        <v>40.299999</v>
      </c>
      <c r="E146" s="1">
        <v>40.700001</v>
      </c>
      <c r="F146" s="1">
        <v>38.227294999999998</v>
      </c>
      <c r="G146" s="1">
        <v>2801936</v>
      </c>
    </row>
    <row r="147" spans="1:7" ht="16.5" customHeight="1" x14ac:dyDescent="0.2">
      <c r="A147" s="2">
        <v>44400</v>
      </c>
      <c r="B147" s="1">
        <v>40.900002000000001</v>
      </c>
      <c r="C147" s="1">
        <v>41.349997999999999</v>
      </c>
      <c r="D147" s="1">
        <v>40.799999</v>
      </c>
      <c r="E147" s="1">
        <v>41</v>
      </c>
      <c r="F147" s="1">
        <v>38.509070999999999</v>
      </c>
      <c r="G147" s="1">
        <v>1929580</v>
      </c>
    </row>
    <row r="148" spans="1:7" ht="16.5" customHeight="1" x14ac:dyDescent="0.2">
      <c r="A148" s="2">
        <v>44403</v>
      </c>
      <c r="B148" s="1">
        <v>40.849997999999999</v>
      </c>
      <c r="C148" s="1">
        <v>41.599997999999999</v>
      </c>
      <c r="D148" s="1">
        <v>40.799999</v>
      </c>
      <c r="E148" s="1">
        <v>40.849997999999999</v>
      </c>
      <c r="F148" s="1">
        <v>38.368183000000002</v>
      </c>
      <c r="G148" s="1">
        <v>1755486</v>
      </c>
    </row>
    <row r="149" spans="1:7" ht="16.5" customHeight="1" x14ac:dyDescent="0.2">
      <c r="A149" s="2">
        <v>44404</v>
      </c>
      <c r="B149" s="1">
        <v>41.400002000000001</v>
      </c>
      <c r="C149" s="1">
        <v>41.5</v>
      </c>
      <c r="D149" s="1">
        <v>40.349997999999999</v>
      </c>
      <c r="E149" s="1">
        <v>40.400002000000001</v>
      </c>
      <c r="F149" s="1">
        <v>37.945521999999997</v>
      </c>
      <c r="G149" s="1">
        <v>1960829</v>
      </c>
    </row>
    <row r="150" spans="1:7" ht="16.5" customHeight="1" x14ac:dyDescent="0.2">
      <c r="A150" s="2">
        <v>44405</v>
      </c>
      <c r="B150" s="1">
        <v>40.400002000000001</v>
      </c>
      <c r="C150" s="1">
        <v>40.5</v>
      </c>
      <c r="D150" s="1">
        <v>39.299999</v>
      </c>
      <c r="E150" s="1">
        <v>39.700001</v>
      </c>
      <c r="F150" s="1">
        <v>37.288048000000003</v>
      </c>
      <c r="G150" s="1">
        <v>3538578</v>
      </c>
    </row>
    <row r="151" spans="1:7" ht="16.5" customHeight="1" x14ac:dyDescent="0.2">
      <c r="A151" s="2">
        <v>44406</v>
      </c>
      <c r="B151" s="1">
        <v>40.099997999999999</v>
      </c>
      <c r="C151" s="1">
        <v>40.299999</v>
      </c>
      <c r="D151" s="1">
        <v>39.849997999999999</v>
      </c>
      <c r="E151" s="1">
        <v>40.25</v>
      </c>
      <c r="F151" s="1">
        <v>37.804637999999997</v>
      </c>
      <c r="G151" s="1">
        <v>1143573</v>
      </c>
    </row>
    <row r="152" spans="1:7" ht="16.5" customHeight="1" x14ac:dyDescent="0.2">
      <c r="A152" s="2">
        <v>44407</v>
      </c>
      <c r="B152" s="1">
        <v>40.099997999999999</v>
      </c>
      <c r="C152" s="1">
        <v>40.349997999999999</v>
      </c>
      <c r="D152" s="1">
        <v>39.900002000000001</v>
      </c>
      <c r="E152" s="1">
        <v>39.900002000000001</v>
      </c>
      <c r="F152" s="1">
        <v>37.475898999999998</v>
      </c>
      <c r="G152" s="1">
        <v>1748655</v>
      </c>
    </row>
    <row r="153" spans="1:7" ht="16.5" customHeight="1" x14ac:dyDescent="0.2">
      <c r="A153" s="2">
        <v>44410</v>
      </c>
      <c r="B153" s="1">
        <v>39.900002000000001</v>
      </c>
      <c r="C153" s="1">
        <v>40.349997999999999</v>
      </c>
      <c r="D153" s="1">
        <v>39.75</v>
      </c>
      <c r="E153" s="1">
        <v>40.299999</v>
      </c>
      <c r="F153" s="1">
        <v>37.851593000000001</v>
      </c>
      <c r="G153" s="1">
        <v>2627754</v>
      </c>
    </row>
    <row r="154" spans="1:7" ht="16.5" customHeight="1" x14ac:dyDescent="0.2">
      <c r="A154" s="2">
        <v>44411</v>
      </c>
      <c r="B154" s="1">
        <v>39.450001</v>
      </c>
      <c r="C154" s="1">
        <v>39.849997999999999</v>
      </c>
      <c r="D154" s="1">
        <v>39.349997999999999</v>
      </c>
      <c r="E154" s="1">
        <v>39.400002000000001</v>
      </c>
      <c r="F154" s="1">
        <v>37.947913999999997</v>
      </c>
      <c r="G154" s="1">
        <v>2344328</v>
      </c>
    </row>
    <row r="155" spans="1:7" ht="16.5" customHeight="1" x14ac:dyDescent="0.2">
      <c r="A155" s="2">
        <v>44412</v>
      </c>
      <c r="B155" s="1">
        <v>39.549999</v>
      </c>
      <c r="C155" s="1">
        <v>40.200001</v>
      </c>
      <c r="D155" s="1">
        <v>39.549999</v>
      </c>
      <c r="E155" s="1">
        <v>40</v>
      </c>
      <c r="F155" s="1">
        <v>38.525798999999999</v>
      </c>
      <c r="G155" s="1">
        <v>1992065</v>
      </c>
    </row>
    <row r="156" spans="1:7" ht="16.5" customHeight="1" x14ac:dyDescent="0.2">
      <c r="A156" s="2">
        <v>44413</v>
      </c>
      <c r="B156" s="1">
        <v>40.049999</v>
      </c>
      <c r="C156" s="1">
        <v>40.450001</v>
      </c>
      <c r="D156" s="1">
        <v>40.049999</v>
      </c>
      <c r="E156" s="1">
        <v>40.099997999999999</v>
      </c>
      <c r="F156" s="1">
        <v>38.622112000000001</v>
      </c>
      <c r="G156" s="1">
        <v>1643088</v>
      </c>
    </row>
    <row r="157" spans="1:7" ht="16.5" customHeight="1" x14ac:dyDescent="0.2">
      <c r="A157" s="2">
        <v>44414</v>
      </c>
      <c r="B157" s="1">
        <v>41.599997999999999</v>
      </c>
      <c r="C157" s="1">
        <v>41.950001</v>
      </c>
      <c r="D157" s="1">
        <v>40.849997999999999</v>
      </c>
      <c r="E157" s="1">
        <v>40.900002000000001</v>
      </c>
      <c r="F157" s="1">
        <v>39.392631999999999</v>
      </c>
      <c r="G157" s="1">
        <v>5363779</v>
      </c>
    </row>
    <row r="158" spans="1:7" ht="16.5" customHeight="1" x14ac:dyDescent="0.2">
      <c r="A158" s="2">
        <v>44417</v>
      </c>
      <c r="B158" s="1">
        <v>41</v>
      </c>
      <c r="C158" s="1">
        <v>41</v>
      </c>
      <c r="D158" s="1">
        <v>40.099997999999999</v>
      </c>
      <c r="E158" s="1">
        <v>40.349997999999999</v>
      </c>
      <c r="F158" s="1">
        <v>38.862895999999999</v>
      </c>
      <c r="G158" s="1">
        <v>2146243</v>
      </c>
    </row>
    <row r="159" spans="1:7" ht="16.5" customHeight="1" x14ac:dyDescent="0.2">
      <c r="A159" s="2">
        <v>44418</v>
      </c>
      <c r="B159" s="1">
        <v>40.349997999999999</v>
      </c>
      <c r="C159" s="1">
        <v>40.349997999999999</v>
      </c>
      <c r="D159" s="1">
        <v>39.349997999999999</v>
      </c>
      <c r="E159" s="1">
        <v>39.400002000000001</v>
      </c>
      <c r="F159" s="1">
        <v>37.947913999999997</v>
      </c>
      <c r="G159" s="1">
        <v>4222315</v>
      </c>
    </row>
    <row r="160" spans="1:7" ht="16.5" customHeight="1" x14ac:dyDescent="0.2">
      <c r="A160" s="2">
        <v>44419</v>
      </c>
      <c r="B160" s="1">
        <v>39.450001</v>
      </c>
      <c r="C160" s="1">
        <v>39.549999</v>
      </c>
      <c r="D160" s="1">
        <v>39</v>
      </c>
      <c r="E160" s="1">
        <v>39.150002000000001</v>
      </c>
      <c r="F160" s="1">
        <v>37.707127</v>
      </c>
      <c r="G160" s="1">
        <v>2101022</v>
      </c>
    </row>
    <row r="161" spans="1:7" ht="16.5" customHeight="1" x14ac:dyDescent="0.2">
      <c r="A161" s="2">
        <v>44420</v>
      </c>
      <c r="B161" s="1">
        <v>39.200001</v>
      </c>
      <c r="C161" s="1">
        <v>39.349997999999999</v>
      </c>
      <c r="D161" s="1">
        <v>39</v>
      </c>
      <c r="E161" s="1">
        <v>39.049999</v>
      </c>
      <c r="F161" s="1">
        <v>37.610809000000003</v>
      </c>
      <c r="G161" s="1">
        <v>1320836</v>
      </c>
    </row>
    <row r="162" spans="1:7" ht="16.5" customHeight="1" x14ac:dyDescent="0.2">
      <c r="A162" s="2">
        <v>44421</v>
      </c>
      <c r="B162" s="1">
        <v>39.400002000000001</v>
      </c>
      <c r="C162" s="1">
        <v>39.400002000000001</v>
      </c>
      <c r="D162" s="1">
        <v>38.5</v>
      </c>
      <c r="E162" s="1">
        <v>38.5</v>
      </c>
      <c r="F162" s="1">
        <v>37.081080999999998</v>
      </c>
      <c r="G162" s="1">
        <v>2513980</v>
      </c>
    </row>
    <row r="163" spans="1:7" ht="16.5" customHeight="1" x14ac:dyDescent="0.2">
      <c r="A163" s="2">
        <v>44424</v>
      </c>
      <c r="B163" s="1">
        <v>38.549999</v>
      </c>
      <c r="C163" s="1">
        <v>38.549999</v>
      </c>
      <c r="D163" s="1">
        <v>37.599997999999999</v>
      </c>
      <c r="E163" s="1">
        <v>37.799999</v>
      </c>
      <c r="F163" s="1">
        <v>36.406879000000004</v>
      </c>
      <c r="G163" s="1">
        <v>2574075</v>
      </c>
    </row>
    <row r="164" spans="1:7" ht="16.5" customHeight="1" x14ac:dyDescent="0.2">
      <c r="A164" s="2">
        <v>44425</v>
      </c>
      <c r="B164" s="1">
        <v>37.799999</v>
      </c>
      <c r="C164" s="1">
        <v>37.799999</v>
      </c>
      <c r="D164" s="1">
        <v>37.799999</v>
      </c>
      <c r="E164" s="1">
        <v>37.799999</v>
      </c>
      <c r="F164" s="1">
        <v>36.406879000000004</v>
      </c>
      <c r="G164" s="1">
        <v>0</v>
      </c>
    </row>
    <row r="165" spans="1:7" ht="16.5" customHeight="1" x14ac:dyDescent="0.2">
      <c r="A165" s="2">
        <v>44426</v>
      </c>
      <c r="B165" s="1">
        <v>37</v>
      </c>
      <c r="C165" s="1">
        <v>37.650002000000001</v>
      </c>
      <c r="D165" s="1">
        <v>36.049999</v>
      </c>
      <c r="E165" s="1">
        <v>37.549999</v>
      </c>
      <c r="F165" s="1">
        <v>36.166091999999999</v>
      </c>
      <c r="G165" s="1">
        <v>3209915</v>
      </c>
    </row>
    <row r="166" spans="1:7" ht="16.5" customHeight="1" x14ac:dyDescent="0.2">
      <c r="A166" s="2">
        <v>44427</v>
      </c>
      <c r="B166" s="1">
        <v>37.299999</v>
      </c>
      <c r="C166" s="1">
        <v>37.299999</v>
      </c>
      <c r="D166" s="1">
        <v>36.549999</v>
      </c>
      <c r="E166" s="1">
        <v>36.700001</v>
      </c>
      <c r="F166" s="1">
        <v>35.34742</v>
      </c>
      <c r="G166" s="1">
        <v>3009458</v>
      </c>
    </row>
    <row r="167" spans="1:7" ht="16.5" customHeight="1" x14ac:dyDescent="0.2">
      <c r="A167" s="2">
        <v>44428</v>
      </c>
      <c r="B167" s="1">
        <v>36.599997999999999</v>
      </c>
      <c r="C167" s="1">
        <v>37.049999</v>
      </c>
      <c r="D167" s="1">
        <v>36.25</v>
      </c>
      <c r="E167" s="1">
        <v>36.349997999999999</v>
      </c>
      <c r="F167" s="1">
        <v>35.010319000000003</v>
      </c>
      <c r="G167" s="1">
        <v>3033733</v>
      </c>
    </row>
    <row r="168" spans="1:7" ht="16.5" customHeight="1" x14ac:dyDescent="0.2">
      <c r="A168" s="2">
        <v>44431</v>
      </c>
      <c r="B168" s="1">
        <v>36.849997999999999</v>
      </c>
      <c r="C168" s="1">
        <v>37</v>
      </c>
      <c r="D168" s="1">
        <v>36.549999</v>
      </c>
      <c r="E168" s="1">
        <v>36.650002000000001</v>
      </c>
      <c r="F168" s="1">
        <v>35.299263000000003</v>
      </c>
      <c r="G168" s="1">
        <v>2776812</v>
      </c>
    </row>
    <row r="169" spans="1:7" ht="16.5" customHeight="1" x14ac:dyDescent="0.2">
      <c r="A169" s="2">
        <v>44432</v>
      </c>
      <c r="B169" s="1">
        <v>36.799999</v>
      </c>
      <c r="C169" s="1">
        <v>37.099997999999999</v>
      </c>
      <c r="D169" s="1">
        <v>36.700001</v>
      </c>
      <c r="E169" s="1">
        <v>36.950001</v>
      </c>
      <c r="F169" s="1">
        <v>35.588206999999997</v>
      </c>
      <c r="G169" s="1">
        <v>1562542</v>
      </c>
    </row>
    <row r="170" spans="1:7" ht="16.5" customHeight="1" x14ac:dyDescent="0.2">
      <c r="A170" s="2">
        <v>44433</v>
      </c>
      <c r="B170" s="1">
        <v>37.200001</v>
      </c>
      <c r="C170" s="1">
        <v>37.5</v>
      </c>
      <c r="D170" s="1">
        <v>37.099997999999999</v>
      </c>
      <c r="E170" s="1">
        <v>37.299999</v>
      </c>
      <c r="F170" s="1">
        <v>35.925303999999997</v>
      </c>
      <c r="G170" s="1">
        <v>1805230</v>
      </c>
    </row>
    <row r="171" spans="1:7" ht="16.5" customHeight="1" x14ac:dyDescent="0.2">
      <c r="A171" s="2">
        <v>44434</v>
      </c>
      <c r="B171" s="1">
        <v>37.799999</v>
      </c>
      <c r="C171" s="1">
        <v>38.25</v>
      </c>
      <c r="D171" s="1">
        <v>37.299999</v>
      </c>
      <c r="E171" s="1">
        <v>37.450001</v>
      </c>
      <c r="F171" s="1">
        <v>36.069777999999999</v>
      </c>
      <c r="G171" s="1">
        <v>4331004</v>
      </c>
    </row>
    <row r="172" spans="1:7" ht="16.5" customHeight="1" x14ac:dyDescent="0.2">
      <c r="A172" s="2">
        <v>44435</v>
      </c>
      <c r="B172" s="1">
        <v>37.599997999999999</v>
      </c>
      <c r="C172" s="1">
        <v>38.25</v>
      </c>
      <c r="D172" s="1">
        <v>37.5</v>
      </c>
      <c r="E172" s="1">
        <v>38</v>
      </c>
      <c r="F172" s="1">
        <v>36.599510000000002</v>
      </c>
      <c r="G172" s="1">
        <v>3495230</v>
      </c>
    </row>
    <row r="173" spans="1:7" ht="16.5" customHeight="1" x14ac:dyDescent="0.2">
      <c r="A173" s="2">
        <v>44438</v>
      </c>
      <c r="B173" s="1">
        <v>38.299999</v>
      </c>
      <c r="C173" s="1">
        <v>38.400002000000001</v>
      </c>
      <c r="D173" s="1">
        <v>37.900002000000001</v>
      </c>
      <c r="E173" s="1">
        <v>38.099997999999999</v>
      </c>
      <c r="F173" s="1">
        <v>36.695819999999998</v>
      </c>
      <c r="G173" s="1">
        <v>2395402</v>
      </c>
    </row>
    <row r="174" spans="1:7" ht="16.5" customHeight="1" x14ac:dyDescent="0.2">
      <c r="A174" s="2">
        <v>44439</v>
      </c>
      <c r="B174" s="1">
        <v>38.049999</v>
      </c>
      <c r="C174" s="1">
        <v>38.049999</v>
      </c>
      <c r="D174" s="1">
        <v>37.599997999999999</v>
      </c>
      <c r="E174" s="1">
        <v>37.849997999999999</v>
      </c>
      <c r="F174" s="1">
        <v>36.455036</v>
      </c>
      <c r="G174" s="1">
        <v>1774937</v>
      </c>
    </row>
    <row r="175" spans="1:7" ht="16.5" customHeight="1" x14ac:dyDescent="0.2">
      <c r="A175" s="2">
        <v>44440</v>
      </c>
      <c r="B175" s="1">
        <v>37.849997999999999</v>
      </c>
      <c r="C175" s="1">
        <v>38.150002000000001</v>
      </c>
      <c r="D175" s="1">
        <v>37.799999</v>
      </c>
      <c r="E175" s="1">
        <v>38</v>
      </c>
      <c r="F175" s="1">
        <v>36.599510000000002</v>
      </c>
      <c r="G175" s="1">
        <v>2086637</v>
      </c>
    </row>
    <row r="176" spans="1:7" ht="16.5" customHeight="1" x14ac:dyDescent="0.2">
      <c r="A176" s="2">
        <v>44441</v>
      </c>
      <c r="B176" s="1">
        <v>38.099997999999999</v>
      </c>
      <c r="C176" s="1">
        <v>38.25</v>
      </c>
      <c r="D176" s="1">
        <v>37.599997999999999</v>
      </c>
      <c r="E176" s="1">
        <v>37.849997999999999</v>
      </c>
      <c r="F176" s="1">
        <v>36.455036</v>
      </c>
      <c r="G176" s="1">
        <v>2512810</v>
      </c>
    </row>
    <row r="177" spans="1:7" ht="16.5" customHeight="1" x14ac:dyDescent="0.2">
      <c r="A177" s="2">
        <v>44442</v>
      </c>
      <c r="B177" s="1">
        <v>37.900002000000001</v>
      </c>
      <c r="C177" s="1">
        <v>38.200001</v>
      </c>
      <c r="D177" s="1">
        <v>37.700001</v>
      </c>
      <c r="E177" s="1">
        <v>38.099997999999999</v>
      </c>
      <c r="F177" s="1">
        <v>36.695819999999998</v>
      </c>
      <c r="G177" s="1">
        <v>2180364</v>
      </c>
    </row>
    <row r="178" spans="1:7" ht="16.5" customHeight="1" x14ac:dyDescent="0.2">
      <c r="A178" s="2">
        <v>44445</v>
      </c>
      <c r="B178" s="1">
        <v>38</v>
      </c>
      <c r="C178" s="1">
        <v>38.049999</v>
      </c>
      <c r="D178" s="1">
        <v>37.5</v>
      </c>
      <c r="E178" s="1">
        <v>37.5</v>
      </c>
      <c r="F178" s="1">
        <v>36.117935000000003</v>
      </c>
      <c r="G178" s="1">
        <v>2288859</v>
      </c>
    </row>
    <row r="179" spans="1:7" ht="16.5" customHeight="1" x14ac:dyDescent="0.2">
      <c r="A179" s="2">
        <v>44446</v>
      </c>
      <c r="B179" s="1">
        <v>37.5</v>
      </c>
      <c r="C179" s="1">
        <v>37.849997999999999</v>
      </c>
      <c r="D179" s="1">
        <v>37.299999</v>
      </c>
      <c r="E179" s="1">
        <v>37.5</v>
      </c>
      <c r="F179" s="1">
        <v>36.117935000000003</v>
      </c>
      <c r="G179" s="1">
        <v>2057757</v>
      </c>
    </row>
    <row r="180" spans="1:7" ht="16.5" customHeight="1" x14ac:dyDescent="0.2">
      <c r="A180" s="2">
        <v>44447</v>
      </c>
      <c r="B180" s="1">
        <v>37.549999</v>
      </c>
      <c r="C180" s="1">
        <v>37.650002000000001</v>
      </c>
      <c r="D180" s="1">
        <v>36.799999</v>
      </c>
      <c r="E180" s="1">
        <v>36.900002000000001</v>
      </c>
      <c r="F180" s="1">
        <v>35.540050999999998</v>
      </c>
      <c r="G180" s="1">
        <v>2150795</v>
      </c>
    </row>
    <row r="181" spans="1:7" ht="16.5" customHeight="1" x14ac:dyDescent="0.2">
      <c r="A181" s="2">
        <v>44448</v>
      </c>
      <c r="B181" s="1">
        <v>36.799999</v>
      </c>
      <c r="C181" s="1">
        <v>37.049999</v>
      </c>
      <c r="D181" s="1">
        <v>36.599997999999999</v>
      </c>
      <c r="E181" s="1">
        <v>36.849997999999999</v>
      </c>
      <c r="F181" s="1">
        <v>35.491889999999998</v>
      </c>
      <c r="G181" s="1">
        <v>1209584</v>
      </c>
    </row>
    <row r="182" spans="1:7" ht="16.5" customHeight="1" x14ac:dyDescent="0.2">
      <c r="A182" s="2">
        <v>44449</v>
      </c>
      <c r="B182" s="1">
        <v>36.950001</v>
      </c>
      <c r="C182" s="1">
        <v>37.299999</v>
      </c>
      <c r="D182" s="1">
        <v>36.849997999999999</v>
      </c>
      <c r="E182" s="1">
        <v>37.150002000000001</v>
      </c>
      <c r="F182" s="1">
        <v>35.780838000000003</v>
      </c>
      <c r="G182" s="1">
        <v>1094638</v>
      </c>
    </row>
    <row r="183" spans="1:7" ht="16.5" customHeight="1" x14ac:dyDescent="0.2">
      <c r="A183" s="2">
        <v>44452</v>
      </c>
      <c r="B183" s="1">
        <v>37.200001</v>
      </c>
      <c r="C183" s="1">
        <v>38.200001</v>
      </c>
      <c r="D183" s="1">
        <v>37.200001</v>
      </c>
      <c r="E183" s="1">
        <v>38.049999</v>
      </c>
      <c r="F183" s="1">
        <v>36.647663000000001</v>
      </c>
      <c r="G183" s="1">
        <v>2834350</v>
      </c>
    </row>
    <row r="184" spans="1:7" ht="16.5" customHeight="1" x14ac:dyDescent="0.2">
      <c r="A184" s="2">
        <v>44453</v>
      </c>
      <c r="B184" s="1">
        <v>38.049999</v>
      </c>
      <c r="C184" s="1">
        <v>38.400002000000001</v>
      </c>
      <c r="D184" s="1">
        <v>37.599997999999999</v>
      </c>
      <c r="E184" s="1">
        <v>38.25</v>
      </c>
      <c r="F184" s="1">
        <v>36.840294</v>
      </c>
      <c r="G184" s="1">
        <v>3239545</v>
      </c>
    </row>
    <row r="185" spans="1:7" ht="16.5" customHeight="1" x14ac:dyDescent="0.2">
      <c r="A185" s="2">
        <v>44454</v>
      </c>
      <c r="B185" s="1">
        <v>39.5</v>
      </c>
      <c r="C185" s="1">
        <v>40.450001</v>
      </c>
      <c r="D185" s="1">
        <v>38.599997999999999</v>
      </c>
      <c r="E185" s="1">
        <v>40.299999</v>
      </c>
      <c r="F185" s="1">
        <v>38.814739000000003</v>
      </c>
      <c r="G185" s="1">
        <v>20408514</v>
      </c>
    </row>
    <row r="186" spans="1:7" ht="16.5" customHeight="1" x14ac:dyDescent="0.2">
      <c r="A186" s="2">
        <v>44455</v>
      </c>
      <c r="B186" s="1">
        <v>40.75</v>
      </c>
      <c r="C186" s="1">
        <v>42</v>
      </c>
      <c r="D186" s="1">
        <v>40.5</v>
      </c>
      <c r="E186" s="1">
        <v>41.150002000000001</v>
      </c>
      <c r="F186" s="1">
        <v>39.633414999999999</v>
      </c>
      <c r="G186" s="1">
        <v>21949930</v>
      </c>
    </row>
    <row r="187" spans="1:7" ht="16.5" customHeight="1" x14ac:dyDescent="0.2">
      <c r="A187" s="2">
        <v>44456</v>
      </c>
      <c r="B187" s="1">
        <v>41.849997999999999</v>
      </c>
      <c r="C187" s="1">
        <v>44.849997999999999</v>
      </c>
      <c r="D187" s="1">
        <v>41.599997999999999</v>
      </c>
      <c r="E187" s="1">
        <v>43.950001</v>
      </c>
      <c r="F187" s="1">
        <v>42.330222999999997</v>
      </c>
      <c r="G187" s="1">
        <v>48111673</v>
      </c>
    </row>
    <row r="188" spans="1:7" ht="16.5" customHeight="1" x14ac:dyDescent="0.2">
      <c r="A188" s="2">
        <v>44461</v>
      </c>
      <c r="B188" s="1">
        <v>42.799999</v>
      </c>
      <c r="C188" s="1">
        <v>45</v>
      </c>
      <c r="D188" s="1">
        <v>42.75</v>
      </c>
      <c r="E188" s="1">
        <v>43.700001</v>
      </c>
      <c r="F188" s="1">
        <v>42.089435999999999</v>
      </c>
      <c r="G188" s="1">
        <v>31868011</v>
      </c>
    </row>
    <row r="189" spans="1:7" ht="16.5" customHeight="1" x14ac:dyDescent="0.2">
      <c r="A189" s="2">
        <v>44462</v>
      </c>
      <c r="B189" s="1">
        <v>43.900002000000001</v>
      </c>
      <c r="C189" s="1">
        <v>44.450001</v>
      </c>
      <c r="D189" s="1">
        <v>42.799999</v>
      </c>
      <c r="E189" s="1">
        <v>43.799999</v>
      </c>
      <c r="F189" s="1">
        <v>42.185749000000001</v>
      </c>
      <c r="G189" s="1">
        <v>17585040</v>
      </c>
    </row>
    <row r="190" spans="1:7" ht="16.5" customHeight="1" x14ac:dyDescent="0.2">
      <c r="A190" s="2">
        <v>44463</v>
      </c>
      <c r="B190" s="1">
        <v>43.849997999999999</v>
      </c>
      <c r="C190" s="1">
        <v>44.099997999999999</v>
      </c>
      <c r="D190" s="1">
        <v>43.299999</v>
      </c>
      <c r="E190" s="1">
        <v>44</v>
      </c>
      <c r="F190" s="1">
        <v>42.37838</v>
      </c>
      <c r="G190" s="1">
        <v>12883766</v>
      </c>
    </row>
    <row r="191" spans="1:7" ht="16.5" customHeight="1" x14ac:dyDescent="0.2">
      <c r="A191" s="2">
        <v>44466</v>
      </c>
      <c r="B191" s="1">
        <v>45</v>
      </c>
      <c r="C191" s="1">
        <v>45.349997999999999</v>
      </c>
      <c r="D191" s="1">
        <v>43.099997999999999</v>
      </c>
      <c r="E191" s="1">
        <v>43.099997999999999</v>
      </c>
      <c r="F191" s="1">
        <v>41.511547</v>
      </c>
      <c r="G191" s="1">
        <v>20830667</v>
      </c>
    </row>
    <row r="192" spans="1:7" ht="16.5" customHeight="1" x14ac:dyDescent="0.2">
      <c r="A192" s="2">
        <v>44467</v>
      </c>
      <c r="B192" s="1">
        <v>42.700001</v>
      </c>
      <c r="C192" s="1">
        <v>43.099997999999999</v>
      </c>
      <c r="D192" s="1">
        <v>41.849997999999999</v>
      </c>
      <c r="E192" s="1">
        <v>42.799999</v>
      </c>
      <c r="F192" s="1">
        <v>41.222602999999999</v>
      </c>
      <c r="G192" s="1">
        <v>10527661</v>
      </c>
    </row>
    <row r="193" spans="1:7" ht="16.5" customHeight="1" x14ac:dyDescent="0.2">
      <c r="A193" s="2">
        <v>44468</v>
      </c>
      <c r="B193" s="1">
        <v>42.099997999999999</v>
      </c>
      <c r="C193" s="1">
        <v>42.549999</v>
      </c>
      <c r="D193" s="1">
        <v>41.650002000000001</v>
      </c>
      <c r="E193" s="1">
        <v>42</v>
      </c>
      <c r="F193" s="1">
        <v>40.452086999999999</v>
      </c>
      <c r="G193" s="1">
        <v>10582910</v>
      </c>
    </row>
    <row r="194" spans="1:7" ht="16.5" customHeight="1" x14ac:dyDescent="0.2">
      <c r="A194" s="2">
        <v>44469</v>
      </c>
      <c r="B194" s="1">
        <v>42.200001</v>
      </c>
      <c r="C194" s="1">
        <v>42.799999</v>
      </c>
      <c r="D194" s="1">
        <v>41.849997999999999</v>
      </c>
      <c r="E194" s="1">
        <v>42.700001</v>
      </c>
      <c r="F194" s="1">
        <v>41.126289</v>
      </c>
      <c r="G194" s="1">
        <v>8155679</v>
      </c>
    </row>
    <row r="195" spans="1:7" ht="16.5" customHeight="1" x14ac:dyDescent="0.2">
      <c r="A195" s="2">
        <v>44470</v>
      </c>
      <c r="B195" s="1">
        <v>42.299999</v>
      </c>
      <c r="C195" s="1">
        <v>42.299999</v>
      </c>
      <c r="D195" s="1">
        <v>40.25</v>
      </c>
      <c r="E195" s="1">
        <v>40.25</v>
      </c>
      <c r="F195" s="1">
        <v>38.766585999999997</v>
      </c>
      <c r="G195" s="1">
        <v>11207117</v>
      </c>
    </row>
    <row r="196" spans="1:7" ht="16.5" customHeight="1" x14ac:dyDescent="0.2">
      <c r="A196" s="2">
        <v>44473</v>
      </c>
      <c r="B196" s="1">
        <v>40.599997999999999</v>
      </c>
      <c r="C196" s="1">
        <v>41.299999</v>
      </c>
      <c r="D196" s="1">
        <v>40.25</v>
      </c>
      <c r="E196" s="1">
        <v>40.599997999999999</v>
      </c>
      <c r="F196" s="1">
        <v>39.103682999999997</v>
      </c>
      <c r="G196" s="1">
        <v>6859308</v>
      </c>
    </row>
    <row r="197" spans="1:7" ht="16.5" customHeight="1" x14ac:dyDescent="0.2">
      <c r="A197" s="2">
        <v>44474</v>
      </c>
      <c r="B197" s="1">
        <v>40.049999</v>
      </c>
      <c r="C197" s="1">
        <v>40.549999</v>
      </c>
      <c r="D197" s="1">
        <v>39.599997999999999</v>
      </c>
      <c r="E197" s="1">
        <v>40.299999</v>
      </c>
      <c r="F197" s="1">
        <v>38.814739000000003</v>
      </c>
      <c r="G197" s="1">
        <v>5946690</v>
      </c>
    </row>
    <row r="198" spans="1:7" ht="16.5" customHeight="1" x14ac:dyDescent="0.2">
      <c r="A198" s="2">
        <v>44475</v>
      </c>
      <c r="B198" s="1">
        <v>41</v>
      </c>
      <c r="C198" s="1">
        <v>42.700001</v>
      </c>
      <c r="D198" s="1">
        <v>40.849997999999999</v>
      </c>
      <c r="E198" s="1">
        <v>42.150002000000001</v>
      </c>
      <c r="F198" s="1">
        <v>40.596561000000001</v>
      </c>
      <c r="G198" s="1">
        <v>15376991</v>
      </c>
    </row>
    <row r="199" spans="1:7" ht="16.5" customHeight="1" x14ac:dyDescent="0.2">
      <c r="A199" s="2">
        <v>44476</v>
      </c>
      <c r="B199" s="1">
        <v>42.200001</v>
      </c>
      <c r="C199" s="1">
        <v>43.200001</v>
      </c>
      <c r="D199" s="1">
        <v>42.049999</v>
      </c>
      <c r="E199" s="1">
        <v>43.049999</v>
      </c>
      <c r="F199" s="1">
        <v>41.463389999999997</v>
      </c>
      <c r="G199" s="1">
        <v>15593771</v>
      </c>
    </row>
    <row r="200" spans="1:7" ht="16.5" customHeight="1" x14ac:dyDescent="0.2">
      <c r="A200" s="2">
        <v>44477</v>
      </c>
      <c r="B200" s="1">
        <v>43.349997999999999</v>
      </c>
      <c r="C200" s="1">
        <v>45.150002000000001</v>
      </c>
      <c r="D200" s="1">
        <v>43.049999</v>
      </c>
      <c r="E200" s="1">
        <v>44.200001</v>
      </c>
      <c r="F200" s="1">
        <v>42.571007000000002</v>
      </c>
      <c r="G200" s="1">
        <v>36936543</v>
      </c>
    </row>
    <row r="201" spans="1:7" ht="16.5" customHeight="1" x14ac:dyDescent="0.2">
      <c r="A201" s="2">
        <v>44481</v>
      </c>
      <c r="B201" s="1">
        <v>44.200001</v>
      </c>
      <c r="C201" s="1">
        <v>44.450001</v>
      </c>
      <c r="D201" s="1">
        <v>42.5</v>
      </c>
      <c r="E201" s="1">
        <v>42.700001</v>
      </c>
      <c r="F201" s="1">
        <v>41.126289</v>
      </c>
      <c r="G201" s="1">
        <v>16295237</v>
      </c>
    </row>
    <row r="202" spans="1:7" ht="16.5" customHeight="1" x14ac:dyDescent="0.2">
      <c r="A202" s="2">
        <v>44482</v>
      </c>
      <c r="B202" s="1">
        <v>43.400002000000001</v>
      </c>
      <c r="C202" s="1">
        <v>43.75</v>
      </c>
      <c r="D202" s="1">
        <v>42.25</v>
      </c>
      <c r="E202" s="1">
        <v>43.650002000000001</v>
      </c>
      <c r="F202" s="1">
        <v>42.041279000000003</v>
      </c>
      <c r="G202" s="1">
        <v>15316695</v>
      </c>
    </row>
    <row r="203" spans="1:7" ht="16.5" customHeight="1" x14ac:dyDescent="0.2">
      <c r="A203" s="2">
        <v>44483</v>
      </c>
      <c r="B203" s="1">
        <v>43.700001</v>
      </c>
      <c r="C203" s="1">
        <v>43.700001</v>
      </c>
      <c r="D203" s="1">
        <v>42.700001</v>
      </c>
      <c r="E203" s="1">
        <v>42.950001</v>
      </c>
      <c r="F203" s="1">
        <v>41.367077000000002</v>
      </c>
      <c r="G203" s="1">
        <v>10699438</v>
      </c>
    </row>
    <row r="204" spans="1:7" ht="16.5" customHeight="1" x14ac:dyDescent="0.2">
      <c r="A204" s="2">
        <v>44484</v>
      </c>
      <c r="B204" s="1">
        <v>43.400002000000001</v>
      </c>
      <c r="C204" s="1">
        <v>44.299999</v>
      </c>
      <c r="D204" s="1">
        <v>43</v>
      </c>
      <c r="E204" s="1">
        <v>44.25</v>
      </c>
      <c r="F204" s="1">
        <v>42.619163999999998</v>
      </c>
      <c r="G204" s="1">
        <v>15715872</v>
      </c>
    </row>
    <row r="205" spans="1:7" ht="16.5" customHeight="1" x14ac:dyDescent="0.2">
      <c r="A205" s="2">
        <v>44487</v>
      </c>
      <c r="B205" s="1">
        <v>44.400002000000001</v>
      </c>
      <c r="C205" s="1">
        <v>44.599997999999999</v>
      </c>
      <c r="D205" s="1">
        <v>42.099997999999999</v>
      </c>
      <c r="E205" s="1">
        <v>42.150002000000001</v>
      </c>
      <c r="F205" s="1">
        <v>40.596561000000001</v>
      </c>
      <c r="G205" s="1">
        <v>24058958</v>
      </c>
    </row>
    <row r="206" spans="1:7" ht="16.5" customHeight="1" x14ac:dyDescent="0.2">
      <c r="A206" s="2">
        <v>44488</v>
      </c>
      <c r="B206" s="1">
        <v>42.700001</v>
      </c>
      <c r="C206" s="1">
        <v>43.25</v>
      </c>
      <c r="D206" s="1">
        <v>41.799999</v>
      </c>
      <c r="E206" s="1">
        <v>41.900002000000001</v>
      </c>
      <c r="F206" s="1">
        <v>40.355773999999997</v>
      </c>
      <c r="G206" s="1">
        <v>15508028</v>
      </c>
    </row>
    <row r="207" spans="1:7" ht="16.5" customHeight="1" x14ac:dyDescent="0.2">
      <c r="A207" s="2">
        <v>44489</v>
      </c>
      <c r="B207" s="1">
        <v>42.349997999999999</v>
      </c>
      <c r="C207" s="1">
        <v>42.599997999999999</v>
      </c>
      <c r="D207" s="1">
        <v>41.25</v>
      </c>
      <c r="E207" s="1">
        <v>41.400002000000001</v>
      </c>
      <c r="F207" s="1">
        <v>39.874203000000001</v>
      </c>
      <c r="G207" s="1">
        <v>8927533</v>
      </c>
    </row>
    <row r="208" spans="1:7" ht="16.5" customHeight="1" x14ac:dyDescent="0.2">
      <c r="A208" s="2">
        <v>44490</v>
      </c>
      <c r="B208" s="1">
        <v>41.799999</v>
      </c>
      <c r="C208" s="1">
        <v>43.299999</v>
      </c>
      <c r="D208" s="1">
        <v>41.650002000000001</v>
      </c>
      <c r="E208" s="1">
        <v>43.099997999999999</v>
      </c>
      <c r="F208" s="1">
        <v>41.511547</v>
      </c>
      <c r="G208" s="1">
        <v>14472182</v>
      </c>
    </row>
    <row r="209" spans="1:7" ht="16.5" customHeight="1" x14ac:dyDescent="0.2">
      <c r="A209" s="2">
        <v>44491</v>
      </c>
      <c r="B209" s="1">
        <v>43.099997999999999</v>
      </c>
      <c r="C209" s="1">
        <v>43.099997999999999</v>
      </c>
      <c r="D209" s="1">
        <v>42.099997999999999</v>
      </c>
      <c r="E209" s="1">
        <v>42.200001</v>
      </c>
      <c r="F209" s="1">
        <v>40.644717999999997</v>
      </c>
      <c r="G209" s="1">
        <v>8111969</v>
      </c>
    </row>
    <row r="210" spans="1:7" ht="16.5" customHeight="1" x14ac:dyDescent="0.2">
      <c r="A210" s="2">
        <v>44494</v>
      </c>
      <c r="B210" s="1">
        <v>42.299999</v>
      </c>
      <c r="C210" s="1">
        <v>43.099997999999999</v>
      </c>
      <c r="D210" s="1">
        <v>41.950001</v>
      </c>
      <c r="E210" s="1">
        <v>42.700001</v>
      </c>
      <c r="F210" s="1">
        <v>41.126289</v>
      </c>
      <c r="G210" s="1">
        <v>8037487</v>
      </c>
    </row>
    <row r="211" spans="1:7" ht="16.5" customHeight="1" x14ac:dyDescent="0.2">
      <c r="A211" s="2">
        <v>44495</v>
      </c>
      <c r="B211" s="1">
        <v>43</v>
      </c>
      <c r="C211" s="1">
        <v>43</v>
      </c>
      <c r="D211" s="1">
        <v>42.25</v>
      </c>
      <c r="E211" s="1">
        <v>42.400002000000001</v>
      </c>
      <c r="F211" s="1">
        <v>40.837349000000003</v>
      </c>
      <c r="G211" s="1">
        <v>5312003</v>
      </c>
    </row>
    <row r="212" spans="1:7" ht="16.5" customHeight="1" x14ac:dyDescent="0.2">
      <c r="A212" s="2">
        <v>44496</v>
      </c>
      <c r="B212" s="1">
        <v>42.700001</v>
      </c>
      <c r="C212" s="1">
        <v>42.700001</v>
      </c>
      <c r="D212" s="1">
        <v>42.150002000000001</v>
      </c>
      <c r="E212" s="1">
        <v>42.25</v>
      </c>
      <c r="F212" s="1">
        <v>40.692875000000001</v>
      </c>
      <c r="G212" s="1">
        <v>4041384</v>
      </c>
    </row>
    <row r="213" spans="1:7" ht="16.5" customHeight="1" x14ac:dyDescent="0.2">
      <c r="A213" s="2">
        <v>44497</v>
      </c>
      <c r="B213" s="1">
        <v>42.450001</v>
      </c>
      <c r="C213" s="1">
        <v>42.599997999999999</v>
      </c>
      <c r="D213" s="1">
        <v>41.900002000000001</v>
      </c>
      <c r="E213" s="1">
        <v>41.900002000000001</v>
      </c>
      <c r="F213" s="1">
        <v>40.355773999999997</v>
      </c>
      <c r="G213" s="1">
        <v>4122173</v>
      </c>
    </row>
    <row r="214" spans="1:7" ht="16.5" customHeight="1" x14ac:dyDescent="0.2">
      <c r="A214" s="2">
        <v>44498</v>
      </c>
      <c r="B214" s="1">
        <v>42</v>
      </c>
      <c r="C214" s="1">
        <v>42.200001</v>
      </c>
      <c r="D214" s="1">
        <v>41.099997999999999</v>
      </c>
      <c r="E214" s="1">
        <v>41.099997999999999</v>
      </c>
      <c r="F214" s="1">
        <v>39.585254999999997</v>
      </c>
      <c r="G214" s="1">
        <v>7349138</v>
      </c>
    </row>
    <row r="215" spans="1:7" ht="16.5" customHeight="1" x14ac:dyDescent="0.2">
      <c r="A215" s="2">
        <v>44501</v>
      </c>
      <c r="B215" s="1">
        <v>41.099997999999999</v>
      </c>
      <c r="C215" s="1">
        <v>41.950001</v>
      </c>
      <c r="D215" s="1">
        <v>40.799999</v>
      </c>
      <c r="E215" s="1">
        <v>41.349997999999999</v>
      </c>
      <c r="F215" s="1">
        <v>39.826042000000001</v>
      </c>
      <c r="G215" s="1">
        <v>5455685</v>
      </c>
    </row>
    <row r="216" spans="1:7" ht="16.5" customHeight="1" x14ac:dyDescent="0.2">
      <c r="A216" s="2">
        <v>44502</v>
      </c>
      <c r="B216" s="1">
        <v>41.700001</v>
      </c>
      <c r="C216" s="1">
        <v>42.349997999999999</v>
      </c>
      <c r="D216" s="1">
        <v>41.349997999999999</v>
      </c>
      <c r="E216" s="1">
        <v>41.5</v>
      </c>
      <c r="F216" s="1">
        <v>39.970516000000003</v>
      </c>
      <c r="G216" s="1">
        <v>7294009</v>
      </c>
    </row>
    <row r="217" spans="1:7" ht="16.5" customHeight="1" x14ac:dyDescent="0.2">
      <c r="A217" s="2">
        <v>44503</v>
      </c>
      <c r="B217" s="1">
        <v>41.75</v>
      </c>
      <c r="C217" s="1">
        <v>41.75</v>
      </c>
      <c r="D217" s="1">
        <v>41.25</v>
      </c>
      <c r="E217" s="1">
        <v>41.400002000000001</v>
      </c>
      <c r="F217" s="1">
        <v>39.874203000000001</v>
      </c>
      <c r="G217" s="1">
        <v>2572557</v>
      </c>
    </row>
    <row r="218" spans="1:7" ht="16.5" customHeight="1" x14ac:dyDescent="0.2">
      <c r="A218" s="2">
        <v>44504</v>
      </c>
      <c r="B218" s="1">
        <v>41.75</v>
      </c>
      <c r="C218" s="1">
        <v>42.150002000000001</v>
      </c>
      <c r="D218" s="1">
        <v>41.400002000000001</v>
      </c>
      <c r="E218" s="1">
        <v>41.5</v>
      </c>
      <c r="F218" s="1">
        <v>39.970516000000003</v>
      </c>
      <c r="G218" s="1">
        <v>5002514</v>
      </c>
    </row>
    <row r="219" spans="1:7" ht="16.5" customHeight="1" x14ac:dyDescent="0.2">
      <c r="A219" s="2">
        <v>44505</v>
      </c>
      <c r="B219" s="1">
        <v>42</v>
      </c>
      <c r="C219" s="1">
        <v>42</v>
      </c>
      <c r="D219" s="1">
        <v>41.5</v>
      </c>
      <c r="E219" s="1">
        <v>41.849997999999999</v>
      </c>
      <c r="F219" s="1">
        <v>40.307613000000003</v>
      </c>
      <c r="G219" s="1">
        <v>3078479</v>
      </c>
    </row>
    <row r="220" spans="1:7" ht="16.5" customHeight="1" x14ac:dyDescent="0.2">
      <c r="A220" s="2">
        <v>44508</v>
      </c>
      <c r="B220" s="1">
        <v>41.799999</v>
      </c>
      <c r="C220" s="1">
        <v>42.049999</v>
      </c>
      <c r="D220" s="1">
        <v>41.450001</v>
      </c>
      <c r="E220" s="1">
        <v>41.5</v>
      </c>
      <c r="F220" s="1">
        <v>39.970516000000003</v>
      </c>
      <c r="G220" s="1">
        <v>3423616</v>
      </c>
    </row>
    <row r="221" spans="1:7" ht="16.5" customHeight="1" x14ac:dyDescent="0.2">
      <c r="A221" s="2">
        <v>44509</v>
      </c>
      <c r="B221" s="1">
        <v>41.700001</v>
      </c>
      <c r="C221" s="1">
        <v>42.150002000000001</v>
      </c>
      <c r="D221" s="1">
        <v>41.349997999999999</v>
      </c>
      <c r="E221" s="1">
        <v>42.099997999999999</v>
      </c>
      <c r="F221" s="1">
        <v>40.548400999999998</v>
      </c>
      <c r="G221" s="1">
        <v>4243437</v>
      </c>
    </row>
    <row r="222" spans="1:7" ht="16.5" customHeight="1" x14ac:dyDescent="0.2">
      <c r="A222" s="2">
        <v>44510</v>
      </c>
      <c r="B222" s="1">
        <v>42.099997999999999</v>
      </c>
      <c r="C222" s="1">
        <v>42.150002000000001</v>
      </c>
      <c r="D222" s="1">
        <v>41.549999</v>
      </c>
      <c r="E222" s="1">
        <v>41.549999</v>
      </c>
      <c r="F222" s="1">
        <v>40.018673</v>
      </c>
      <c r="G222" s="1">
        <v>3423920</v>
      </c>
    </row>
    <row r="223" spans="1:7" ht="16.5" customHeight="1" x14ac:dyDescent="0.2">
      <c r="A223" s="2">
        <v>44511</v>
      </c>
      <c r="B223" s="1">
        <v>41.5</v>
      </c>
      <c r="C223" s="1">
        <v>41.599997999999999</v>
      </c>
      <c r="D223" s="1">
        <v>40.650002000000001</v>
      </c>
      <c r="E223" s="1">
        <v>40.799999</v>
      </c>
      <c r="F223" s="1">
        <v>39.296314000000002</v>
      </c>
      <c r="G223" s="1">
        <v>6320609</v>
      </c>
    </row>
    <row r="224" spans="1:7" ht="16.5" customHeight="1" x14ac:dyDescent="0.2">
      <c r="A224" s="2">
        <v>44512</v>
      </c>
      <c r="B224" s="1">
        <v>41.349997999999999</v>
      </c>
      <c r="C224" s="1">
        <v>41.900002000000001</v>
      </c>
      <c r="D224" s="1">
        <v>41.25</v>
      </c>
      <c r="E224" s="1">
        <v>41.849997999999999</v>
      </c>
      <c r="F224" s="1">
        <v>40.307613000000003</v>
      </c>
      <c r="G224" s="1">
        <v>5793125</v>
      </c>
    </row>
    <row r="225" spans="1:7" ht="16.5" customHeight="1" x14ac:dyDescent="0.2">
      <c r="A225" s="2">
        <v>44515</v>
      </c>
      <c r="B225" s="1">
        <v>42.099997999999999</v>
      </c>
      <c r="C225" s="1">
        <v>42.299999</v>
      </c>
      <c r="D225" s="1">
        <v>41.75</v>
      </c>
      <c r="E225" s="1">
        <v>41.900002000000001</v>
      </c>
      <c r="F225" s="1">
        <v>40.355773999999997</v>
      </c>
      <c r="G225" s="1">
        <v>3781629</v>
      </c>
    </row>
    <row r="226" spans="1:7" ht="16.5" customHeight="1" x14ac:dyDescent="0.2">
      <c r="A226" s="2">
        <v>44516</v>
      </c>
      <c r="B226" s="1">
        <v>42.150002000000001</v>
      </c>
      <c r="C226" s="1">
        <v>43.450001</v>
      </c>
      <c r="D226" s="1">
        <v>42</v>
      </c>
      <c r="E226" s="1">
        <v>43.349997999999999</v>
      </c>
      <c r="F226" s="1">
        <v>41.752330999999998</v>
      </c>
      <c r="G226" s="1">
        <v>16942715</v>
      </c>
    </row>
    <row r="227" spans="1:7" ht="16.5" customHeight="1" x14ac:dyDescent="0.2">
      <c r="A227" s="2">
        <v>44517</v>
      </c>
      <c r="B227" s="1">
        <v>43.049999</v>
      </c>
      <c r="C227" s="1">
        <v>43.599997999999999</v>
      </c>
      <c r="D227" s="1">
        <v>42.549999</v>
      </c>
      <c r="E227" s="1">
        <v>43.400002000000001</v>
      </c>
      <c r="F227" s="1">
        <v>41.800491000000001</v>
      </c>
      <c r="G227" s="1">
        <v>11707441</v>
      </c>
    </row>
    <row r="228" spans="1:7" ht="16.5" customHeight="1" x14ac:dyDescent="0.2">
      <c r="A228" s="2">
        <v>44518</v>
      </c>
      <c r="B228" s="1">
        <v>43.400002000000001</v>
      </c>
      <c r="C228" s="1">
        <v>44</v>
      </c>
      <c r="D228" s="1">
        <v>42.900002000000001</v>
      </c>
      <c r="E228" s="1">
        <v>43.099997999999999</v>
      </c>
      <c r="F228" s="1">
        <v>41.511547</v>
      </c>
      <c r="G228" s="1">
        <v>6611291</v>
      </c>
    </row>
    <row r="229" spans="1:7" ht="16.5" customHeight="1" x14ac:dyDescent="0.2">
      <c r="A229" s="2">
        <v>44519</v>
      </c>
      <c r="B229" s="1">
        <v>43.549999</v>
      </c>
      <c r="C229" s="1">
        <v>44.200001</v>
      </c>
      <c r="D229" s="1">
        <v>43.200001</v>
      </c>
      <c r="E229" s="1">
        <v>43.299999</v>
      </c>
      <c r="F229" s="1">
        <v>41.704174000000002</v>
      </c>
      <c r="G229" s="1">
        <v>10751487</v>
      </c>
    </row>
    <row r="230" spans="1:7" ht="16.5" customHeight="1" x14ac:dyDescent="0.2">
      <c r="A230" s="2">
        <v>44522</v>
      </c>
      <c r="B230" s="1">
        <v>43.900002000000001</v>
      </c>
      <c r="C230" s="1">
        <v>44.450001</v>
      </c>
      <c r="D230" s="1">
        <v>43.450001</v>
      </c>
      <c r="E230" s="1">
        <v>44.049999</v>
      </c>
      <c r="F230" s="1">
        <v>42.426537000000003</v>
      </c>
      <c r="G230" s="1">
        <v>11868578</v>
      </c>
    </row>
    <row r="231" spans="1:7" ht="16.5" customHeight="1" x14ac:dyDescent="0.2">
      <c r="A231" s="2">
        <v>44523</v>
      </c>
      <c r="B231" s="1">
        <v>44.450001</v>
      </c>
      <c r="C231" s="1">
        <v>44.5</v>
      </c>
      <c r="D231" s="1">
        <v>43.049999</v>
      </c>
      <c r="E231" s="1">
        <v>43.150002000000001</v>
      </c>
      <c r="F231" s="1">
        <v>41.559708000000001</v>
      </c>
      <c r="G231" s="1">
        <v>9533151</v>
      </c>
    </row>
    <row r="232" spans="1:7" ht="16.5" customHeight="1" x14ac:dyDescent="0.2">
      <c r="A232" s="2">
        <v>44524</v>
      </c>
      <c r="B232" s="1">
        <v>43.150002000000001</v>
      </c>
      <c r="C232" s="1">
        <v>43.299999</v>
      </c>
      <c r="D232" s="1">
        <v>42.549999</v>
      </c>
      <c r="E232" s="1">
        <v>42.799999</v>
      </c>
      <c r="F232" s="1">
        <v>41.222602999999999</v>
      </c>
      <c r="G232" s="1">
        <v>4467193</v>
      </c>
    </row>
    <row r="233" spans="1:7" ht="16.5" customHeight="1" x14ac:dyDescent="0.2">
      <c r="A233" s="2">
        <v>44525</v>
      </c>
      <c r="B233" s="1">
        <v>43.049999</v>
      </c>
      <c r="C233" s="1">
        <v>43.150002000000001</v>
      </c>
      <c r="D233" s="1">
        <v>42.400002000000001</v>
      </c>
      <c r="E233" s="1">
        <v>42.400002000000001</v>
      </c>
      <c r="F233" s="1">
        <v>40.837349000000003</v>
      </c>
      <c r="G233" s="1">
        <v>2999409</v>
      </c>
    </row>
    <row r="234" spans="1:7" ht="16.5" customHeight="1" x14ac:dyDescent="0.2">
      <c r="A234" s="2">
        <v>44526</v>
      </c>
      <c r="B234" s="1">
        <v>42.299999</v>
      </c>
      <c r="C234" s="1">
        <v>42.349997999999999</v>
      </c>
      <c r="D234" s="1">
        <v>41.5</v>
      </c>
      <c r="E234" s="1">
        <v>41.599997999999999</v>
      </c>
      <c r="F234" s="1">
        <v>40.066830000000003</v>
      </c>
      <c r="G234" s="1">
        <v>6029888</v>
      </c>
    </row>
    <row r="235" spans="1:7" ht="16.5" customHeight="1" x14ac:dyDescent="0.2">
      <c r="A235" s="2">
        <v>44529</v>
      </c>
      <c r="B235" s="1">
        <v>41.150002000000001</v>
      </c>
      <c r="C235" s="1">
        <v>41.450001</v>
      </c>
      <c r="D235" s="1">
        <v>40.5</v>
      </c>
      <c r="E235" s="1">
        <v>41.099997999999999</v>
      </c>
      <c r="F235" s="1">
        <v>39.585254999999997</v>
      </c>
      <c r="G235" s="1">
        <v>5314096</v>
      </c>
    </row>
    <row r="236" spans="1:7" ht="16.5" customHeight="1" x14ac:dyDescent="0.2">
      <c r="A236" s="2">
        <v>44530</v>
      </c>
      <c r="B236" s="1">
        <v>41.400002000000001</v>
      </c>
      <c r="C236" s="1">
        <v>41.900002000000001</v>
      </c>
      <c r="D236" s="1">
        <v>41</v>
      </c>
      <c r="E236" s="1">
        <v>41</v>
      </c>
      <c r="F236" s="1">
        <v>39.488945000000001</v>
      </c>
      <c r="G236" s="1">
        <v>2783840</v>
      </c>
    </row>
    <row r="237" spans="1:7" ht="16.5" customHeight="1" x14ac:dyDescent="0.2">
      <c r="A237" s="2">
        <v>44531</v>
      </c>
      <c r="B237" s="1">
        <v>41.099997999999999</v>
      </c>
      <c r="C237" s="1">
        <v>41.650002000000001</v>
      </c>
      <c r="D237" s="1">
        <v>41</v>
      </c>
      <c r="E237" s="1">
        <v>41.549999</v>
      </c>
      <c r="F237" s="1">
        <v>40.018673</v>
      </c>
      <c r="G237" s="1">
        <v>2192653</v>
      </c>
    </row>
    <row r="238" spans="1:7" ht="16.5" customHeight="1" x14ac:dyDescent="0.2">
      <c r="A238" s="2">
        <v>44532</v>
      </c>
      <c r="B238" s="1">
        <v>41.599997999999999</v>
      </c>
      <c r="C238" s="1">
        <v>41.599997999999999</v>
      </c>
      <c r="D238" s="1">
        <v>41.200001</v>
      </c>
      <c r="E238" s="1">
        <v>41.299999</v>
      </c>
      <c r="F238" s="1">
        <v>39.777884999999998</v>
      </c>
      <c r="G238" s="1">
        <v>3194707</v>
      </c>
    </row>
    <row r="239" spans="1:7" ht="16.5" customHeight="1" x14ac:dyDescent="0.2">
      <c r="A239" s="2">
        <v>44533</v>
      </c>
      <c r="B239" s="1">
        <v>41.5</v>
      </c>
      <c r="C239" s="1">
        <v>41.599997999999999</v>
      </c>
      <c r="D239" s="1">
        <v>41.299999</v>
      </c>
      <c r="E239" s="1">
        <v>41.450001</v>
      </c>
      <c r="F239" s="1">
        <v>39.922359</v>
      </c>
      <c r="G239" s="1">
        <v>1233384</v>
      </c>
    </row>
    <row r="240" spans="1:7" ht="16.5" customHeight="1" x14ac:dyDescent="0.2">
      <c r="A240" s="2">
        <v>44536</v>
      </c>
      <c r="B240" s="1">
        <v>41.299999</v>
      </c>
      <c r="C240" s="1">
        <v>41.700001</v>
      </c>
      <c r="D240" s="1">
        <v>41.150002000000001</v>
      </c>
      <c r="E240" s="1">
        <v>41.549999</v>
      </c>
      <c r="F240" s="1">
        <v>40.018673</v>
      </c>
      <c r="G240" s="1">
        <v>1312666</v>
      </c>
    </row>
    <row r="241" spans="1:7" ht="16.5" customHeight="1" x14ac:dyDescent="0.2">
      <c r="A241" s="2">
        <v>44537</v>
      </c>
      <c r="B241" s="1">
        <v>41.549999</v>
      </c>
      <c r="C241" s="1">
        <v>41.900002000000001</v>
      </c>
      <c r="D241" s="1">
        <v>41.450001</v>
      </c>
      <c r="E241" s="1">
        <v>41.900002000000001</v>
      </c>
      <c r="F241" s="1">
        <v>40.355773999999997</v>
      </c>
      <c r="G241" s="1">
        <v>1967286</v>
      </c>
    </row>
    <row r="242" spans="1:7" ht="16.5" customHeight="1" x14ac:dyDescent="0.2">
      <c r="A242" s="2">
        <v>44538</v>
      </c>
      <c r="B242" s="1">
        <v>42.25</v>
      </c>
      <c r="C242" s="1">
        <v>42.25</v>
      </c>
      <c r="D242" s="1">
        <v>41.650002000000001</v>
      </c>
      <c r="E242" s="1">
        <v>41.700001</v>
      </c>
      <c r="F242" s="1">
        <v>40.163147000000002</v>
      </c>
      <c r="G242" s="1">
        <v>1977472</v>
      </c>
    </row>
    <row r="243" spans="1:7" ht="16.5" customHeight="1" x14ac:dyDescent="0.2">
      <c r="A243" s="2">
        <v>44539</v>
      </c>
      <c r="B243" s="1">
        <v>41.900002000000001</v>
      </c>
      <c r="C243" s="1">
        <v>42.150002000000001</v>
      </c>
      <c r="D243" s="1">
        <v>41.650002000000001</v>
      </c>
      <c r="E243" s="1">
        <v>41.700001</v>
      </c>
      <c r="F243" s="1">
        <v>40.163147000000002</v>
      </c>
      <c r="G243" s="1">
        <v>1928431</v>
      </c>
    </row>
    <row r="244" spans="1:7" ht="16.5" customHeight="1" x14ac:dyDescent="0.2">
      <c r="A244" s="2">
        <v>44540</v>
      </c>
      <c r="B244" s="1">
        <v>41.700001</v>
      </c>
      <c r="C244" s="1">
        <v>41.700001</v>
      </c>
      <c r="D244" s="1">
        <v>41.299999</v>
      </c>
      <c r="E244" s="1">
        <v>41.349997999999999</v>
      </c>
      <c r="F244" s="1">
        <v>39.826042000000001</v>
      </c>
      <c r="G244" s="1">
        <v>2184146</v>
      </c>
    </row>
    <row r="245" spans="1:7" ht="16.5" customHeight="1" x14ac:dyDescent="0.2">
      <c r="A245" s="2">
        <v>44543</v>
      </c>
      <c r="B245" s="1">
        <v>41.5</v>
      </c>
      <c r="C245" s="1">
        <v>41.849997999999999</v>
      </c>
      <c r="D245" s="1">
        <v>41.5</v>
      </c>
      <c r="E245" s="1">
        <v>41.549999</v>
      </c>
      <c r="F245" s="1">
        <v>40.018673</v>
      </c>
      <c r="G245" s="1">
        <v>1550076</v>
      </c>
    </row>
    <row r="246" spans="1:7" ht="16.5" customHeight="1" x14ac:dyDescent="0.2">
      <c r="A246" s="2">
        <v>44544</v>
      </c>
      <c r="B246" s="1">
        <v>41.400002000000001</v>
      </c>
      <c r="C246" s="1">
        <v>41.450001</v>
      </c>
      <c r="D246" s="1">
        <v>41.099997999999999</v>
      </c>
      <c r="E246" s="1">
        <v>41.099997999999999</v>
      </c>
      <c r="F246" s="1">
        <v>39.585254999999997</v>
      </c>
      <c r="G246" s="1">
        <v>3090893</v>
      </c>
    </row>
    <row r="247" spans="1:7" ht="16.5" customHeight="1" x14ac:dyDescent="0.2">
      <c r="A247" s="2">
        <v>44545</v>
      </c>
      <c r="B247" s="1">
        <v>41.099997999999999</v>
      </c>
      <c r="C247" s="1">
        <v>41.349997999999999</v>
      </c>
      <c r="D247" s="1">
        <v>41.049999</v>
      </c>
      <c r="E247" s="1">
        <v>41.150002000000001</v>
      </c>
      <c r="F247" s="1">
        <v>39.633414999999999</v>
      </c>
      <c r="G247" s="1">
        <v>1801909</v>
      </c>
    </row>
    <row r="248" spans="1:7" ht="16.5" customHeight="1" x14ac:dyDescent="0.2">
      <c r="A248" s="2">
        <v>44546</v>
      </c>
      <c r="B248" s="1">
        <v>41.400002000000001</v>
      </c>
      <c r="C248" s="1">
        <v>41.599997999999999</v>
      </c>
      <c r="D248" s="1">
        <v>41.150002000000001</v>
      </c>
      <c r="E248" s="1">
        <v>41.25</v>
      </c>
      <c r="F248" s="1">
        <v>39.729728999999999</v>
      </c>
      <c r="G248" s="1">
        <v>2724670</v>
      </c>
    </row>
    <row r="249" spans="1:7" ht="16.5" customHeight="1" x14ac:dyDescent="0.2">
      <c r="A249" s="2">
        <v>44547</v>
      </c>
      <c r="B249" s="1">
        <v>41.349997999999999</v>
      </c>
      <c r="C249" s="1">
        <v>42.049999</v>
      </c>
      <c r="D249" s="1">
        <v>41.349997999999999</v>
      </c>
      <c r="E249" s="1">
        <v>41.849997999999999</v>
      </c>
      <c r="F249" s="1">
        <v>40.307613000000003</v>
      </c>
      <c r="G249" s="1">
        <v>3977767</v>
      </c>
    </row>
    <row r="250" spans="1:7" ht="16.5" customHeight="1" x14ac:dyDescent="0.2">
      <c r="A250" s="2">
        <v>44550</v>
      </c>
      <c r="B250" s="1">
        <v>42.049999</v>
      </c>
      <c r="C250" s="1">
        <v>42.400002000000001</v>
      </c>
      <c r="D250" s="1">
        <v>41.799999</v>
      </c>
      <c r="E250" s="1">
        <v>41.849997999999999</v>
      </c>
      <c r="F250" s="1">
        <v>40.307613000000003</v>
      </c>
      <c r="G250" s="1">
        <v>3805379</v>
      </c>
    </row>
    <row r="251" spans="1:7" ht="16.5" customHeight="1" x14ac:dyDescent="0.2">
      <c r="A251" s="2">
        <v>44551</v>
      </c>
      <c r="B251" s="1">
        <v>41.799999</v>
      </c>
      <c r="C251" s="1">
        <v>42.049999</v>
      </c>
      <c r="D251" s="1">
        <v>41.5</v>
      </c>
      <c r="E251" s="1">
        <v>41.799999</v>
      </c>
      <c r="F251" s="1">
        <v>40.259456999999998</v>
      </c>
      <c r="G251" s="1">
        <v>1599414</v>
      </c>
    </row>
    <row r="252" spans="1:7" ht="16.5" customHeight="1" x14ac:dyDescent="0.2">
      <c r="A252" s="2">
        <v>44552</v>
      </c>
      <c r="B252" s="1">
        <v>42.049999</v>
      </c>
      <c r="C252" s="1">
        <v>42.049999</v>
      </c>
      <c r="D252" s="1">
        <v>41.5</v>
      </c>
      <c r="E252" s="1">
        <v>41.599997999999999</v>
      </c>
      <c r="F252" s="1">
        <v>40.066830000000003</v>
      </c>
      <c r="G252" s="1">
        <v>1366218</v>
      </c>
    </row>
    <row r="253" spans="1:7" ht="16.5" customHeight="1" x14ac:dyDescent="0.2">
      <c r="A253" s="2">
        <v>44553</v>
      </c>
      <c r="B253" s="1">
        <v>41.900002000000001</v>
      </c>
      <c r="C253" s="1">
        <v>42.049999</v>
      </c>
      <c r="D253" s="1">
        <v>41.599997999999999</v>
      </c>
      <c r="E253" s="1">
        <v>41.950001</v>
      </c>
      <c r="F253" s="1">
        <v>40.403931</v>
      </c>
      <c r="G253" s="1">
        <v>1461198</v>
      </c>
    </row>
    <row r="254" spans="1:7" ht="16.5" customHeight="1" x14ac:dyDescent="0.2">
      <c r="A254" s="2">
        <v>44554</v>
      </c>
      <c r="B254" s="1">
        <v>42.099997999999999</v>
      </c>
      <c r="C254" s="1">
        <v>42.5</v>
      </c>
      <c r="D254" s="1">
        <v>41.599997999999999</v>
      </c>
      <c r="E254" s="1">
        <v>42.299999</v>
      </c>
      <c r="F254" s="1">
        <v>40.741031999999997</v>
      </c>
      <c r="G254" s="1">
        <v>4412325</v>
      </c>
    </row>
    <row r="255" spans="1:7" ht="16.5" customHeight="1" x14ac:dyDescent="0.2">
      <c r="A255" s="2">
        <v>44557</v>
      </c>
      <c r="B255" s="1">
        <v>42</v>
      </c>
      <c r="C255" s="1">
        <v>42.200001</v>
      </c>
      <c r="D255" s="1">
        <v>41.799999</v>
      </c>
      <c r="E255" s="1">
        <v>42</v>
      </c>
      <c r="F255" s="1">
        <v>40.452086999999999</v>
      </c>
      <c r="G255" s="1">
        <v>2329576</v>
      </c>
    </row>
    <row r="256" spans="1:7" ht="16.5" customHeight="1" x14ac:dyDescent="0.2">
      <c r="A256" s="2">
        <v>44558</v>
      </c>
      <c r="B256" s="1">
        <v>42.099997999999999</v>
      </c>
      <c r="C256" s="1">
        <v>42.400002000000001</v>
      </c>
      <c r="D256" s="1">
        <v>41.799999</v>
      </c>
      <c r="E256" s="1">
        <v>41.849997999999999</v>
      </c>
      <c r="F256" s="1">
        <v>40.307613000000003</v>
      </c>
      <c r="G256" s="1">
        <v>2472946</v>
      </c>
    </row>
    <row r="257" spans="1:7" ht="16.5" customHeight="1" x14ac:dyDescent="0.2">
      <c r="A257" s="2">
        <v>44559</v>
      </c>
      <c r="B257" s="1">
        <v>41.900002000000001</v>
      </c>
      <c r="C257" s="1">
        <v>42.200001</v>
      </c>
      <c r="D257" s="1">
        <v>41.849997999999999</v>
      </c>
      <c r="E257" s="1">
        <v>42.049999</v>
      </c>
      <c r="F257" s="1">
        <v>40.500244000000002</v>
      </c>
      <c r="G257" s="1">
        <v>3334193</v>
      </c>
    </row>
    <row r="258" spans="1:7" ht="16.5" customHeight="1" x14ac:dyDescent="0.2">
      <c r="A258" s="2">
        <v>44560</v>
      </c>
      <c r="B258" s="1">
        <v>42.150002000000001</v>
      </c>
      <c r="C258" s="1">
        <v>42.349997999999999</v>
      </c>
      <c r="D258" s="1">
        <v>41.799999</v>
      </c>
      <c r="E258" s="1">
        <v>41.900002000000001</v>
      </c>
      <c r="F258" s="1">
        <v>40.355773999999997</v>
      </c>
      <c r="G258" s="1">
        <v>3943298</v>
      </c>
    </row>
    <row r="259" spans="1:7" ht="16.5" customHeight="1" x14ac:dyDescent="0.2">
      <c r="A259" s="2">
        <v>44564</v>
      </c>
      <c r="B259" s="1">
        <v>42.150002000000001</v>
      </c>
      <c r="C259" s="1">
        <v>43.200001</v>
      </c>
      <c r="D259" s="1">
        <v>42.049999</v>
      </c>
      <c r="E259" s="1">
        <v>42.849997999999999</v>
      </c>
      <c r="F259" s="1">
        <v>41.270760000000003</v>
      </c>
      <c r="G259" s="1">
        <v>10792660</v>
      </c>
    </row>
    <row r="260" spans="1:7" ht="16.5" customHeight="1" x14ac:dyDescent="0.2">
      <c r="A260" s="2">
        <v>44565</v>
      </c>
      <c r="B260" s="1">
        <v>43.299999</v>
      </c>
      <c r="C260" s="1">
        <v>43.5</v>
      </c>
      <c r="D260" s="1">
        <v>42.700001</v>
      </c>
      <c r="E260" s="1">
        <v>43.25</v>
      </c>
      <c r="F260" s="1">
        <v>41.656021000000003</v>
      </c>
      <c r="G260" s="1">
        <v>6042297</v>
      </c>
    </row>
    <row r="261" spans="1:7" ht="16.5" customHeight="1" x14ac:dyDescent="0.2">
      <c r="A261" s="2">
        <v>44566</v>
      </c>
      <c r="B261" s="1">
        <v>42.900002000000001</v>
      </c>
      <c r="C261" s="1">
        <v>43.75</v>
      </c>
      <c r="D261" s="1">
        <v>42.799999</v>
      </c>
      <c r="E261" s="1">
        <v>43.549999</v>
      </c>
      <c r="F261" s="1">
        <v>41.944961999999997</v>
      </c>
      <c r="G261" s="1">
        <v>7734069</v>
      </c>
    </row>
    <row r="262" spans="1:7" ht="16.5" customHeight="1" x14ac:dyDescent="0.2">
      <c r="A262" s="2">
        <v>44567</v>
      </c>
      <c r="B262" s="1">
        <v>43.400002000000001</v>
      </c>
      <c r="C262" s="1">
        <v>43.599997999999999</v>
      </c>
      <c r="D262" s="1">
        <v>43</v>
      </c>
      <c r="E262" s="1">
        <v>43.599997999999999</v>
      </c>
      <c r="F262" s="1">
        <v>41.993118000000003</v>
      </c>
      <c r="G262" s="1">
        <v>3674954</v>
      </c>
    </row>
    <row r="263" spans="1:7" ht="16.5" customHeight="1" x14ac:dyDescent="0.2">
      <c r="A263" s="2">
        <v>44568</v>
      </c>
      <c r="B263" s="1">
        <v>43.799999</v>
      </c>
      <c r="C263" s="1">
        <v>44.099997999999999</v>
      </c>
      <c r="D263" s="1">
        <v>43.299999</v>
      </c>
      <c r="E263" s="1">
        <v>43.599997999999999</v>
      </c>
      <c r="F263" s="1">
        <v>41.993118000000003</v>
      </c>
      <c r="G263" s="1">
        <v>6846799</v>
      </c>
    </row>
    <row r="264" spans="1:7" ht="16.5" customHeight="1" x14ac:dyDescent="0.2">
      <c r="A264" s="2">
        <v>44571</v>
      </c>
      <c r="B264" s="1">
        <v>43.599997999999999</v>
      </c>
      <c r="C264" s="1">
        <v>43.599997999999999</v>
      </c>
      <c r="D264" s="1">
        <v>42.900002000000001</v>
      </c>
      <c r="E264" s="1">
        <v>43.299999</v>
      </c>
      <c r="F264" s="1">
        <v>41.704174000000002</v>
      </c>
      <c r="G264" s="1">
        <v>2850482</v>
      </c>
    </row>
    <row r="265" spans="1:7" ht="16.5" customHeight="1" x14ac:dyDescent="0.2">
      <c r="A265" s="2">
        <v>44572</v>
      </c>
      <c r="B265" s="1">
        <v>42.950001</v>
      </c>
      <c r="C265" s="1">
        <v>43.150002000000001</v>
      </c>
      <c r="D265" s="1">
        <v>42.599997999999999</v>
      </c>
      <c r="E265" s="1">
        <v>42.75</v>
      </c>
      <c r="F265" s="1">
        <v>41.174446000000003</v>
      </c>
      <c r="G265" s="1">
        <v>3665708</v>
      </c>
    </row>
    <row r="266" spans="1:7" ht="16.5" customHeight="1" x14ac:dyDescent="0.2">
      <c r="A266" s="2">
        <v>44573</v>
      </c>
      <c r="B266" s="1">
        <v>42.75</v>
      </c>
      <c r="C266" s="1">
        <v>42.900002000000001</v>
      </c>
      <c r="D266" s="1">
        <v>42.549999</v>
      </c>
      <c r="E266" s="1">
        <v>42.599997999999999</v>
      </c>
      <c r="F266" s="1">
        <v>41.029972000000001</v>
      </c>
      <c r="G266" s="1">
        <v>2048668</v>
      </c>
    </row>
    <row r="267" spans="1:7" ht="16.5" customHeight="1" x14ac:dyDescent="0.2">
      <c r="A267" s="2">
        <v>44574</v>
      </c>
      <c r="B267" s="1">
        <v>42.799999</v>
      </c>
      <c r="C267" s="1">
        <v>43.75</v>
      </c>
      <c r="D267" s="1">
        <v>42.75</v>
      </c>
      <c r="E267" s="1">
        <v>43.450001</v>
      </c>
      <c r="F267" s="1">
        <v>41.848647999999997</v>
      </c>
      <c r="G267" s="1">
        <v>5775483</v>
      </c>
    </row>
    <row r="268" spans="1:7" ht="16.5" customHeight="1" x14ac:dyDescent="0.2">
      <c r="A268" s="2">
        <v>44575</v>
      </c>
      <c r="B268" s="1">
        <v>43.700001</v>
      </c>
      <c r="C268" s="1">
        <v>43.849997999999999</v>
      </c>
      <c r="D268" s="1">
        <v>43.25</v>
      </c>
      <c r="E268" s="1">
        <v>43.549999</v>
      </c>
      <c r="F268" s="1">
        <v>41.944961999999997</v>
      </c>
      <c r="G268" s="1">
        <v>4692585</v>
      </c>
    </row>
    <row r="269" spans="1:7" ht="16.5" customHeight="1" x14ac:dyDescent="0.2">
      <c r="A269" s="2">
        <v>44578</v>
      </c>
      <c r="B269" s="1">
        <v>43.75</v>
      </c>
      <c r="C269" s="1">
        <v>43.75</v>
      </c>
      <c r="D269" s="1">
        <v>42.900002000000001</v>
      </c>
      <c r="E269" s="1">
        <v>43.099997999999999</v>
      </c>
      <c r="F269" s="1">
        <v>41.511547</v>
      </c>
      <c r="G269" s="1">
        <v>2633909</v>
      </c>
    </row>
    <row r="270" spans="1:7" ht="16.5" customHeight="1" x14ac:dyDescent="0.2">
      <c r="A270" s="2">
        <v>44579</v>
      </c>
      <c r="B270" s="1">
        <v>43</v>
      </c>
      <c r="C270" s="1">
        <v>43.150002000000001</v>
      </c>
      <c r="D270" s="1">
        <v>42.700001</v>
      </c>
      <c r="E270" s="1">
        <v>42.75</v>
      </c>
      <c r="F270" s="1">
        <v>41.174446000000003</v>
      </c>
      <c r="G270" s="1">
        <v>2813156</v>
      </c>
    </row>
    <row r="271" spans="1:7" ht="16.5" customHeight="1" x14ac:dyDescent="0.2">
      <c r="A271" s="2">
        <v>44580</v>
      </c>
      <c r="B271" s="1">
        <v>42.599997999999999</v>
      </c>
      <c r="C271" s="1">
        <v>42.700001</v>
      </c>
      <c r="D271" s="1">
        <v>41.700001</v>
      </c>
      <c r="E271" s="1">
        <v>41.799999</v>
      </c>
      <c r="F271" s="1">
        <v>40.259456999999998</v>
      </c>
      <c r="G271" s="1">
        <v>6443411</v>
      </c>
    </row>
    <row r="272" spans="1:7" ht="16.5" customHeight="1" x14ac:dyDescent="0.2">
      <c r="A272" s="2">
        <v>44581</v>
      </c>
      <c r="B272" s="1">
        <v>41.799999</v>
      </c>
      <c r="C272" s="1">
        <v>42.25</v>
      </c>
      <c r="D272" s="1">
        <v>41.799999</v>
      </c>
      <c r="E272" s="1">
        <v>42</v>
      </c>
      <c r="F272" s="1">
        <v>40.452086999999999</v>
      </c>
      <c r="G272" s="1">
        <v>1730363</v>
      </c>
    </row>
    <row r="273" spans="1:7" ht="16.5" customHeight="1" x14ac:dyDescent="0.2">
      <c r="A273" s="2">
        <v>44582</v>
      </c>
      <c r="B273" s="1">
        <v>41.75</v>
      </c>
      <c r="C273" s="1">
        <v>41.849997999999999</v>
      </c>
      <c r="D273" s="1">
        <v>41.299999</v>
      </c>
      <c r="E273" s="1">
        <v>41.349997999999999</v>
      </c>
      <c r="F273" s="1">
        <v>39.826042000000001</v>
      </c>
      <c r="G273" s="1">
        <v>4083961</v>
      </c>
    </row>
    <row r="274" spans="1:7" ht="16.5" customHeight="1" x14ac:dyDescent="0.2">
      <c r="A274" s="2">
        <v>44585</v>
      </c>
      <c r="B274" s="1">
        <v>41.200001</v>
      </c>
      <c r="C274" s="1">
        <v>41.400002000000001</v>
      </c>
      <c r="D274" s="1">
        <v>40.75</v>
      </c>
      <c r="E274" s="1">
        <v>41.349997999999999</v>
      </c>
      <c r="F274" s="1">
        <v>39.826042000000001</v>
      </c>
      <c r="G274" s="1">
        <v>2318827</v>
      </c>
    </row>
    <row r="275" spans="1:7" ht="16.5" customHeight="1" x14ac:dyDescent="0.2">
      <c r="A275" s="2">
        <v>44586</v>
      </c>
      <c r="B275" s="1">
        <v>41</v>
      </c>
      <c r="C275" s="1">
        <v>41.049999</v>
      </c>
      <c r="D275" s="1">
        <v>40.799999</v>
      </c>
      <c r="E275" s="1">
        <v>40.799999</v>
      </c>
      <c r="F275" s="1">
        <v>39.296314000000002</v>
      </c>
      <c r="G275" s="1">
        <v>3267333</v>
      </c>
    </row>
    <row r="276" spans="1:7" ht="16.5" customHeight="1" x14ac:dyDescent="0.2">
      <c r="A276" s="2">
        <v>44587</v>
      </c>
      <c r="B276" s="1">
        <v>40.799999</v>
      </c>
      <c r="C276" s="1">
        <v>41.049999</v>
      </c>
      <c r="D276" s="1">
        <v>40.599997999999999</v>
      </c>
      <c r="E276" s="1">
        <v>40.799999</v>
      </c>
      <c r="F276" s="1">
        <v>39.296314000000002</v>
      </c>
      <c r="G276" s="1">
        <v>2093722</v>
      </c>
    </row>
    <row r="277" spans="1:7" ht="16.5" customHeight="1" x14ac:dyDescent="0.2">
      <c r="A277" s="2">
        <v>44599</v>
      </c>
      <c r="B277" s="1">
        <v>41.349997999999999</v>
      </c>
      <c r="C277" s="1">
        <v>41.799999</v>
      </c>
      <c r="D277" s="1">
        <v>41.099997999999999</v>
      </c>
      <c r="E277" s="1">
        <v>41.75</v>
      </c>
      <c r="F277" s="1">
        <v>40.211303999999998</v>
      </c>
      <c r="G277" s="1">
        <v>1483377</v>
      </c>
    </row>
    <row r="278" spans="1:7" ht="16.5" customHeight="1" x14ac:dyDescent="0.2">
      <c r="A278" s="2">
        <v>44600</v>
      </c>
      <c r="B278" s="1">
        <v>41.75</v>
      </c>
      <c r="C278" s="1">
        <v>42.200001</v>
      </c>
      <c r="D278" s="1">
        <v>41.75</v>
      </c>
      <c r="E278" s="1">
        <v>42.049999</v>
      </c>
      <c r="F278" s="1">
        <v>40.500244000000002</v>
      </c>
      <c r="G278" s="1">
        <v>1461781</v>
      </c>
    </row>
    <row r="279" spans="1:7" ht="16.5" customHeight="1" x14ac:dyDescent="0.2">
      <c r="A279" s="2">
        <v>44601</v>
      </c>
      <c r="B279" s="1">
        <v>41.900002000000001</v>
      </c>
      <c r="C279" s="1">
        <v>42.099997999999999</v>
      </c>
      <c r="D279" s="1">
        <v>41.650002000000001</v>
      </c>
      <c r="E279" s="1">
        <v>42</v>
      </c>
      <c r="F279" s="1">
        <v>40.452086999999999</v>
      </c>
      <c r="G279" s="1">
        <v>1755457</v>
      </c>
    </row>
    <row r="280" spans="1:7" ht="16.5" customHeight="1" x14ac:dyDescent="0.2">
      <c r="A280" s="2">
        <v>44602</v>
      </c>
      <c r="B280" s="1">
        <v>42.099997999999999</v>
      </c>
      <c r="C280" s="1">
        <v>42.299999</v>
      </c>
      <c r="D280" s="1">
        <v>41.599997999999999</v>
      </c>
      <c r="E280" s="1">
        <v>41.849997999999999</v>
      </c>
      <c r="F280" s="1">
        <v>40.307613000000003</v>
      </c>
      <c r="G280" s="1">
        <v>1618510</v>
      </c>
    </row>
    <row r="281" spans="1:7" ht="16.5" customHeight="1" x14ac:dyDescent="0.2">
      <c r="A281" s="2">
        <v>44603</v>
      </c>
      <c r="B281" s="1">
        <v>41.849997999999999</v>
      </c>
      <c r="C281" s="1">
        <v>42.099997999999999</v>
      </c>
      <c r="D281" s="1">
        <v>41.75</v>
      </c>
      <c r="E281" s="1">
        <v>41.799999</v>
      </c>
      <c r="F281" s="1">
        <v>40.259456999999998</v>
      </c>
      <c r="G281" s="1">
        <v>1338996</v>
      </c>
    </row>
    <row r="282" spans="1:7" ht="16.5" customHeight="1" x14ac:dyDescent="0.2">
      <c r="A282" s="2">
        <v>44606</v>
      </c>
      <c r="B282" s="1">
        <v>41.549999</v>
      </c>
      <c r="C282" s="1">
        <v>41.549999</v>
      </c>
      <c r="D282" s="1">
        <v>41.099997999999999</v>
      </c>
      <c r="E282" s="1">
        <v>41.200001</v>
      </c>
      <c r="F282" s="1">
        <v>39.681572000000003</v>
      </c>
      <c r="G282" s="1">
        <v>1948829</v>
      </c>
    </row>
    <row r="283" spans="1:7" ht="16.5" customHeight="1" x14ac:dyDescent="0.2">
      <c r="A283" s="2">
        <v>44607</v>
      </c>
      <c r="B283" s="1">
        <v>41.5</v>
      </c>
      <c r="C283" s="1">
        <v>41.900002000000001</v>
      </c>
      <c r="D283" s="1">
        <v>41.25</v>
      </c>
      <c r="E283" s="1">
        <v>41.549999</v>
      </c>
      <c r="F283" s="1">
        <v>40.018673</v>
      </c>
      <c r="G283" s="1">
        <v>1031163</v>
      </c>
    </row>
    <row r="284" spans="1:7" ht="16.5" customHeight="1" x14ac:dyDescent="0.2">
      <c r="A284" s="2">
        <v>44608</v>
      </c>
      <c r="B284" s="1">
        <v>41.900002000000001</v>
      </c>
      <c r="C284" s="1">
        <v>41.950001</v>
      </c>
      <c r="D284" s="1">
        <v>41.599997999999999</v>
      </c>
      <c r="E284" s="1">
        <v>41.700001</v>
      </c>
      <c r="F284" s="1">
        <v>40.163147000000002</v>
      </c>
      <c r="G284" s="1">
        <v>1152190</v>
      </c>
    </row>
    <row r="285" spans="1:7" ht="16.5" customHeight="1" x14ac:dyDescent="0.2">
      <c r="A285" s="2">
        <v>44609</v>
      </c>
      <c r="B285" s="1">
        <v>41.849997999999999</v>
      </c>
      <c r="C285" s="1">
        <v>42.599997999999999</v>
      </c>
      <c r="D285" s="1">
        <v>41.799999</v>
      </c>
      <c r="E285" s="1">
        <v>42.25</v>
      </c>
      <c r="F285" s="1">
        <v>40.692875000000001</v>
      </c>
      <c r="G285" s="1">
        <v>3829773</v>
      </c>
    </row>
    <row r="286" spans="1:7" ht="16.5" customHeight="1" x14ac:dyDescent="0.2">
      <c r="A286" s="2">
        <v>44610</v>
      </c>
      <c r="B286" s="1">
        <v>41.900002000000001</v>
      </c>
      <c r="C286" s="1">
        <v>42.400002000000001</v>
      </c>
      <c r="D286" s="1">
        <v>41.849997999999999</v>
      </c>
      <c r="E286" s="1">
        <v>42.400002000000001</v>
      </c>
      <c r="F286" s="1">
        <v>40.837349000000003</v>
      </c>
      <c r="G286" s="1">
        <v>1493401</v>
      </c>
    </row>
    <row r="287" spans="1:7" ht="16.5" customHeight="1" x14ac:dyDescent="0.2">
      <c r="A287" s="2">
        <v>44613</v>
      </c>
      <c r="B287" s="1">
        <v>42.25</v>
      </c>
      <c r="C287" s="1">
        <v>43.099997999999999</v>
      </c>
      <c r="D287" s="1">
        <v>42.150002000000001</v>
      </c>
      <c r="E287" s="1">
        <v>42.75</v>
      </c>
      <c r="F287" s="1">
        <v>41.174446000000003</v>
      </c>
      <c r="G287" s="1">
        <v>3417856</v>
      </c>
    </row>
    <row r="288" spans="1:7" ht="16.5" customHeight="1" x14ac:dyDescent="0.2">
      <c r="A288" s="2">
        <v>44614</v>
      </c>
      <c r="B288" s="1">
        <v>42.700001</v>
      </c>
      <c r="C288" s="1">
        <v>42.700001</v>
      </c>
      <c r="D288" s="1">
        <v>41.5</v>
      </c>
      <c r="E288" s="1">
        <v>41.75</v>
      </c>
      <c r="F288" s="1">
        <v>40.211303999999998</v>
      </c>
      <c r="G288" s="1">
        <v>3464575</v>
      </c>
    </row>
    <row r="289" spans="1:7" ht="16.5" customHeight="1" x14ac:dyDescent="0.2">
      <c r="A289" s="2">
        <v>44615</v>
      </c>
      <c r="B289" s="1">
        <v>41.700001</v>
      </c>
      <c r="C289" s="1">
        <v>42.049999</v>
      </c>
      <c r="D289" s="1">
        <v>41.700001</v>
      </c>
      <c r="E289" s="1">
        <v>41.849997999999999</v>
      </c>
      <c r="F289" s="1">
        <v>40.307613000000003</v>
      </c>
      <c r="G289" s="1">
        <v>1164185</v>
      </c>
    </row>
    <row r="290" spans="1:7" ht="16.5" customHeight="1" x14ac:dyDescent="0.2">
      <c r="A290" s="2">
        <v>44616</v>
      </c>
      <c r="B290" s="1">
        <v>41.450001</v>
      </c>
      <c r="C290" s="1">
        <v>41.650002000000001</v>
      </c>
      <c r="D290" s="1">
        <v>40.599997999999999</v>
      </c>
      <c r="E290" s="1">
        <v>40.700001</v>
      </c>
      <c r="F290" s="1">
        <v>39.200001</v>
      </c>
      <c r="G290" s="1">
        <v>5537571</v>
      </c>
    </row>
    <row r="291" spans="1:7" ht="16.5" customHeight="1" x14ac:dyDescent="0.2">
      <c r="A291" s="2">
        <v>44617</v>
      </c>
      <c r="B291" s="1">
        <v>41</v>
      </c>
      <c r="C291" s="1">
        <v>41.049999</v>
      </c>
      <c r="D291" s="1">
        <v>40.5</v>
      </c>
      <c r="E291" s="1">
        <v>40.849997999999999</v>
      </c>
      <c r="F291" s="1">
        <v>39.344470999999999</v>
      </c>
      <c r="G291" s="1">
        <v>2237534</v>
      </c>
    </row>
    <row r="292" spans="1:7" ht="16.5" customHeight="1" x14ac:dyDescent="0.2">
      <c r="A292" s="2">
        <v>44621</v>
      </c>
      <c r="B292" s="1">
        <v>41.049999</v>
      </c>
      <c r="C292" s="1">
        <v>41.599997999999999</v>
      </c>
      <c r="D292" s="1">
        <v>41</v>
      </c>
      <c r="E292" s="1">
        <v>41.349997999999999</v>
      </c>
      <c r="F292" s="1">
        <v>39.826042000000001</v>
      </c>
      <c r="G292" s="1">
        <v>1783929</v>
      </c>
    </row>
    <row r="293" spans="1:7" ht="16.5" customHeight="1" x14ac:dyDescent="0.2">
      <c r="A293" s="2">
        <v>44622</v>
      </c>
      <c r="B293" s="1">
        <v>41</v>
      </c>
      <c r="C293" s="1">
        <v>41.450001</v>
      </c>
      <c r="D293" s="1">
        <v>40.950001</v>
      </c>
      <c r="E293" s="1">
        <v>41.25</v>
      </c>
      <c r="F293" s="1">
        <v>39.729728999999999</v>
      </c>
      <c r="G293" s="1">
        <v>1144617</v>
      </c>
    </row>
    <row r="294" spans="1:7" ht="16.5" customHeight="1" x14ac:dyDescent="0.2">
      <c r="A294" s="2">
        <v>44623</v>
      </c>
      <c r="B294" s="1">
        <v>41.400002000000001</v>
      </c>
      <c r="C294" s="1">
        <v>41.549999</v>
      </c>
      <c r="D294" s="1">
        <v>41.25</v>
      </c>
      <c r="E294" s="1">
        <v>41.25</v>
      </c>
      <c r="F294" s="1">
        <v>39.729728999999999</v>
      </c>
      <c r="G294" s="1">
        <v>1008910</v>
      </c>
    </row>
    <row r="295" spans="1:7" ht="16.5" customHeight="1" x14ac:dyDescent="0.2">
      <c r="A295" s="2">
        <v>44624</v>
      </c>
      <c r="B295" s="1">
        <v>41.049999</v>
      </c>
      <c r="C295" s="1">
        <v>41.049999</v>
      </c>
      <c r="D295" s="1">
        <v>40.700001</v>
      </c>
      <c r="E295" s="1">
        <v>40.900002000000001</v>
      </c>
      <c r="F295" s="1">
        <v>39.392631999999999</v>
      </c>
      <c r="G295" s="1">
        <v>1509958</v>
      </c>
    </row>
    <row r="296" spans="1:7" ht="16.5" customHeight="1" x14ac:dyDescent="0.2">
      <c r="A296" s="2">
        <v>44627</v>
      </c>
      <c r="B296" s="1">
        <v>40.700001</v>
      </c>
      <c r="C296" s="1">
        <v>40.75</v>
      </c>
      <c r="D296" s="1">
        <v>39.700001</v>
      </c>
      <c r="E296" s="1">
        <v>39.700001</v>
      </c>
      <c r="F296" s="1">
        <v>38.236854999999998</v>
      </c>
      <c r="G296" s="1">
        <v>4595336</v>
      </c>
    </row>
    <row r="297" spans="1:7" ht="16.5" customHeight="1" x14ac:dyDescent="0.2">
      <c r="A297" s="2">
        <v>44628</v>
      </c>
      <c r="B297" s="1">
        <v>39.25</v>
      </c>
      <c r="C297" s="1">
        <v>39.75</v>
      </c>
      <c r="D297" s="1">
        <v>38.75</v>
      </c>
      <c r="E297" s="1">
        <v>38.900002000000001</v>
      </c>
      <c r="F297" s="1">
        <v>37.466338999999998</v>
      </c>
      <c r="G297" s="1">
        <v>4401476</v>
      </c>
    </row>
    <row r="298" spans="1:7" ht="16.5" customHeight="1" x14ac:dyDescent="0.2">
      <c r="A298" s="2">
        <v>44629</v>
      </c>
      <c r="B298" s="1">
        <v>39.349997999999999</v>
      </c>
      <c r="C298" s="1">
        <v>39.400002000000001</v>
      </c>
      <c r="D298" s="1">
        <v>38.900002000000001</v>
      </c>
      <c r="E298" s="1">
        <v>39.299999</v>
      </c>
      <c r="F298" s="1">
        <v>37.851596999999998</v>
      </c>
      <c r="G298" s="1">
        <v>1712921</v>
      </c>
    </row>
    <row r="299" spans="1:7" ht="16.5" customHeight="1" x14ac:dyDescent="0.2">
      <c r="A299" s="2">
        <v>44630</v>
      </c>
      <c r="B299" s="1">
        <v>39.799999</v>
      </c>
      <c r="C299" s="1">
        <v>40.450001</v>
      </c>
      <c r="D299" s="1">
        <v>39.799999</v>
      </c>
      <c r="E299" s="1">
        <v>40.299999</v>
      </c>
      <c r="F299" s="1">
        <v>38.814739000000003</v>
      </c>
      <c r="G299" s="1">
        <v>1890940</v>
      </c>
    </row>
    <row r="300" spans="1:7" ht="16.5" customHeight="1" x14ac:dyDescent="0.2">
      <c r="A300" s="2">
        <v>44631</v>
      </c>
      <c r="B300" s="1">
        <v>39.5</v>
      </c>
      <c r="C300" s="1">
        <v>39.700001</v>
      </c>
      <c r="D300" s="1">
        <v>39</v>
      </c>
      <c r="E300" s="1">
        <v>39.049999</v>
      </c>
      <c r="F300" s="1">
        <v>37.610809000000003</v>
      </c>
      <c r="G300" s="1">
        <v>5279072</v>
      </c>
    </row>
    <row r="301" spans="1:7" ht="16.5" customHeight="1" x14ac:dyDescent="0.2">
      <c r="A301" s="2">
        <v>44634</v>
      </c>
      <c r="B301" s="1">
        <v>39</v>
      </c>
      <c r="C301" s="1">
        <v>39.299999</v>
      </c>
      <c r="D301" s="1">
        <v>39</v>
      </c>
      <c r="E301" s="1">
        <v>39.099997999999999</v>
      </c>
      <c r="F301" s="1">
        <v>37.658965999999999</v>
      </c>
      <c r="G301" s="1">
        <v>1991591</v>
      </c>
    </row>
    <row r="302" spans="1:7" ht="16.5" customHeight="1" x14ac:dyDescent="0.2">
      <c r="A302" s="2">
        <v>44635</v>
      </c>
      <c r="B302" s="1">
        <v>39.099997999999999</v>
      </c>
      <c r="C302" s="1">
        <v>39.25</v>
      </c>
      <c r="D302" s="1">
        <v>38.599997999999999</v>
      </c>
      <c r="E302" s="1">
        <v>38.849997999999999</v>
      </c>
      <c r="F302" s="1">
        <v>37.418179000000002</v>
      </c>
      <c r="G302" s="1">
        <v>2404957</v>
      </c>
    </row>
    <row r="303" spans="1:7" ht="16.5" customHeight="1" x14ac:dyDescent="0.2">
      <c r="A303" s="2">
        <v>44636</v>
      </c>
      <c r="B303" s="1">
        <v>39.049999</v>
      </c>
      <c r="C303" s="1">
        <v>39.299999</v>
      </c>
      <c r="D303" s="1">
        <v>38.700001</v>
      </c>
      <c r="E303" s="1">
        <v>39</v>
      </c>
      <c r="F303" s="1">
        <v>37.562652999999997</v>
      </c>
      <c r="G303" s="1">
        <v>1658884</v>
      </c>
    </row>
    <row r="304" spans="1:7" ht="16.5" customHeight="1" x14ac:dyDescent="0.2">
      <c r="A304" s="2">
        <v>44637</v>
      </c>
      <c r="B304" s="1">
        <v>39.599997999999999</v>
      </c>
      <c r="C304" s="1">
        <v>39.900002000000001</v>
      </c>
      <c r="D304" s="1">
        <v>39.349997999999999</v>
      </c>
      <c r="E304" s="1">
        <v>39.599997999999999</v>
      </c>
      <c r="F304" s="1">
        <v>38.140537000000002</v>
      </c>
      <c r="G304" s="1">
        <v>1913548</v>
      </c>
    </row>
    <row r="305" spans="1:7" ht="16.5" customHeight="1" x14ac:dyDescent="0.2">
      <c r="A305" s="2">
        <v>44638</v>
      </c>
      <c r="B305" s="1">
        <v>39.650002000000001</v>
      </c>
      <c r="C305" s="1">
        <v>40</v>
      </c>
      <c r="D305" s="1">
        <v>39.549999</v>
      </c>
      <c r="E305" s="1">
        <v>39.799999</v>
      </c>
      <c r="F305" s="1">
        <v>38.333168000000001</v>
      </c>
      <c r="G305" s="1">
        <v>1920643</v>
      </c>
    </row>
    <row r="306" spans="1:7" ht="16.5" customHeight="1" x14ac:dyDescent="0.2">
      <c r="A306" s="2">
        <v>44641</v>
      </c>
      <c r="B306" s="1">
        <v>39.950001</v>
      </c>
      <c r="C306" s="1">
        <v>40.099997999999999</v>
      </c>
      <c r="D306" s="1">
        <v>39.849997999999999</v>
      </c>
      <c r="E306" s="1">
        <v>39.950001</v>
      </c>
      <c r="F306" s="1">
        <v>38.477642000000003</v>
      </c>
      <c r="G306" s="1">
        <v>1374147</v>
      </c>
    </row>
    <row r="307" spans="1:7" ht="16.5" customHeight="1" x14ac:dyDescent="0.2">
      <c r="A307" s="2">
        <v>44642</v>
      </c>
      <c r="B307" s="1">
        <v>40</v>
      </c>
      <c r="C307" s="1">
        <v>40.299999</v>
      </c>
      <c r="D307" s="1">
        <v>39.900002000000001</v>
      </c>
      <c r="E307" s="1">
        <v>40.299999</v>
      </c>
      <c r="F307" s="1">
        <v>38.814739000000003</v>
      </c>
      <c r="G307" s="1">
        <v>1454089</v>
      </c>
    </row>
    <row r="308" spans="1:7" ht="16.5" customHeight="1" x14ac:dyDescent="0.2">
      <c r="A308" s="2">
        <v>44643</v>
      </c>
      <c r="B308" s="1">
        <v>40.549999</v>
      </c>
      <c r="C308" s="1">
        <v>40.75</v>
      </c>
      <c r="D308" s="1">
        <v>40.349997999999999</v>
      </c>
      <c r="E308" s="1">
        <v>40.700001</v>
      </c>
      <c r="F308" s="1">
        <v>39.200001</v>
      </c>
      <c r="G308" s="1">
        <v>1533510</v>
      </c>
    </row>
    <row r="309" spans="1:7" ht="16.5" customHeight="1" x14ac:dyDescent="0.2">
      <c r="A309" s="2">
        <v>44644</v>
      </c>
      <c r="B309" s="1">
        <v>40.549999</v>
      </c>
      <c r="C309" s="1">
        <v>40.700001</v>
      </c>
      <c r="D309" s="1">
        <v>40.200001</v>
      </c>
      <c r="E309" s="1">
        <v>40.549999</v>
      </c>
      <c r="F309" s="1">
        <v>39.055526999999998</v>
      </c>
      <c r="G309" s="1">
        <v>1229258</v>
      </c>
    </row>
    <row r="310" spans="1:7" ht="16.5" customHeight="1" x14ac:dyDescent="0.2">
      <c r="A310" s="2">
        <v>44645</v>
      </c>
      <c r="B310" s="1">
        <v>40.5</v>
      </c>
      <c r="C310" s="1">
        <v>40.650002000000001</v>
      </c>
      <c r="D310" s="1">
        <v>40.299999</v>
      </c>
      <c r="E310" s="1">
        <v>40.400002000000001</v>
      </c>
      <c r="F310" s="1">
        <v>38.911057</v>
      </c>
      <c r="G310" s="1">
        <v>1250760</v>
      </c>
    </row>
    <row r="311" spans="1:7" ht="16.5" customHeight="1" x14ac:dyDescent="0.2">
      <c r="A311" s="2">
        <v>44648</v>
      </c>
      <c r="B311" s="1">
        <v>40.25</v>
      </c>
      <c r="C311" s="1">
        <v>40.299999</v>
      </c>
      <c r="D311" s="1">
        <v>39.799999</v>
      </c>
      <c r="E311" s="1">
        <v>40.099997999999999</v>
      </c>
      <c r="F311" s="1">
        <v>38.622112000000001</v>
      </c>
      <c r="G311" s="1">
        <v>846732</v>
      </c>
    </row>
    <row r="312" spans="1:7" ht="16.5" customHeight="1" x14ac:dyDescent="0.2">
      <c r="A312" s="2">
        <v>44649</v>
      </c>
      <c r="B312" s="1">
        <v>40.450001</v>
      </c>
      <c r="C312" s="1">
        <v>40.650002000000001</v>
      </c>
      <c r="D312" s="1">
        <v>40.25</v>
      </c>
      <c r="E312" s="1">
        <v>40.5</v>
      </c>
      <c r="F312" s="1">
        <v>39.007370000000002</v>
      </c>
      <c r="G312" s="1">
        <v>1153294</v>
      </c>
    </row>
    <row r="313" spans="1:7" ht="16.5" customHeight="1" x14ac:dyDescent="0.2">
      <c r="A313" s="2">
        <v>44650</v>
      </c>
      <c r="B313" s="1">
        <v>40.650002000000001</v>
      </c>
      <c r="C313" s="1">
        <v>40.849997999999999</v>
      </c>
      <c r="D313" s="1">
        <v>40.450001</v>
      </c>
      <c r="E313" s="1">
        <v>40.650002000000001</v>
      </c>
      <c r="F313" s="1">
        <v>39.151843999999997</v>
      </c>
      <c r="G313" s="1">
        <v>1782260</v>
      </c>
    </row>
    <row r="314" spans="1:7" ht="16.5" customHeight="1" x14ac:dyDescent="0.2">
      <c r="A314" s="2">
        <v>44651</v>
      </c>
      <c r="B314" s="1">
        <v>40.5</v>
      </c>
      <c r="C314" s="1">
        <v>40.900002000000001</v>
      </c>
      <c r="D314" s="1">
        <v>40.5</v>
      </c>
      <c r="E314" s="1">
        <v>40.700001</v>
      </c>
      <c r="F314" s="1">
        <v>39.200001</v>
      </c>
      <c r="G314" s="1">
        <v>993538</v>
      </c>
    </row>
    <row r="315" spans="1:7" ht="16.5" customHeight="1" x14ac:dyDescent="0.2">
      <c r="A315" s="2">
        <v>44652</v>
      </c>
      <c r="B315" s="1">
        <v>40.299999</v>
      </c>
      <c r="C315" s="1">
        <v>40.5</v>
      </c>
      <c r="D315" s="1">
        <v>39.950001</v>
      </c>
      <c r="E315" s="1">
        <v>40.349997999999999</v>
      </c>
      <c r="F315" s="1">
        <v>38.862895999999999</v>
      </c>
      <c r="G315" s="1">
        <v>972210</v>
      </c>
    </row>
    <row r="316" spans="1:7" ht="16.5" customHeight="1" x14ac:dyDescent="0.2">
      <c r="A316" s="2">
        <v>44657</v>
      </c>
      <c r="B316" s="1">
        <v>40.400002000000001</v>
      </c>
      <c r="C316" s="1">
        <v>40.849997999999999</v>
      </c>
      <c r="D316" s="1">
        <v>40.200001</v>
      </c>
      <c r="E316" s="1">
        <v>40.549999</v>
      </c>
      <c r="F316" s="1">
        <v>39.055526999999998</v>
      </c>
      <c r="G316" s="1">
        <v>1382118</v>
      </c>
    </row>
    <row r="317" spans="1:7" ht="16.5" customHeight="1" x14ac:dyDescent="0.2">
      <c r="A317" s="2">
        <v>44658</v>
      </c>
      <c r="B317" s="1">
        <v>40.5</v>
      </c>
      <c r="C317" s="1">
        <v>40.549999</v>
      </c>
      <c r="D317" s="1">
        <v>39.900002000000001</v>
      </c>
      <c r="E317" s="1">
        <v>39.900002000000001</v>
      </c>
      <c r="F317" s="1">
        <v>38.429485</v>
      </c>
      <c r="G317" s="1">
        <v>1815160</v>
      </c>
    </row>
    <row r="318" spans="1:7" ht="16.5" customHeight="1" x14ac:dyDescent="0.2">
      <c r="A318" s="2">
        <v>44659</v>
      </c>
      <c r="B318" s="1">
        <v>40</v>
      </c>
      <c r="C318" s="1">
        <v>40.150002000000001</v>
      </c>
      <c r="D318" s="1">
        <v>39.900002000000001</v>
      </c>
      <c r="E318" s="1">
        <v>39.900002000000001</v>
      </c>
      <c r="F318" s="1">
        <v>38.429485</v>
      </c>
      <c r="G318" s="1">
        <v>801569</v>
      </c>
    </row>
    <row r="319" spans="1:7" ht="16.5" customHeight="1" x14ac:dyDescent="0.2">
      <c r="A319" s="2">
        <v>44662</v>
      </c>
      <c r="B319" s="1">
        <v>40</v>
      </c>
      <c r="C319" s="1">
        <v>40.150002000000001</v>
      </c>
      <c r="D319" s="1">
        <v>39</v>
      </c>
      <c r="E319" s="1">
        <v>39.099997999999999</v>
      </c>
      <c r="F319" s="1">
        <v>37.658965999999999</v>
      </c>
      <c r="G319" s="1">
        <v>2015780</v>
      </c>
    </row>
    <row r="320" spans="1:7" ht="16.5" customHeight="1" x14ac:dyDescent="0.2">
      <c r="A320" s="2">
        <v>44663</v>
      </c>
      <c r="B320" s="1">
        <v>39.099997999999999</v>
      </c>
      <c r="C320" s="1">
        <v>39.549999</v>
      </c>
      <c r="D320" s="1">
        <v>39</v>
      </c>
      <c r="E320" s="1">
        <v>39.099997999999999</v>
      </c>
      <c r="F320" s="1">
        <v>37.658965999999999</v>
      </c>
      <c r="G320" s="1">
        <v>1060465</v>
      </c>
    </row>
    <row r="321" spans="1:7" ht="16.5" customHeight="1" x14ac:dyDescent="0.2">
      <c r="A321" s="2">
        <v>44664</v>
      </c>
      <c r="B321" s="1">
        <v>39.549999</v>
      </c>
      <c r="C321" s="1">
        <v>40.299999</v>
      </c>
      <c r="D321" s="1">
        <v>39.5</v>
      </c>
      <c r="E321" s="1">
        <v>39.950001</v>
      </c>
      <c r="F321" s="1">
        <v>38.477642000000003</v>
      </c>
      <c r="G321" s="1">
        <v>1734059</v>
      </c>
    </row>
    <row r="322" spans="1:7" ht="16.5" customHeight="1" x14ac:dyDescent="0.2">
      <c r="A322" s="2">
        <v>44665</v>
      </c>
      <c r="B322" s="1">
        <v>40.25</v>
      </c>
      <c r="C322" s="1">
        <v>40.849997999999999</v>
      </c>
      <c r="D322" s="1">
        <v>40.25</v>
      </c>
      <c r="E322" s="1">
        <v>40.5</v>
      </c>
      <c r="F322" s="1">
        <v>39.007370000000002</v>
      </c>
      <c r="G322" s="1">
        <v>2335183</v>
      </c>
    </row>
    <row r="323" spans="1:7" ht="16.5" customHeight="1" x14ac:dyDescent="0.2">
      <c r="A323" s="2">
        <v>44666</v>
      </c>
      <c r="B323" s="1">
        <v>40.5</v>
      </c>
      <c r="C323" s="1">
        <v>40.799999</v>
      </c>
      <c r="D323" s="1">
        <v>40.099997999999999</v>
      </c>
      <c r="E323" s="1">
        <v>40.549999</v>
      </c>
      <c r="F323" s="1">
        <v>39.055526999999998</v>
      </c>
      <c r="G323" s="1">
        <v>1855928</v>
      </c>
    </row>
    <row r="324" spans="1:7" ht="16.5" customHeight="1" x14ac:dyDescent="0.2">
      <c r="A324" s="2">
        <v>44669</v>
      </c>
      <c r="B324" s="1">
        <v>40.25</v>
      </c>
      <c r="C324" s="1">
        <v>40.349997999999999</v>
      </c>
      <c r="D324" s="1">
        <v>39.900002000000001</v>
      </c>
      <c r="E324" s="1">
        <v>40</v>
      </c>
      <c r="F324" s="1">
        <v>38.525798999999999</v>
      </c>
      <c r="G324" s="1">
        <v>1538825</v>
      </c>
    </row>
    <row r="325" spans="1:7" ht="16.5" customHeight="1" x14ac:dyDescent="0.2">
      <c r="A325" s="2">
        <v>44670</v>
      </c>
      <c r="B325" s="1">
        <v>40.150002000000001</v>
      </c>
      <c r="C325" s="1">
        <v>40.400002000000001</v>
      </c>
      <c r="D325" s="1">
        <v>40</v>
      </c>
      <c r="E325" s="1">
        <v>40.349997999999999</v>
      </c>
      <c r="F325" s="1">
        <v>38.862895999999999</v>
      </c>
      <c r="G325" s="1">
        <v>1093879</v>
      </c>
    </row>
    <row r="326" spans="1:7" ht="16.5" customHeight="1" x14ac:dyDescent="0.2">
      <c r="A326" s="2">
        <v>44671</v>
      </c>
      <c r="B326" s="1">
        <v>40.400002000000001</v>
      </c>
      <c r="C326" s="1">
        <v>41.150002000000001</v>
      </c>
      <c r="D326" s="1">
        <v>40.299999</v>
      </c>
      <c r="E326" s="1">
        <v>40.950001</v>
      </c>
      <c r="F326" s="1">
        <v>39.440787999999998</v>
      </c>
      <c r="G326" s="1">
        <v>2441750</v>
      </c>
    </row>
    <row r="327" spans="1:7" ht="16.5" customHeight="1" x14ac:dyDescent="0.2">
      <c r="A327" s="2">
        <v>44672</v>
      </c>
      <c r="B327" s="1">
        <v>41.049999</v>
      </c>
      <c r="C327" s="1">
        <v>41.650002000000001</v>
      </c>
      <c r="D327" s="1">
        <v>41</v>
      </c>
      <c r="E327" s="1">
        <v>41.099997999999999</v>
      </c>
      <c r="F327" s="1">
        <v>39.585254999999997</v>
      </c>
      <c r="G327" s="1">
        <v>2516613</v>
      </c>
    </row>
    <row r="328" spans="1:7" ht="16.5" customHeight="1" x14ac:dyDescent="0.2">
      <c r="A328" s="2">
        <v>44673</v>
      </c>
      <c r="B328" s="1">
        <v>40.75</v>
      </c>
      <c r="C328" s="1">
        <v>41.299999</v>
      </c>
      <c r="D328" s="1">
        <v>40.650002000000001</v>
      </c>
      <c r="E328" s="1">
        <v>41.200001</v>
      </c>
      <c r="F328" s="1">
        <v>39.681572000000003</v>
      </c>
      <c r="G328" s="1">
        <v>1379018</v>
      </c>
    </row>
    <row r="329" spans="1:7" ht="16.5" customHeight="1" x14ac:dyDescent="0.2">
      <c r="A329" s="2">
        <v>44676</v>
      </c>
      <c r="B329" s="1">
        <v>40.599997999999999</v>
      </c>
      <c r="C329" s="1">
        <v>40.599997999999999</v>
      </c>
      <c r="D329" s="1">
        <v>40.049999</v>
      </c>
      <c r="E329" s="1">
        <v>40.099997999999999</v>
      </c>
      <c r="F329" s="1">
        <v>38.622112000000001</v>
      </c>
      <c r="G329" s="1">
        <v>1563270</v>
      </c>
    </row>
    <row r="330" spans="1:7" ht="16.5" customHeight="1" x14ac:dyDescent="0.2">
      <c r="A330" s="2">
        <v>44677</v>
      </c>
      <c r="B330" s="1">
        <v>40.150002000000001</v>
      </c>
      <c r="C330" s="1">
        <v>40.400002000000001</v>
      </c>
      <c r="D330" s="1">
        <v>40.099997999999999</v>
      </c>
      <c r="E330" s="1">
        <v>40.150002000000001</v>
      </c>
      <c r="F330" s="1">
        <v>38.670273000000002</v>
      </c>
      <c r="G330" s="1">
        <v>857659</v>
      </c>
    </row>
    <row r="331" spans="1:7" ht="16.5" customHeight="1" x14ac:dyDescent="0.2">
      <c r="A331" s="2">
        <v>44678</v>
      </c>
      <c r="B331" s="1">
        <v>39.400002000000001</v>
      </c>
      <c r="C331" s="1">
        <v>39.900002000000001</v>
      </c>
      <c r="D331" s="1">
        <v>39.150002000000001</v>
      </c>
      <c r="E331" s="1">
        <v>39.599997999999999</v>
      </c>
      <c r="F331" s="1">
        <v>38.140537000000002</v>
      </c>
      <c r="G331" s="1">
        <v>1850348</v>
      </c>
    </row>
    <row r="332" spans="1:7" ht="16.5" customHeight="1" x14ac:dyDescent="0.2">
      <c r="A332" s="2">
        <v>44679</v>
      </c>
      <c r="B332" s="1">
        <v>39.5</v>
      </c>
      <c r="C332" s="1">
        <v>39.799999</v>
      </c>
      <c r="D332" s="1">
        <v>39.299999</v>
      </c>
      <c r="E332" s="1">
        <v>39.599997999999999</v>
      </c>
      <c r="F332" s="1">
        <v>38.140537000000002</v>
      </c>
      <c r="G332" s="1">
        <v>974421</v>
      </c>
    </row>
    <row r="333" spans="1:7" ht="16.5" customHeight="1" x14ac:dyDescent="0.2">
      <c r="A333" s="2">
        <v>44680</v>
      </c>
      <c r="B333" s="1">
        <v>39.900002000000001</v>
      </c>
      <c r="C333" s="1">
        <v>40.200001</v>
      </c>
      <c r="D333" s="1">
        <v>39.599997999999999</v>
      </c>
      <c r="E333" s="1">
        <v>39.599997999999999</v>
      </c>
      <c r="F333" s="1">
        <v>38.140537000000002</v>
      </c>
      <c r="G333" s="1">
        <v>1002827</v>
      </c>
    </row>
    <row r="334" spans="1:7" ht="16.5" customHeight="1" x14ac:dyDescent="0.2">
      <c r="A334" s="2">
        <v>44684</v>
      </c>
      <c r="B334" s="1">
        <v>39.5</v>
      </c>
      <c r="C334" s="1">
        <v>40</v>
      </c>
      <c r="D334" s="1">
        <v>39.400002000000001</v>
      </c>
      <c r="E334" s="1">
        <v>39.650002000000001</v>
      </c>
      <c r="F334" s="1">
        <v>38.188698000000002</v>
      </c>
      <c r="G334" s="1">
        <v>899485</v>
      </c>
    </row>
    <row r="335" spans="1:7" ht="16.5" customHeight="1" x14ac:dyDescent="0.2">
      <c r="A335" s="2">
        <v>44685</v>
      </c>
      <c r="B335" s="1">
        <v>40</v>
      </c>
      <c r="C335" s="1">
        <v>40.349997999999999</v>
      </c>
      <c r="D335" s="1">
        <v>39.849997999999999</v>
      </c>
      <c r="E335" s="1">
        <v>40.099997999999999</v>
      </c>
      <c r="F335" s="1">
        <v>38.622112000000001</v>
      </c>
      <c r="G335" s="1">
        <v>1131707</v>
      </c>
    </row>
    <row r="336" spans="1:7" ht="16.5" customHeight="1" x14ac:dyDescent="0.2">
      <c r="A336" s="2">
        <v>44686</v>
      </c>
      <c r="B336" s="1">
        <v>40.200001</v>
      </c>
      <c r="C336" s="1">
        <v>40.5</v>
      </c>
      <c r="D336" s="1">
        <v>40</v>
      </c>
      <c r="E336" s="1">
        <v>40.049999</v>
      </c>
      <c r="F336" s="1">
        <v>38.573956000000003</v>
      </c>
      <c r="G336" s="1">
        <v>1361299</v>
      </c>
    </row>
    <row r="337" spans="1:7" ht="16.5" customHeight="1" x14ac:dyDescent="0.2">
      <c r="A337" s="2">
        <v>44687</v>
      </c>
      <c r="B337" s="1">
        <v>39.450001</v>
      </c>
      <c r="C337" s="1">
        <v>39.700001</v>
      </c>
      <c r="D337" s="1">
        <v>39.349997999999999</v>
      </c>
      <c r="E337" s="1">
        <v>39.549999</v>
      </c>
      <c r="F337" s="1">
        <v>38.092381000000003</v>
      </c>
      <c r="G337" s="1">
        <v>1413036</v>
      </c>
    </row>
    <row r="338" spans="1:7" ht="16.5" customHeight="1" x14ac:dyDescent="0.2">
      <c r="A338" s="2">
        <v>44690</v>
      </c>
      <c r="B338" s="1">
        <v>39.25</v>
      </c>
      <c r="C338" s="1">
        <v>39.400002000000001</v>
      </c>
      <c r="D338" s="1">
        <v>38.700001</v>
      </c>
      <c r="E338" s="1">
        <v>38.700001</v>
      </c>
      <c r="F338" s="1">
        <v>37.273712000000003</v>
      </c>
      <c r="G338" s="1">
        <v>3228051</v>
      </c>
    </row>
    <row r="339" spans="1:7" ht="16.5" customHeight="1" x14ac:dyDescent="0.2">
      <c r="A339" s="2">
        <v>44691</v>
      </c>
      <c r="B339" s="1">
        <v>38.599997999999999</v>
      </c>
      <c r="C339" s="1">
        <v>38.700001</v>
      </c>
      <c r="D339" s="1">
        <v>38</v>
      </c>
      <c r="E339" s="1">
        <v>38.650002000000001</v>
      </c>
      <c r="F339" s="1">
        <v>37.225555</v>
      </c>
      <c r="G339" s="1">
        <v>1364401</v>
      </c>
    </row>
    <row r="340" spans="1:7" ht="16.5" customHeight="1" x14ac:dyDescent="0.2">
      <c r="A340" s="2">
        <v>44692</v>
      </c>
      <c r="B340" s="1">
        <v>38.599997999999999</v>
      </c>
      <c r="C340" s="1">
        <v>38.75</v>
      </c>
      <c r="D340" s="1">
        <v>38.099997999999999</v>
      </c>
      <c r="E340" s="1">
        <v>38.650002000000001</v>
      </c>
      <c r="F340" s="1">
        <v>37.225555</v>
      </c>
      <c r="G340" s="1">
        <v>2000944</v>
      </c>
    </row>
    <row r="341" spans="1:7" ht="16.5" customHeight="1" x14ac:dyDescent="0.2">
      <c r="A341" s="2">
        <v>44693</v>
      </c>
      <c r="B341" s="1">
        <v>38.650002000000001</v>
      </c>
      <c r="C341" s="1">
        <v>38.849997999999999</v>
      </c>
      <c r="D341" s="1">
        <v>38.049999</v>
      </c>
      <c r="E341" s="1">
        <v>38.099997999999999</v>
      </c>
      <c r="F341" s="1">
        <v>36.695819999999998</v>
      </c>
      <c r="G341" s="1">
        <v>1507530</v>
      </c>
    </row>
    <row r="342" spans="1:7" ht="16.5" customHeight="1" x14ac:dyDescent="0.2">
      <c r="A342" s="2">
        <v>44694</v>
      </c>
      <c r="B342" s="1">
        <v>41</v>
      </c>
      <c r="C342" s="1">
        <v>41</v>
      </c>
      <c r="D342" s="1">
        <v>39.799999</v>
      </c>
      <c r="E342" s="1">
        <v>40.099997999999999</v>
      </c>
      <c r="F342" s="1">
        <v>38.622112000000001</v>
      </c>
      <c r="G342" s="1">
        <v>6572852</v>
      </c>
    </row>
    <row r="343" spans="1:7" ht="16.5" customHeight="1" x14ac:dyDescent="0.2">
      <c r="A343" s="2">
        <v>44697</v>
      </c>
      <c r="B343" s="1">
        <v>40.400002000000001</v>
      </c>
      <c r="C343" s="1">
        <v>42</v>
      </c>
      <c r="D343" s="1">
        <v>40.099997999999999</v>
      </c>
      <c r="E343" s="1">
        <v>42</v>
      </c>
      <c r="F343" s="1">
        <v>40.452086999999999</v>
      </c>
      <c r="G343" s="1">
        <v>12014137</v>
      </c>
    </row>
    <row r="344" spans="1:7" ht="16.5" customHeight="1" x14ac:dyDescent="0.2">
      <c r="A344" s="2">
        <v>44698</v>
      </c>
      <c r="B344" s="1">
        <v>41.700001</v>
      </c>
      <c r="C344" s="1">
        <v>42</v>
      </c>
      <c r="D344" s="1">
        <v>41.549999</v>
      </c>
      <c r="E344" s="1">
        <v>41.950001</v>
      </c>
      <c r="F344" s="1">
        <v>40.403931</v>
      </c>
      <c r="G344" s="1">
        <v>5346489</v>
      </c>
    </row>
    <row r="345" spans="1:7" ht="16.5" customHeight="1" x14ac:dyDescent="0.2">
      <c r="A345" s="2">
        <v>44699</v>
      </c>
      <c r="B345" s="1">
        <v>41.950001</v>
      </c>
      <c r="C345" s="1">
        <v>42.349997999999999</v>
      </c>
      <c r="D345" s="1">
        <v>41.75</v>
      </c>
      <c r="E345" s="1">
        <v>42.049999</v>
      </c>
      <c r="F345" s="1">
        <v>40.500244000000002</v>
      </c>
      <c r="G345" s="1">
        <v>4223775</v>
      </c>
    </row>
    <row r="346" spans="1:7" ht="16.5" customHeight="1" x14ac:dyDescent="0.2">
      <c r="A346" s="2">
        <v>44700</v>
      </c>
      <c r="B346" s="1">
        <v>41.400002000000001</v>
      </c>
      <c r="C346" s="1">
        <v>42.349997999999999</v>
      </c>
      <c r="D346" s="1">
        <v>41.099997999999999</v>
      </c>
      <c r="E346" s="1">
        <v>42.200001</v>
      </c>
      <c r="F346" s="1">
        <v>40.644717999999997</v>
      </c>
      <c r="G346" s="1">
        <v>5423594</v>
      </c>
    </row>
    <row r="347" spans="1:7" ht="16.5" customHeight="1" x14ac:dyDescent="0.2">
      <c r="A347" s="2">
        <v>44701</v>
      </c>
      <c r="B347" s="1">
        <v>42.200001</v>
      </c>
      <c r="C347" s="1">
        <v>42.450001</v>
      </c>
      <c r="D347" s="1">
        <v>41.799999</v>
      </c>
      <c r="E347" s="1">
        <v>41.950001</v>
      </c>
      <c r="F347" s="1">
        <v>40.403931</v>
      </c>
      <c r="G347" s="1">
        <v>4050851</v>
      </c>
    </row>
    <row r="348" spans="1:7" ht="16.5" customHeight="1" x14ac:dyDescent="0.2">
      <c r="A348" s="2">
        <v>44704</v>
      </c>
      <c r="B348" s="1">
        <v>42.299999</v>
      </c>
      <c r="C348" s="1">
        <v>42.349997999999999</v>
      </c>
      <c r="D348" s="1">
        <v>41.950001</v>
      </c>
      <c r="E348" s="1">
        <v>42.099997999999999</v>
      </c>
      <c r="F348" s="1">
        <v>40.548400999999998</v>
      </c>
      <c r="G348" s="1">
        <v>2512814</v>
      </c>
    </row>
    <row r="349" spans="1:7" ht="16.5" customHeight="1" x14ac:dyDescent="0.2">
      <c r="A349" s="2">
        <v>44705</v>
      </c>
      <c r="B349" s="1">
        <v>42.200001</v>
      </c>
      <c r="C349" s="1">
        <v>42.299999</v>
      </c>
      <c r="D349" s="1">
        <v>41.799999</v>
      </c>
      <c r="E349" s="1">
        <v>42.150002000000001</v>
      </c>
      <c r="F349" s="1">
        <v>40.596561000000001</v>
      </c>
      <c r="G349" s="1">
        <v>3826002</v>
      </c>
    </row>
    <row r="350" spans="1:7" ht="16.5" customHeight="1" x14ac:dyDescent="0.2">
      <c r="A350" s="2">
        <v>44706</v>
      </c>
      <c r="B350" s="1">
        <v>42.25</v>
      </c>
      <c r="C350" s="1">
        <v>43.349997999999999</v>
      </c>
      <c r="D350" s="1">
        <v>42</v>
      </c>
      <c r="E350" s="1">
        <v>43.150002000000001</v>
      </c>
      <c r="F350" s="1">
        <v>41.559708000000001</v>
      </c>
      <c r="G350" s="1">
        <v>8104379</v>
      </c>
    </row>
    <row r="351" spans="1:7" ht="16.5" customHeight="1" x14ac:dyDescent="0.2">
      <c r="A351" s="2">
        <v>44707</v>
      </c>
      <c r="B351" s="1">
        <v>43.700001</v>
      </c>
      <c r="C351" s="1">
        <v>43.900002000000001</v>
      </c>
      <c r="D351" s="1">
        <v>43.099997999999999</v>
      </c>
      <c r="E351" s="1">
        <v>43.150002000000001</v>
      </c>
      <c r="F351" s="1">
        <v>41.559708000000001</v>
      </c>
      <c r="G351" s="1">
        <v>7688412</v>
      </c>
    </row>
    <row r="352" spans="1:7" ht="16.5" customHeight="1" x14ac:dyDescent="0.2">
      <c r="A352" s="2">
        <v>44708</v>
      </c>
      <c r="B352" s="1">
        <v>43.299999</v>
      </c>
      <c r="C352" s="1">
        <v>43.599997999999999</v>
      </c>
      <c r="D352" s="1">
        <v>43.200001</v>
      </c>
      <c r="E352" s="1">
        <v>43.299999</v>
      </c>
      <c r="F352" s="1">
        <v>41.704174000000002</v>
      </c>
      <c r="G352" s="1">
        <v>3538884</v>
      </c>
    </row>
    <row r="353" spans="1:7" ht="16.5" customHeight="1" x14ac:dyDescent="0.2">
      <c r="A353" s="2">
        <v>44711</v>
      </c>
      <c r="B353" s="1">
        <v>43.299999</v>
      </c>
      <c r="C353" s="1">
        <v>43.700001</v>
      </c>
      <c r="D353" s="1">
        <v>43.200001</v>
      </c>
      <c r="E353" s="1">
        <v>43.700001</v>
      </c>
      <c r="F353" s="1">
        <v>42.089435999999999</v>
      </c>
      <c r="G353" s="1">
        <v>4647613</v>
      </c>
    </row>
    <row r="354" spans="1:7" ht="16.5" customHeight="1" x14ac:dyDescent="0.2">
      <c r="A354" s="2">
        <v>44712</v>
      </c>
      <c r="B354" s="1">
        <v>43.549999</v>
      </c>
      <c r="C354" s="1">
        <v>44.450001</v>
      </c>
      <c r="D354" s="1">
        <v>43.549999</v>
      </c>
      <c r="E354" s="1">
        <v>44.450001</v>
      </c>
      <c r="F354" s="1">
        <v>42.811793999999999</v>
      </c>
      <c r="G354" s="1">
        <v>9312572</v>
      </c>
    </row>
    <row r="355" spans="1:7" ht="16.5" customHeight="1" x14ac:dyDescent="0.2">
      <c r="A355" s="2">
        <v>44713</v>
      </c>
      <c r="B355" s="1">
        <v>44.450001</v>
      </c>
      <c r="C355" s="1">
        <v>46.799999</v>
      </c>
      <c r="D355" s="1">
        <v>44.299999</v>
      </c>
      <c r="E355" s="1">
        <v>45.799999</v>
      </c>
      <c r="F355" s="1">
        <v>44.112037999999998</v>
      </c>
      <c r="G355" s="1">
        <v>17626633</v>
      </c>
    </row>
    <row r="356" spans="1:7" ht="16.5" customHeight="1" x14ac:dyDescent="0.2">
      <c r="A356" s="2">
        <v>44714</v>
      </c>
      <c r="B356" s="1">
        <v>45.950001</v>
      </c>
      <c r="C356" s="1">
        <v>46.150002000000001</v>
      </c>
      <c r="D356" s="1">
        <v>44.950001</v>
      </c>
      <c r="E356" s="1">
        <v>45.150002000000001</v>
      </c>
      <c r="F356" s="1">
        <v>43.485996</v>
      </c>
      <c r="G356" s="1">
        <v>8675775</v>
      </c>
    </row>
    <row r="357" spans="1:7" ht="16.5" customHeight="1" x14ac:dyDescent="0.2">
      <c r="A357" s="2">
        <v>44718</v>
      </c>
      <c r="B357" s="1">
        <v>45.049999</v>
      </c>
      <c r="C357" s="1">
        <v>45.150002000000001</v>
      </c>
      <c r="D357" s="1">
        <v>44.450001</v>
      </c>
      <c r="E357" s="1">
        <v>44.700001</v>
      </c>
      <c r="F357" s="1">
        <v>43.052582000000001</v>
      </c>
      <c r="G357" s="1">
        <v>4573490</v>
      </c>
    </row>
    <row r="358" spans="1:7" ht="16.5" customHeight="1" x14ac:dyDescent="0.2">
      <c r="A358" s="2">
        <v>44719</v>
      </c>
      <c r="B358" s="1">
        <v>44.650002000000001</v>
      </c>
      <c r="C358" s="1">
        <v>45.150002000000001</v>
      </c>
      <c r="D358" s="1">
        <v>44.099997999999999</v>
      </c>
      <c r="E358" s="1">
        <v>44.349997999999999</v>
      </c>
      <c r="F358" s="1">
        <v>42.715477</v>
      </c>
      <c r="G358" s="1">
        <v>5445776</v>
      </c>
    </row>
    <row r="359" spans="1:7" ht="16.5" customHeight="1" x14ac:dyDescent="0.2">
      <c r="A359" s="2">
        <v>44720</v>
      </c>
      <c r="B359" s="1">
        <v>44.799999</v>
      </c>
      <c r="C359" s="1">
        <v>44.849997999999999</v>
      </c>
      <c r="D359" s="1">
        <v>44.200001</v>
      </c>
      <c r="E359" s="1">
        <v>44.349997999999999</v>
      </c>
      <c r="F359" s="1">
        <v>42.715477</v>
      </c>
      <c r="G359" s="1">
        <v>3644239</v>
      </c>
    </row>
    <row r="360" spans="1:7" ht="16.5" customHeight="1" x14ac:dyDescent="0.2">
      <c r="A360" s="2">
        <v>44721</v>
      </c>
      <c r="B360" s="1">
        <v>44.700001</v>
      </c>
      <c r="C360" s="1">
        <v>45.299999</v>
      </c>
      <c r="D360" s="1">
        <v>44.549999</v>
      </c>
      <c r="E360" s="1">
        <v>45.200001</v>
      </c>
      <c r="F360" s="1">
        <v>43.534153000000003</v>
      </c>
      <c r="G360" s="1">
        <v>4697252</v>
      </c>
    </row>
    <row r="361" spans="1:7" ht="16.5" customHeight="1" x14ac:dyDescent="0.2">
      <c r="A361" s="2">
        <v>44722</v>
      </c>
      <c r="B361" s="1">
        <v>44.700001</v>
      </c>
      <c r="C361" s="1">
        <v>45.450001</v>
      </c>
      <c r="D361" s="1">
        <v>44.650002000000001</v>
      </c>
      <c r="E361" s="1">
        <v>45.400002000000001</v>
      </c>
      <c r="F361" s="1">
        <v>43.726784000000002</v>
      </c>
      <c r="G361" s="1">
        <v>3617064</v>
      </c>
    </row>
    <row r="362" spans="1:7" ht="16.5" customHeight="1" x14ac:dyDescent="0.2">
      <c r="A362" s="2">
        <v>44725</v>
      </c>
      <c r="B362" s="1">
        <v>44.799999</v>
      </c>
      <c r="C362" s="1">
        <v>46.200001</v>
      </c>
      <c r="D362" s="1">
        <v>44.599997999999999</v>
      </c>
      <c r="E362" s="1">
        <v>45.400002000000001</v>
      </c>
      <c r="F362" s="1">
        <v>43.726784000000002</v>
      </c>
      <c r="G362" s="1">
        <v>7529013</v>
      </c>
    </row>
    <row r="363" spans="1:7" ht="16.5" customHeight="1" x14ac:dyDescent="0.2">
      <c r="A363" s="2">
        <v>44726</v>
      </c>
      <c r="B363" s="1">
        <v>45.099997999999999</v>
      </c>
      <c r="C363" s="1">
        <v>45.400002000000001</v>
      </c>
      <c r="D363" s="1">
        <v>44.049999</v>
      </c>
      <c r="E363" s="1">
        <v>44.799999</v>
      </c>
      <c r="F363" s="1">
        <v>43.148895000000003</v>
      </c>
      <c r="G363" s="1">
        <v>6646096</v>
      </c>
    </row>
    <row r="364" spans="1:7" ht="16.5" customHeight="1" x14ac:dyDescent="0.2">
      <c r="A364" s="2">
        <v>44727</v>
      </c>
      <c r="B364" s="1">
        <v>44.849997999999999</v>
      </c>
      <c r="C364" s="1">
        <v>46</v>
      </c>
      <c r="D364" s="1">
        <v>44.849997999999999</v>
      </c>
      <c r="E364" s="1">
        <v>45.400002000000001</v>
      </c>
      <c r="F364" s="1">
        <v>43.726784000000002</v>
      </c>
      <c r="G364" s="1">
        <v>5024026</v>
      </c>
    </row>
    <row r="365" spans="1:7" ht="16.5" customHeight="1" x14ac:dyDescent="0.2">
      <c r="A365" s="2">
        <v>44728</v>
      </c>
      <c r="B365" s="1">
        <v>46</v>
      </c>
      <c r="C365" s="1">
        <v>46.599997999999999</v>
      </c>
      <c r="D365" s="1">
        <v>45.599997999999999</v>
      </c>
      <c r="E365" s="1">
        <v>45.799999</v>
      </c>
      <c r="F365" s="1">
        <v>44.112037999999998</v>
      </c>
      <c r="G365" s="1">
        <v>15141288</v>
      </c>
    </row>
    <row r="366" spans="1:7" ht="16.5" customHeight="1" x14ac:dyDescent="0.2">
      <c r="A366" s="2">
        <v>44729</v>
      </c>
      <c r="B366" s="1">
        <v>45.549999</v>
      </c>
      <c r="C366" s="1">
        <v>46.849997999999999</v>
      </c>
      <c r="D366" s="1">
        <v>45.299999</v>
      </c>
      <c r="E366" s="1">
        <v>46.099997999999999</v>
      </c>
      <c r="F366" s="1">
        <v>44.400981999999999</v>
      </c>
      <c r="G366" s="1">
        <v>14187513</v>
      </c>
    </row>
    <row r="367" spans="1:7" ht="16.5" customHeight="1" x14ac:dyDescent="0.2">
      <c r="A367" s="2">
        <v>44732</v>
      </c>
      <c r="B367" s="1">
        <v>46.299999</v>
      </c>
      <c r="C367" s="1">
        <v>46.349997999999999</v>
      </c>
      <c r="D367" s="1">
        <v>44.25</v>
      </c>
      <c r="E367" s="1">
        <v>45.299999</v>
      </c>
      <c r="F367" s="1">
        <v>43.630465999999998</v>
      </c>
      <c r="G367" s="1">
        <v>14451328</v>
      </c>
    </row>
    <row r="368" spans="1:7" ht="16.5" customHeight="1" x14ac:dyDescent="0.2">
      <c r="A368" s="2">
        <v>44733</v>
      </c>
      <c r="B368" s="1">
        <v>46</v>
      </c>
      <c r="C368" s="1">
        <v>49.75</v>
      </c>
      <c r="D368" s="1">
        <v>46</v>
      </c>
      <c r="E368" s="1">
        <v>49.75</v>
      </c>
      <c r="F368" s="1">
        <v>47.916462000000003</v>
      </c>
      <c r="G368" s="1">
        <v>35554699</v>
      </c>
    </row>
    <row r="369" spans="1:7" ht="16.5" customHeight="1" x14ac:dyDescent="0.2">
      <c r="A369" s="2">
        <v>44734</v>
      </c>
      <c r="B369" s="1">
        <v>49.700001</v>
      </c>
      <c r="C369" s="1">
        <v>50.5</v>
      </c>
      <c r="D369" s="1">
        <v>47.849997999999999</v>
      </c>
      <c r="E369" s="1">
        <v>49.099997999999999</v>
      </c>
      <c r="F369" s="1">
        <v>47.290416999999998</v>
      </c>
      <c r="G369" s="1">
        <v>27158001</v>
      </c>
    </row>
    <row r="370" spans="1:7" ht="16.5" customHeight="1" x14ac:dyDescent="0.2">
      <c r="A370" s="2">
        <v>44735</v>
      </c>
      <c r="B370" s="1">
        <v>49.849997999999999</v>
      </c>
      <c r="C370" s="1">
        <v>52.200001</v>
      </c>
      <c r="D370" s="1">
        <v>48.799999</v>
      </c>
      <c r="E370" s="1">
        <v>50.5</v>
      </c>
      <c r="F370" s="1">
        <v>48.638821</v>
      </c>
      <c r="G370" s="1">
        <v>50141837</v>
      </c>
    </row>
    <row r="371" spans="1:7" ht="16.5" customHeight="1" x14ac:dyDescent="0.2">
      <c r="A371" s="2">
        <v>44736</v>
      </c>
      <c r="B371" s="1">
        <v>50.299999</v>
      </c>
      <c r="C371" s="1">
        <v>50.700001</v>
      </c>
      <c r="D371" s="1">
        <v>49.400002000000001</v>
      </c>
      <c r="E371" s="1">
        <v>50</v>
      </c>
      <c r="F371" s="1">
        <v>48.157249</v>
      </c>
      <c r="G371" s="1">
        <v>18207703</v>
      </c>
    </row>
    <row r="372" spans="1:7" ht="16.5" customHeight="1" x14ac:dyDescent="0.2">
      <c r="A372" s="2">
        <v>44739</v>
      </c>
      <c r="B372" s="1">
        <v>50</v>
      </c>
      <c r="C372" s="1">
        <v>50.400002000000001</v>
      </c>
      <c r="D372" s="1">
        <v>48.200001</v>
      </c>
      <c r="E372" s="1">
        <v>50.200001</v>
      </c>
      <c r="F372" s="1">
        <v>48.349876000000002</v>
      </c>
      <c r="G372" s="1">
        <v>22361666</v>
      </c>
    </row>
    <row r="373" spans="1:7" ht="16.5" customHeight="1" x14ac:dyDescent="0.2">
      <c r="A373" s="2">
        <v>44740</v>
      </c>
      <c r="B373" s="1">
        <v>50</v>
      </c>
      <c r="C373" s="1">
        <v>50.5</v>
      </c>
      <c r="D373" s="1">
        <v>48.200001</v>
      </c>
      <c r="E373" s="1">
        <v>48.349997999999999</v>
      </c>
      <c r="F373" s="1">
        <v>46.568058000000001</v>
      </c>
      <c r="G373" s="1">
        <v>17670480</v>
      </c>
    </row>
    <row r="374" spans="1:7" ht="16.5" customHeight="1" x14ac:dyDescent="0.2">
      <c r="A374" s="2">
        <v>44741</v>
      </c>
      <c r="B374" s="1">
        <v>48.299999</v>
      </c>
      <c r="C374" s="1">
        <v>49.299999</v>
      </c>
      <c r="D374" s="1">
        <v>47.150002000000001</v>
      </c>
      <c r="E374" s="1">
        <v>47.5</v>
      </c>
      <c r="F374" s="1">
        <v>45.749386000000001</v>
      </c>
      <c r="G374" s="1">
        <v>17215734</v>
      </c>
    </row>
    <row r="375" spans="1:7" ht="16.5" customHeight="1" x14ac:dyDescent="0.2">
      <c r="A375" s="2">
        <v>44742</v>
      </c>
      <c r="B375" s="1">
        <v>47.650002000000001</v>
      </c>
      <c r="C375" s="1">
        <v>48.049999</v>
      </c>
      <c r="D375" s="1">
        <v>46.5</v>
      </c>
      <c r="E375" s="1">
        <v>47.200001</v>
      </c>
      <c r="F375" s="1">
        <v>45.460442</v>
      </c>
      <c r="G375" s="1">
        <v>14440791</v>
      </c>
    </row>
    <row r="376" spans="1:7" ht="16.5" customHeight="1" x14ac:dyDescent="0.2">
      <c r="A376" s="2">
        <v>44743</v>
      </c>
      <c r="B376" s="1">
        <v>47.200001</v>
      </c>
      <c r="C376" s="1">
        <v>47.200001</v>
      </c>
      <c r="D376" s="1">
        <v>44.349997999999999</v>
      </c>
      <c r="E376" s="1">
        <v>44.400002000000001</v>
      </c>
      <c r="F376" s="1">
        <v>42.763638</v>
      </c>
      <c r="G376" s="1">
        <v>17356369</v>
      </c>
    </row>
    <row r="377" spans="1:7" ht="16.5" customHeight="1" x14ac:dyDescent="0.2">
      <c r="A377" s="2">
        <v>44746</v>
      </c>
      <c r="B377" s="1">
        <v>44.900002000000001</v>
      </c>
      <c r="C377" s="1">
        <v>45.450001</v>
      </c>
      <c r="D377" s="1">
        <v>44</v>
      </c>
      <c r="E377" s="1">
        <v>44.400002000000001</v>
      </c>
      <c r="F377" s="1">
        <v>42.763638</v>
      </c>
      <c r="G377" s="1">
        <v>8107446</v>
      </c>
    </row>
    <row r="378" spans="1:7" ht="16.5" customHeight="1" x14ac:dyDescent="0.2">
      <c r="A378" s="2">
        <v>44747</v>
      </c>
      <c r="B378" s="1">
        <v>45.099997999999999</v>
      </c>
      <c r="C378" s="1">
        <v>45.299999</v>
      </c>
      <c r="D378" s="1">
        <v>44</v>
      </c>
      <c r="E378" s="1">
        <v>44.5</v>
      </c>
      <c r="F378" s="1">
        <v>42.859951000000002</v>
      </c>
      <c r="G378" s="1">
        <v>5505487</v>
      </c>
    </row>
    <row r="379" spans="1:7" ht="16.5" customHeight="1" x14ac:dyDescent="0.2">
      <c r="A379" s="2">
        <v>44748</v>
      </c>
      <c r="B379" s="1">
        <v>44.5</v>
      </c>
      <c r="C379" s="1">
        <v>44.650002000000001</v>
      </c>
      <c r="D379" s="1">
        <v>42.5</v>
      </c>
      <c r="E379" s="1">
        <v>42.5</v>
      </c>
      <c r="F379" s="1">
        <v>40.933661999999998</v>
      </c>
      <c r="G379" s="1">
        <v>10079390</v>
      </c>
    </row>
    <row r="380" spans="1:7" ht="16.5" customHeight="1" x14ac:dyDescent="0.2">
      <c r="A380" s="2">
        <v>44749</v>
      </c>
      <c r="B380" s="1">
        <v>42.849997999999999</v>
      </c>
      <c r="C380" s="1">
        <v>44</v>
      </c>
      <c r="D380" s="1">
        <v>42.200001</v>
      </c>
      <c r="E380" s="1">
        <v>43.700001</v>
      </c>
      <c r="F380" s="1">
        <v>42.089435999999999</v>
      </c>
      <c r="G380" s="1">
        <v>8314623</v>
      </c>
    </row>
    <row r="381" spans="1:7" ht="16.5" customHeight="1" x14ac:dyDescent="0.2">
      <c r="A381" s="2">
        <v>44750</v>
      </c>
      <c r="B381" s="1">
        <v>44.299999</v>
      </c>
      <c r="C381" s="1">
        <v>45.150002000000001</v>
      </c>
      <c r="D381" s="1">
        <v>43.700001</v>
      </c>
      <c r="E381" s="1">
        <v>44.700001</v>
      </c>
      <c r="F381" s="1">
        <v>43.052582000000001</v>
      </c>
      <c r="G381" s="1">
        <v>10005976</v>
      </c>
    </row>
    <row r="382" spans="1:7" ht="16.5" customHeight="1" x14ac:dyDescent="0.2">
      <c r="A382" s="2">
        <v>44753</v>
      </c>
      <c r="B382" s="1">
        <v>45.299999</v>
      </c>
      <c r="C382" s="1">
        <v>47</v>
      </c>
      <c r="D382" s="1">
        <v>45.200001</v>
      </c>
      <c r="E382" s="1">
        <v>46.099997999999999</v>
      </c>
      <c r="F382" s="1">
        <v>44.400981999999999</v>
      </c>
      <c r="G382" s="1">
        <v>14396875</v>
      </c>
    </row>
    <row r="383" spans="1:7" ht="16.5" customHeight="1" x14ac:dyDescent="0.2">
      <c r="A383" s="2">
        <v>44754</v>
      </c>
      <c r="B383" s="1">
        <v>45.700001</v>
      </c>
      <c r="C383" s="1">
        <v>47.400002000000001</v>
      </c>
      <c r="D383" s="1">
        <v>45</v>
      </c>
      <c r="E383" s="1">
        <v>46.900002000000001</v>
      </c>
      <c r="F383" s="1">
        <v>45.171500999999999</v>
      </c>
      <c r="G383" s="1">
        <v>15833401</v>
      </c>
    </row>
    <row r="384" spans="1:7" ht="16.5" customHeight="1" x14ac:dyDescent="0.2">
      <c r="A384" s="2">
        <v>44755</v>
      </c>
      <c r="B384" s="1">
        <v>47.700001</v>
      </c>
      <c r="C384" s="1">
        <v>49.950001</v>
      </c>
      <c r="D384" s="1">
        <v>47.150002000000001</v>
      </c>
      <c r="E384" s="1">
        <v>49</v>
      </c>
      <c r="F384" s="1">
        <v>47.194102999999998</v>
      </c>
      <c r="G384" s="1">
        <v>26568366</v>
      </c>
    </row>
    <row r="385" spans="1:7" ht="16.5" customHeight="1" x14ac:dyDescent="0.2">
      <c r="A385" s="2">
        <v>44756</v>
      </c>
      <c r="B385" s="1">
        <v>49</v>
      </c>
      <c r="C385" s="1">
        <v>49.450001</v>
      </c>
      <c r="D385" s="1">
        <v>48.549999</v>
      </c>
      <c r="E385" s="1">
        <v>49</v>
      </c>
      <c r="F385" s="1">
        <v>47.194102999999998</v>
      </c>
      <c r="G385" s="1">
        <v>11851602</v>
      </c>
    </row>
    <row r="386" spans="1:7" ht="16.5" customHeight="1" x14ac:dyDescent="0.2">
      <c r="A386" s="2">
        <v>44757</v>
      </c>
      <c r="B386" s="1">
        <v>48.849997999999999</v>
      </c>
      <c r="C386" s="1">
        <v>48.849997999999999</v>
      </c>
      <c r="D386" s="1">
        <v>47.650002000000001</v>
      </c>
      <c r="E386" s="1">
        <v>48</v>
      </c>
      <c r="F386" s="1">
        <v>46.230956999999997</v>
      </c>
      <c r="G386" s="1">
        <v>10369738</v>
      </c>
    </row>
    <row r="387" spans="1:7" ht="16.5" customHeight="1" x14ac:dyDescent="0.2">
      <c r="A387" s="2">
        <v>44760</v>
      </c>
      <c r="B387" s="1">
        <v>48.150002000000001</v>
      </c>
      <c r="C387" s="1">
        <v>48.799999</v>
      </c>
      <c r="D387" s="1">
        <v>47.25</v>
      </c>
      <c r="E387" s="1">
        <v>48.5</v>
      </c>
      <c r="F387" s="1">
        <v>46.712532000000003</v>
      </c>
      <c r="G387" s="1">
        <v>9402176</v>
      </c>
    </row>
    <row r="388" spans="1:7" ht="16.5" customHeight="1" x14ac:dyDescent="0.2">
      <c r="A388" s="2">
        <v>44761</v>
      </c>
      <c r="B388" s="1">
        <v>48.700001</v>
      </c>
      <c r="C388" s="1">
        <v>48.700001</v>
      </c>
      <c r="D388" s="1">
        <v>47.700001</v>
      </c>
      <c r="E388" s="1">
        <v>48.049999</v>
      </c>
      <c r="F388" s="1">
        <v>46.279114</v>
      </c>
      <c r="G388" s="1">
        <v>4331536</v>
      </c>
    </row>
    <row r="389" spans="1:7" ht="16.5" customHeight="1" x14ac:dyDescent="0.2">
      <c r="A389" s="2">
        <v>44762</v>
      </c>
      <c r="B389" s="1">
        <v>48.5</v>
      </c>
      <c r="C389" s="1">
        <v>48.599997999999999</v>
      </c>
      <c r="D389" s="1">
        <v>47.5</v>
      </c>
      <c r="E389" s="1">
        <v>47.5</v>
      </c>
      <c r="F389" s="1">
        <v>45.749386000000001</v>
      </c>
      <c r="G389" s="1">
        <v>5982692</v>
      </c>
    </row>
    <row r="390" spans="1:7" ht="16.5" customHeight="1" x14ac:dyDescent="0.2">
      <c r="A390" s="2">
        <v>44763</v>
      </c>
      <c r="B390" s="1">
        <v>47.450001</v>
      </c>
      <c r="C390" s="1">
        <v>47.650002000000001</v>
      </c>
      <c r="D390" s="1">
        <v>45.950001</v>
      </c>
      <c r="E390" s="1">
        <v>46.950001</v>
      </c>
      <c r="F390" s="1">
        <v>45.219658000000003</v>
      </c>
      <c r="G390" s="1">
        <v>11041758</v>
      </c>
    </row>
    <row r="391" spans="1:7" ht="16.5" customHeight="1" x14ac:dyDescent="0.2">
      <c r="A391" s="2">
        <v>44764</v>
      </c>
      <c r="B391" s="1">
        <v>46.299999</v>
      </c>
      <c r="C391" s="1">
        <v>46.349997999999999</v>
      </c>
      <c r="D391" s="1">
        <v>45.299999</v>
      </c>
      <c r="E391" s="1">
        <v>45.950001</v>
      </c>
      <c r="F391" s="1">
        <v>44.256512000000001</v>
      </c>
      <c r="G391" s="1">
        <v>17022907</v>
      </c>
    </row>
    <row r="392" spans="1:7" ht="16.5" customHeight="1" x14ac:dyDescent="0.2">
      <c r="A392" s="2">
        <v>44767</v>
      </c>
      <c r="B392" s="1">
        <v>45.150002000000001</v>
      </c>
      <c r="C392" s="1">
        <v>46</v>
      </c>
      <c r="D392" s="1">
        <v>44.5</v>
      </c>
      <c r="E392" s="1">
        <v>45.799999</v>
      </c>
      <c r="F392" s="1">
        <v>44.112037999999998</v>
      </c>
      <c r="G392" s="1">
        <v>12654439</v>
      </c>
    </row>
    <row r="393" spans="1:7" ht="16.5" customHeight="1" x14ac:dyDescent="0.2">
      <c r="A393" s="2">
        <v>44768</v>
      </c>
      <c r="B393" s="1">
        <v>45.549999</v>
      </c>
      <c r="C393" s="1">
        <v>46.25</v>
      </c>
      <c r="D393" s="1">
        <v>45.150002000000001</v>
      </c>
      <c r="E393" s="1">
        <v>45.549999</v>
      </c>
      <c r="F393" s="1">
        <v>43.871254</v>
      </c>
      <c r="G393" s="1">
        <v>7262823</v>
      </c>
    </row>
    <row r="394" spans="1:7" ht="16.5" customHeight="1" x14ac:dyDescent="0.2">
      <c r="A394" s="2">
        <v>44769</v>
      </c>
      <c r="B394" s="1">
        <v>45.799999</v>
      </c>
      <c r="C394" s="1">
        <v>46.25</v>
      </c>
      <c r="D394" s="1">
        <v>45.200001</v>
      </c>
      <c r="E394" s="1">
        <v>46.200001</v>
      </c>
      <c r="F394" s="1">
        <v>44.497298999999998</v>
      </c>
      <c r="G394" s="1">
        <v>4983008</v>
      </c>
    </row>
    <row r="395" spans="1:7" ht="16.5" customHeight="1" x14ac:dyDescent="0.2">
      <c r="A395" s="2">
        <v>44770</v>
      </c>
      <c r="B395" s="1">
        <v>46.549999</v>
      </c>
      <c r="C395" s="1">
        <v>46.599997999999999</v>
      </c>
      <c r="D395" s="1">
        <v>45.400002000000001</v>
      </c>
      <c r="E395" s="1">
        <v>45.450001</v>
      </c>
      <c r="F395" s="1">
        <v>43.774940000000001</v>
      </c>
      <c r="G395" s="1">
        <v>4848985</v>
      </c>
    </row>
    <row r="396" spans="1:7" ht="16.5" customHeight="1" x14ac:dyDescent="0.2">
      <c r="A396" s="2">
        <v>44771</v>
      </c>
      <c r="B396" s="1">
        <v>45.799999</v>
      </c>
      <c r="C396" s="1">
        <v>45.900002000000001</v>
      </c>
      <c r="D396" s="1">
        <v>45.25</v>
      </c>
      <c r="E396" s="1">
        <v>45.75</v>
      </c>
      <c r="F396" s="1">
        <v>44.063881000000002</v>
      </c>
      <c r="G396" s="1">
        <v>3625263</v>
      </c>
    </row>
    <row r="397" spans="1:7" ht="16.5" customHeight="1" x14ac:dyDescent="0.2">
      <c r="A397" s="2">
        <v>44774</v>
      </c>
      <c r="B397" s="1">
        <v>45.450001</v>
      </c>
      <c r="C397" s="1">
        <v>45.799999</v>
      </c>
      <c r="D397" s="1">
        <v>45.200001</v>
      </c>
      <c r="E397" s="1">
        <v>45.549999</v>
      </c>
      <c r="F397" s="1">
        <v>43.871254</v>
      </c>
      <c r="G397" s="1">
        <v>3057169</v>
      </c>
    </row>
    <row r="398" spans="1:7" ht="16.5" customHeight="1" x14ac:dyDescent="0.2">
      <c r="A398" s="2">
        <v>44775</v>
      </c>
      <c r="B398" s="1">
        <v>45.25</v>
      </c>
      <c r="C398" s="1">
        <v>45.349997999999999</v>
      </c>
      <c r="D398" s="1">
        <v>44.75</v>
      </c>
      <c r="E398" s="1">
        <v>45.099997999999999</v>
      </c>
      <c r="F398" s="1">
        <v>43.437835999999997</v>
      </c>
      <c r="G398" s="1">
        <v>6412765</v>
      </c>
    </row>
    <row r="399" spans="1:7" ht="16.5" customHeight="1" x14ac:dyDescent="0.2">
      <c r="A399" s="2">
        <v>44776</v>
      </c>
      <c r="B399" s="1">
        <v>44.900002000000001</v>
      </c>
      <c r="C399" s="1">
        <v>45.099997999999999</v>
      </c>
      <c r="D399" s="1">
        <v>44.049999</v>
      </c>
      <c r="E399" s="1">
        <v>44.049999</v>
      </c>
      <c r="F399" s="1">
        <v>42.426537000000003</v>
      </c>
      <c r="G399" s="1">
        <v>6687050</v>
      </c>
    </row>
    <row r="400" spans="1:7" ht="16.5" customHeight="1" x14ac:dyDescent="0.2">
      <c r="A400" s="2">
        <v>44777</v>
      </c>
      <c r="B400" s="1">
        <v>44.950001</v>
      </c>
      <c r="C400" s="1">
        <v>44.950001</v>
      </c>
      <c r="D400" s="1">
        <v>42.799999</v>
      </c>
      <c r="E400" s="1">
        <v>43.25</v>
      </c>
      <c r="F400" s="1">
        <v>41.656021000000003</v>
      </c>
      <c r="G400" s="1">
        <v>8415885</v>
      </c>
    </row>
    <row r="401" spans="1:7" ht="16.5" customHeight="1" x14ac:dyDescent="0.2">
      <c r="A401" s="2">
        <v>44778</v>
      </c>
      <c r="B401" s="1">
        <v>43.75</v>
      </c>
      <c r="C401" s="1">
        <v>44.25</v>
      </c>
      <c r="D401" s="1">
        <v>43.700001</v>
      </c>
      <c r="E401" s="1">
        <v>43.799999</v>
      </c>
      <c r="F401" s="1">
        <v>42.185749000000001</v>
      </c>
      <c r="G401" s="1">
        <v>4767308</v>
      </c>
    </row>
    <row r="402" spans="1:7" ht="16.5" customHeight="1" x14ac:dyDescent="0.2">
      <c r="A402" s="2">
        <v>44781</v>
      </c>
      <c r="B402" s="1">
        <v>40.900002000000001</v>
      </c>
      <c r="C402" s="1">
        <v>41.700001</v>
      </c>
      <c r="D402" s="1">
        <v>39.700001</v>
      </c>
      <c r="E402" s="1">
        <v>41.450001</v>
      </c>
      <c r="F402" s="1">
        <v>39.922359</v>
      </c>
      <c r="G402" s="1">
        <v>21160057</v>
      </c>
    </row>
    <row r="403" spans="1:7" ht="16.5" customHeight="1" x14ac:dyDescent="0.2">
      <c r="A403" s="2">
        <v>44782</v>
      </c>
      <c r="B403" s="1">
        <v>41.150002000000001</v>
      </c>
      <c r="C403" s="1">
        <v>42.450001</v>
      </c>
      <c r="D403" s="1">
        <v>40.950001</v>
      </c>
      <c r="E403" s="1">
        <v>42.200001</v>
      </c>
      <c r="F403" s="1">
        <v>40.644717999999997</v>
      </c>
      <c r="G403" s="1">
        <v>10933504</v>
      </c>
    </row>
    <row r="404" spans="1:7" ht="16.5" customHeight="1" x14ac:dyDescent="0.2">
      <c r="A404" s="2">
        <v>44783</v>
      </c>
      <c r="B404" s="1">
        <v>41.799999</v>
      </c>
      <c r="C404" s="1">
        <v>42.349997999999999</v>
      </c>
      <c r="D404" s="1">
        <v>41.599997999999999</v>
      </c>
      <c r="E404" s="1">
        <v>41.950001</v>
      </c>
      <c r="F404" s="1">
        <v>40.403931</v>
      </c>
      <c r="G404" s="1">
        <v>4154478</v>
      </c>
    </row>
    <row r="405" spans="1:7" ht="16.5" customHeight="1" x14ac:dyDescent="0.2">
      <c r="A405" s="2">
        <v>44784</v>
      </c>
      <c r="B405" s="1">
        <v>42.299999</v>
      </c>
      <c r="C405" s="1">
        <v>42.5</v>
      </c>
      <c r="D405" s="1">
        <v>41.799999</v>
      </c>
      <c r="E405" s="1">
        <v>41.799999</v>
      </c>
      <c r="F405" s="1">
        <v>40.259456999999998</v>
      </c>
      <c r="G405" s="1">
        <v>3998346</v>
      </c>
    </row>
    <row r="406" spans="1:7" ht="16.5" customHeight="1" x14ac:dyDescent="0.2">
      <c r="A406" s="2">
        <v>44785</v>
      </c>
      <c r="B406" s="1">
        <v>41.799999</v>
      </c>
      <c r="C406" s="1">
        <v>42.700001</v>
      </c>
      <c r="D406" s="1">
        <v>41.5</v>
      </c>
      <c r="E406" s="1">
        <v>42.400002000000001</v>
      </c>
      <c r="F406" s="1">
        <v>40.837349000000003</v>
      </c>
      <c r="G406" s="1">
        <v>6353136</v>
      </c>
    </row>
    <row r="407" spans="1:7" ht="16.5" customHeight="1" x14ac:dyDescent="0.2">
      <c r="A407" s="2">
        <v>44788</v>
      </c>
      <c r="B407" s="1">
        <v>42.700001</v>
      </c>
      <c r="C407" s="1">
        <v>43</v>
      </c>
      <c r="D407" s="1">
        <v>42.349997999999999</v>
      </c>
      <c r="E407" s="1">
        <v>42.549999</v>
      </c>
      <c r="F407" s="1">
        <v>40.981814999999997</v>
      </c>
      <c r="G407" s="1">
        <v>3413967</v>
      </c>
    </row>
    <row r="408" spans="1:7" ht="16.5" customHeight="1" x14ac:dyDescent="0.2">
      <c r="A408" s="2">
        <v>44789</v>
      </c>
      <c r="B408" s="1">
        <v>42.299999</v>
      </c>
      <c r="C408" s="1">
        <v>42.650002000000001</v>
      </c>
      <c r="D408" s="1">
        <v>42.049999</v>
      </c>
      <c r="E408" s="1">
        <v>42.400002000000001</v>
      </c>
      <c r="F408" s="1">
        <v>40.837349000000003</v>
      </c>
      <c r="G408" s="1">
        <v>3424154</v>
      </c>
    </row>
    <row r="409" spans="1:7" ht="16.5" customHeight="1" x14ac:dyDescent="0.2">
      <c r="A409" s="2">
        <v>44790</v>
      </c>
      <c r="B409" s="1">
        <v>42.25</v>
      </c>
      <c r="C409" s="1">
        <v>42.450001</v>
      </c>
      <c r="D409" s="1">
        <v>41.849997999999999</v>
      </c>
      <c r="E409" s="1">
        <v>41.950001</v>
      </c>
      <c r="F409" s="1">
        <v>40.403931</v>
      </c>
      <c r="G409" s="1">
        <v>6482624</v>
      </c>
    </row>
    <row r="410" spans="1:7" ht="16.5" customHeight="1" x14ac:dyDescent="0.2">
      <c r="A410" s="2">
        <v>44791</v>
      </c>
      <c r="B410" s="1">
        <v>41.799999</v>
      </c>
      <c r="C410" s="1">
        <v>41.849997999999999</v>
      </c>
      <c r="D410" s="1">
        <v>41.299999</v>
      </c>
      <c r="E410" s="1">
        <v>41.5</v>
      </c>
      <c r="F410" s="1">
        <v>39.970516000000003</v>
      </c>
      <c r="G410" s="1">
        <v>4314358</v>
      </c>
    </row>
    <row r="411" spans="1:7" ht="16.5" customHeight="1" x14ac:dyDescent="0.2">
      <c r="A411" s="2">
        <v>44792</v>
      </c>
      <c r="B411" s="1">
        <v>41.549999</v>
      </c>
      <c r="C411" s="1">
        <v>41.650002000000001</v>
      </c>
      <c r="D411" s="1">
        <v>41.200001</v>
      </c>
      <c r="E411" s="1">
        <v>41.299999</v>
      </c>
      <c r="F411" s="1">
        <v>39.777884999999998</v>
      </c>
      <c r="G411" s="1">
        <v>4232143</v>
      </c>
    </row>
    <row r="412" spans="1:7" ht="16.5" customHeight="1" x14ac:dyDescent="0.2">
      <c r="A412" s="2">
        <v>44795</v>
      </c>
      <c r="B412" s="1">
        <v>41.099997999999999</v>
      </c>
      <c r="C412" s="1">
        <v>41.150002000000001</v>
      </c>
      <c r="D412" s="1">
        <v>40.75</v>
      </c>
      <c r="E412" s="1">
        <v>40.900002000000001</v>
      </c>
      <c r="F412" s="1">
        <v>39.392631999999999</v>
      </c>
      <c r="G412" s="1">
        <v>3890000</v>
      </c>
    </row>
    <row r="413" spans="1:7" ht="16.5" customHeight="1" x14ac:dyDescent="0.2">
      <c r="A413" s="2">
        <v>44796</v>
      </c>
      <c r="B413" s="1">
        <v>40.599997999999999</v>
      </c>
      <c r="C413" s="1">
        <v>41.150002000000001</v>
      </c>
      <c r="D413" s="1">
        <v>40.549999</v>
      </c>
      <c r="E413" s="1">
        <v>40.849997999999999</v>
      </c>
      <c r="F413" s="1">
        <v>39.344470999999999</v>
      </c>
      <c r="G413" s="1">
        <v>2842782</v>
      </c>
    </row>
    <row r="414" spans="1:7" ht="16.5" customHeight="1" x14ac:dyDescent="0.2">
      <c r="A414" s="2">
        <v>44797</v>
      </c>
      <c r="B414" s="1">
        <v>40.900002000000001</v>
      </c>
      <c r="C414" s="1">
        <v>41.049999</v>
      </c>
      <c r="D414" s="1">
        <v>40.700001</v>
      </c>
      <c r="E414" s="1">
        <v>40.700001</v>
      </c>
      <c r="F414" s="1">
        <v>39.200001</v>
      </c>
      <c r="G414" s="1">
        <v>5789339</v>
      </c>
    </row>
    <row r="415" spans="1:7" ht="16.5" customHeight="1" x14ac:dyDescent="0.2">
      <c r="A415" s="2">
        <v>44798</v>
      </c>
      <c r="B415" s="1">
        <v>39.700001</v>
      </c>
      <c r="C415" s="1">
        <v>40.400002000000001</v>
      </c>
      <c r="D415" s="1">
        <v>39.700001</v>
      </c>
      <c r="E415" s="1">
        <v>39.849997999999999</v>
      </c>
      <c r="F415" s="1">
        <v>39.849997999999999</v>
      </c>
      <c r="G415" s="1">
        <v>5597840</v>
      </c>
    </row>
    <row r="416" spans="1:7" ht="16.5" customHeight="1" x14ac:dyDescent="0.2">
      <c r="A416" s="2">
        <v>44799</v>
      </c>
      <c r="B416" s="1">
        <v>40.200001</v>
      </c>
      <c r="C416" s="1">
        <v>41.150002000000001</v>
      </c>
      <c r="D416" s="1">
        <v>39.900002000000001</v>
      </c>
      <c r="E416" s="1">
        <v>41</v>
      </c>
      <c r="F416" s="1">
        <v>41</v>
      </c>
      <c r="G416" s="1">
        <v>7392489</v>
      </c>
    </row>
    <row r="417" spans="1:7" ht="16.5" customHeight="1" x14ac:dyDescent="0.2">
      <c r="A417" s="2">
        <v>44802</v>
      </c>
      <c r="B417" s="1">
        <v>40.049999</v>
      </c>
      <c r="C417" s="1">
        <v>40.450001</v>
      </c>
      <c r="D417" s="1">
        <v>40</v>
      </c>
      <c r="E417" s="1">
        <v>40.150002000000001</v>
      </c>
      <c r="F417" s="1">
        <v>40.150002000000001</v>
      </c>
      <c r="G417" s="1">
        <v>3750506</v>
      </c>
    </row>
    <row r="418" spans="1:7" ht="16.5" customHeight="1" x14ac:dyDescent="0.2">
      <c r="A418" s="2">
        <v>44803</v>
      </c>
      <c r="B418" s="1">
        <v>40.400002000000001</v>
      </c>
      <c r="C418" s="1">
        <v>40.950001</v>
      </c>
      <c r="D418" s="1">
        <v>40.299999</v>
      </c>
      <c r="E418" s="1">
        <v>40.599997999999999</v>
      </c>
      <c r="F418" s="1">
        <v>40.599997999999999</v>
      </c>
      <c r="G418" s="1">
        <v>3432192</v>
      </c>
    </row>
    <row r="419" spans="1:7" ht="16.5" customHeight="1" x14ac:dyDescent="0.2">
      <c r="A419" s="2">
        <v>44804</v>
      </c>
      <c r="B419" s="1">
        <v>40.599997999999999</v>
      </c>
      <c r="C419" s="1">
        <v>41.349997999999999</v>
      </c>
      <c r="D419" s="1">
        <v>40.400002000000001</v>
      </c>
      <c r="E419" s="1">
        <v>41.25</v>
      </c>
      <c r="F419" s="1">
        <v>41.25</v>
      </c>
      <c r="G419" s="1">
        <v>3308799</v>
      </c>
    </row>
    <row r="420" spans="1:7" ht="16.5" customHeight="1" x14ac:dyDescent="0.2">
      <c r="A420" s="2">
        <v>44805</v>
      </c>
      <c r="B420" s="1">
        <v>43.200001</v>
      </c>
      <c r="C420" s="1">
        <v>43.650002000000001</v>
      </c>
      <c r="D420" s="1">
        <v>42.650002000000001</v>
      </c>
      <c r="E420" s="1">
        <v>43.200001</v>
      </c>
      <c r="F420" s="1">
        <v>43.200001</v>
      </c>
      <c r="G420" s="1">
        <v>23885401</v>
      </c>
    </row>
    <row r="421" spans="1:7" ht="16.5" customHeight="1" x14ac:dyDescent="0.2">
      <c r="A421" s="2">
        <v>44806</v>
      </c>
      <c r="B421" s="1">
        <v>43.599997999999999</v>
      </c>
      <c r="C421" s="1">
        <v>43.849997999999999</v>
      </c>
      <c r="D421" s="1">
        <v>42</v>
      </c>
      <c r="E421" s="1">
        <v>43.849997999999999</v>
      </c>
      <c r="F421" s="1">
        <v>43.849997999999999</v>
      </c>
      <c r="G421" s="1">
        <v>16319728</v>
      </c>
    </row>
    <row r="422" spans="1:7" ht="16.5" customHeight="1" x14ac:dyDescent="0.2">
      <c r="A422" s="2">
        <v>44809</v>
      </c>
      <c r="B422" s="1">
        <v>44.200001</v>
      </c>
      <c r="C422" s="1">
        <v>44.349997999999999</v>
      </c>
      <c r="D422" s="1">
        <v>43.299999</v>
      </c>
      <c r="E422" s="1">
        <v>43.400002000000001</v>
      </c>
      <c r="F422" s="1">
        <v>43.400002000000001</v>
      </c>
      <c r="G422" s="1">
        <v>8579705</v>
      </c>
    </row>
    <row r="423" spans="1:7" ht="16.5" customHeight="1" x14ac:dyDescent="0.2">
      <c r="A423" s="2">
        <v>44810</v>
      </c>
      <c r="B423" s="1">
        <v>43.549999</v>
      </c>
      <c r="C423" s="1">
        <v>43.549999</v>
      </c>
      <c r="D423" s="1">
        <v>41.950001</v>
      </c>
      <c r="E423" s="1">
        <v>42.049999</v>
      </c>
      <c r="F423" s="1">
        <v>42.049999</v>
      </c>
      <c r="G423" s="1">
        <v>8087055</v>
      </c>
    </row>
    <row r="424" spans="1:7" ht="16.5" customHeight="1" x14ac:dyDescent="0.2">
      <c r="A424" s="2">
        <v>44811</v>
      </c>
      <c r="B424" s="1">
        <v>41.950001</v>
      </c>
      <c r="C424" s="1">
        <v>42.450001</v>
      </c>
      <c r="D424" s="1">
        <v>41.599997999999999</v>
      </c>
      <c r="E424" s="1">
        <v>41.849997999999999</v>
      </c>
      <c r="F424" s="1">
        <v>41.849997999999999</v>
      </c>
      <c r="G424" s="1">
        <v>4026877</v>
      </c>
    </row>
    <row r="425" spans="1:7" ht="16.5" customHeight="1" x14ac:dyDescent="0.2">
      <c r="A425" s="2">
        <v>44812</v>
      </c>
      <c r="B425" s="1">
        <v>42.049999</v>
      </c>
      <c r="C425" s="1">
        <v>42.349997999999999</v>
      </c>
      <c r="D425" s="1">
        <v>41.75</v>
      </c>
      <c r="E425" s="1">
        <v>42.349997999999999</v>
      </c>
      <c r="F425" s="1">
        <v>42.349997999999999</v>
      </c>
      <c r="G425" s="1">
        <v>3332950</v>
      </c>
    </row>
    <row r="426" spans="1:7" ht="16.5" customHeight="1" x14ac:dyDescent="0.2">
      <c r="A426" s="2">
        <v>44816</v>
      </c>
      <c r="B426" s="1">
        <v>42.650002000000001</v>
      </c>
      <c r="C426" s="1">
        <v>42.650002000000001</v>
      </c>
      <c r="D426" s="1">
        <v>41.75</v>
      </c>
      <c r="E426" s="1">
        <v>42.299999</v>
      </c>
      <c r="F426" s="1">
        <v>42.299999</v>
      </c>
      <c r="G426" s="1">
        <v>3215593</v>
      </c>
    </row>
    <row r="427" spans="1:7" ht="16.5" customHeight="1" x14ac:dyDescent="0.2">
      <c r="A427" s="2">
        <v>44817</v>
      </c>
      <c r="B427" s="1">
        <v>42.549999</v>
      </c>
      <c r="C427" s="1">
        <v>42.700001</v>
      </c>
      <c r="D427" s="1">
        <v>42</v>
      </c>
      <c r="E427" s="1">
        <v>42.150002000000001</v>
      </c>
      <c r="F427" s="1">
        <v>42.150002000000001</v>
      </c>
      <c r="G427" s="1">
        <v>3228775</v>
      </c>
    </row>
    <row r="428" spans="1:7" ht="16.5" customHeight="1" x14ac:dyDescent="0.2">
      <c r="A428" s="2">
        <v>44818</v>
      </c>
      <c r="B428" s="1">
        <v>41.349997999999999</v>
      </c>
      <c r="C428" s="1">
        <v>42.5</v>
      </c>
      <c r="D428" s="1">
        <v>41.25</v>
      </c>
      <c r="E428" s="1">
        <v>42.200001</v>
      </c>
      <c r="F428" s="1">
        <v>42.200001</v>
      </c>
      <c r="G428" s="1">
        <v>5258328</v>
      </c>
    </row>
    <row r="429" spans="1:7" ht="16.5" customHeight="1" x14ac:dyDescent="0.2">
      <c r="A429" s="2">
        <v>44819</v>
      </c>
      <c r="B429" s="1">
        <v>42.099997999999999</v>
      </c>
      <c r="C429" s="1">
        <v>42.400002000000001</v>
      </c>
      <c r="D429" s="1">
        <v>41.950001</v>
      </c>
      <c r="E429" s="1">
        <v>42.049999</v>
      </c>
      <c r="F429" s="1">
        <v>42.049999</v>
      </c>
      <c r="G429" s="1">
        <v>1860100</v>
      </c>
    </row>
    <row r="430" spans="1:7" ht="16.5" customHeight="1" x14ac:dyDescent="0.2">
      <c r="A430" s="2">
        <v>44820</v>
      </c>
      <c r="B430" s="1">
        <v>41.75</v>
      </c>
      <c r="C430" s="1">
        <v>42.5</v>
      </c>
      <c r="D430" s="1">
        <v>41.75</v>
      </c>
      <c r="E430" s="1">
        <v>41.950001</v>
      </c>
      <c r="F430" s="1">
        <v>41.950001</v>
      </c>
      <c r="G430" s="1">
        <v>4814567</v>
      </c>
    </row>
    <row r="431" spans="1:7" ht="16.5" customHeight="1" x14ac:dyDescent="0.2">
      <c r="A431" s="2">
        <v>44823</v>
      </c>
      <c r="B431" s="1">
        <v>41.950001</v>
      </c>
      <c r="C431" s="1">
        <v>42.299999</v>
      </c>
      <c r="D431" s="1">
        <v>41.849997999999999</v>
      </c>
      <c r="E431" s="1">
        <v>41.950001</v>
      </c>
      <c r="F431" s="1">
        <v>41.950001</v>
      </c>
      <c r="G431" s="1">
        <v>2846575</v>
      </c>
    </row>
    <row r="432" spans="1:7" ht="16.5" customHeight="1" x14ac:dyDescent="0.2">
      <c r="A432" s="2">
        <v>44824</v>
      </c>
      <c r="B432" s="1">
        <v>42.299999</v>
      </c>
      <c r="C432" s="1">
        <v>43.349997999999999</v>
      </c>
      <c r="D432" s="1">
        <v>42.200001</v>
      </c>
      <c r="E432" s="1">
        <v>43.299999</v>
      </c>
      <c r="F432" s="1">
        <v>43.299999</v>
      </c>
      <c r="G432" s="1">
        <v>6119161</v>
      </c>
    </row>
    <row r="433" spans="1:7" ht="16.5" customHeight="1" x14ac:dyDescent="0.2">
      <c r="A433" s="2">
        <v>44825</v>
      </c>
      <c r="B433" s="1">
        <v>42.950001</v>
      </c>
      <c r="C433" s="1">
        <v>43.25</v>
      </c>
      <c r="D433" s="1">
        <v>42.5</v>
      </c>
      <c r="E433" s="1">
        <v>42.599997999999999</v>
      </c>
      <c r="F433" s="1">
        <v>42.599997999999999</v>
      </c>
      <c r="G433" s="1">
        <v>3533647</v>
      </c>
    </row>
    <row r="434" spans="1:7" ht="16.5" customHeight="1" x14ac:dyDescent="0.2">
      <c r="A434" s="2">
        <v>44826</v>
      </c>
      <c r="B434" s="1">
        <v>42.349997999999999</v>
      </c>
      <c r="C434" s="1">
        <v>43.700001</v>
      </c>
      <c r="D434" s="1">
        <v>42.049999</v>
      </c>
      <c r="E434" s="1">
        <v>43.450001</v>
      </c>
      <c r="F434" s="1">
        <v>43.450001</v>
      </c>
      <c r="G434" s="1">
        <v>4751486</v>
      </c>
    </row>
    <row r="435" spans="1:7" ht="16.5" customHeight="1" x14ac:dyDescent="0.2">
      <c r="A435" s="2">
        <v>44827</v>
      </c>
      <c r="B435" s="1">
        <v>43.200001</v>
      </c>
      <c r="C435" s="1">
        <v>43.700001</v>
      </c>
      <c r="D435" s="1">
        <v>42.5</v>
      </c>
      <c r="E435" s="1">
        <v>42.849997999999999</v>
      </c>
      <c r="F435" s="1">
        <v>42.849997999999999</v>
      </c>
      <c r="G435" s="1">
        <v>3153861</v>
      </c>
    </row>
    <row r="436" spans="1:7" ht="16.5" customHeight="1" x14ac:dyDescent="0.2">
      <c r="A436" s="2">
        <v>44830</v>
      </c>
      <c r="B436" s="1">
        <v>42.849997999999999</v>
      </c>
      <c r="C436" s="1">
        <v>42.900002000000001</v>
      </c>
      <c r="D436" s="1">
        <v>41.400002000000001</v>
      </c>
      <c r="E436" s="1">
        <v>41.849997999999999</v>
      </c>
      <c r="F436" s="1">
        <v>41.849997999999999</v>
      </c>
      <c r="G436" s="1">
        <v>5431669</v>
      </c>
    </row>
    <row r="437" spans="1:7" ht="16.5" customHeight="1" x14ac:dyDescent="0.2">
      <c r="A437" s="2">
        <v>44831</v>
      </c>
      <c r="B437" s="1">
        <v>42.299999</v>
      </c>
      <c r="C437" s="1">
        <v>43.25</v>
      </c>
      <c r="D437" s="1">
        <v>42.049999</v>
      </c>
      <c r="E437" s="1">
        <v>42.650002000000001</v>
      </c>
      <c r="F437" s="1">
        <v>42.650002000000001</v>
      </c>
      <c r="G437" s="1">
        <v>4608079</v>
      </c>
    </row>
    <row r="438" spans="1:7" ht="16.5" customHeight="1" x14ac:dyDescent="0.2">
      <c r="A438" s="2">
        <v>44832</v>
      </c>
      <c r="B438" s="1">
        <v>42.849997999999999</v>
      </c>
      <c r="C438" s="1">
        <v>42.849997999999999</v>
      </c>
      <c r="D438" s="1">
        <v>41.099997999999999</v>
      </c>
      <c r="E438" s="1">
        <v>41.200001</v>
      </c>
      <c r="F438" s="1">
        <v>41.200001</v>
      </c>
      <c r="G438" s="1">
        <v>4159514</v>
      </c>
    </row>
    <row r="439" spans="1:7" ht="16.5" customHeight="1" x14ac:dyDescent="0.2">
      <c r="A439" s="2">
        <v>44833</v>
      </c>
      <c r="B439" s="1">
        <v>41.900002000000001</v>
      </c>
      <c r="C439" s="1">
        <v>42.200001</v>
      </c>
      <c r="D439" s="1">
        <v>41.299999</v>
      </c>
      <c r="E439" s="1">
        <v>41.549999</v>
      </c>
      <c r="F439" s="1">
        <v>41.549999</v>
      </c>
      <c r="G439" s="1">
        <v>2671583</v>
      </c>
    </row>
    <row r="440" spans="1:7" ht="16.5" customHeight="1" x14ac:dyDescent="0.2">
      <c r="A440" s="2">
        <v>44834</v>
      </c>
      <c r="B440" s="1">
        <v>41.099997999999999</v>
      </c>
      <c r="C440" s="1">
        <v>41.150002000000001</v>
      </c>
      <c r="D440" s="1">
        <v>40.25</v>
      </c>
      <c r="E440" s="1">
        <v>41.049999</v>
      </c>
      <c r="F440" s="1">
        <v>41.049999</v>
      </c>
      <c r="G440" s="1">
        <v>4138661</v>
      </c>
    </row>
    <row r="441" spans="1:7" ht="16.5" customHeight="1" x14ac:dyDescent="0.2">
      <c r="A441" s="2">
        <v>44837</v>
      </c>
      <c r="B441" s="1">
        <v>40.700001</v>
      </c>
      <c r="C441" s="1">
        <v>41.349997999999999</v>
      </c>
      <c r="D441" s="1">
        <v>40.549999</v>
      </c>
      <c r="E441" s="1">
        <v>40.75</v>
      </c>
      <c r="F441" s="1">
        <v>40.75</v>
      </c>
      <c r="G441" s="1">
        <v>2161477</v>
      </c>
    </row>
    <row r="442" spans="1:7" ht="16.5" customHeight="1" x14ac:dyDescent="0.2">
      <c r="A442" s="2">
        <v>44838</v>
      </c>
      <c r="B442" s="1">
        <v>41.450001</v>
      </c>
      <c r="C442" s="1">
        <v>41.549999</v>
      </c>
      <c r="D442" s="1">
        <v>40.950001</v>
      </c>
      <c r="E442" s="1">
        <v>41.200001</v>
      </c>
      <c r="F442" s="1">
        <v>41.200001</v>
      </c>
      <c r="G442" s="1">
        <v>1933331</v>
      </c>
    </row>
    <row r="443" spans="1:7" ht="16.5" customHeight="1" x14ac:dyDescent="0.2">
      <c r="A443" s="2">
        <v>44839</v>
      </c>
      <c r="B443" s="1">
        <v>41.400002000000001</v>
      </c>
      <c r="C443" s="1">
        <v>42.349997999999999</v>
      </c>
      <c r="D443" s="1">
        <v>41.200001</v>
      </c>
      <c r="E443" s="1">
        <v>41.200001</v>
      </c>
      <c r="F443" s="1">
        <v>41.200001</v>
      </c>
      <c r="G443" s="1">
        <v>5158419</v>
      </c>
    </row>
    <row r="444" spans="1:7" ht="16.5" customHeight="1" x14ac:dyDescent="0.2">
      <c r="A444" s="2">
        <v>44840</v>
      </c>
      <c r="B444" s="1">
        <v>41.700001</v>
      </c>
      <c r="C444" s="1">
        <v>42.25</v>
      </c>
      <c r="D444" s="1">
        <v>41.200001</v>
      </c>
      <c r="E444" s="1">
        <v>41.25</v>
      </c>
      <c r="F444" s="1">
        <v>41.25</v>
      </c>
      <c r="G444" s="1">
        <v>5471796</v>
      </c>
    </row>
    <row r="445" spans="1:7" ht="16.5" customHeight="1" x14ac:dyDescent="0.2">
      <c r="A445" s="2">
        <v>44841</v>
      </c>
      <c r="B445" s="1">
        <v>41.25</v>
      </c>
      <c r="C445" s="1">
        <v>43.299999</v>
      </c>
      <c r="D445" s="1">
        <v>41.099997999999999</v>
      </c>
      <c r="E445" s="1">
        <v>42.900002000000001</v>
      </c>
      <c r="F445" s="1">
        <v>42.900002000000001</v>
      </c>
      <c r="G445" s="1">
        <v>7414074</v>
      </c>
    </row>
    <row r="446" spans="1:7" ht="16.5" customHeight="1" x14ac:dyDescent="0.2">
      <c r="A446" s="2">
        <v>44845</v>
      </c>
      <c r="B446" s="1">
        <v>42.349997999999999</v>
      </c>
      <c r="C446" s="1">
        <v>42.349997999999999</v>
      </c>
      <c r="D446" s="1">
        <v>40.75</v>
      </c>
      <c r="E446" s="1">
        <v>40.799999</v>
      </c>
      <c r="F446" s="1">
        <v>40.799999</v>
      </c>
      <c r="G446" s="1">
        <v>7602003</v>
      </c>
    </row>
    <row r="447" spans="1:7" ht="16.5" customHeight="1" x14ac:dyDescent="0.2">
      <c r="A447" s="2">
        <v>44846</v>
      </c>
      <c r="B447" s="1">
        <v>40.799999</v>
      </c>
      <c r="C447" s="1">
        <v>41.349997999999999</v>
      </c>
      <c r="D447" s="1">
        <v>40.5</v>
      </c>
      <c r="E447" s="1">
        <v>41.049999</v>
      </c>
      <c r="F447" s="1">
        <v>41.049999</v>
      </c>
      <c r="G447" s="1">
        <v>3192499</v>
      </c>
    </row>
    <row r="448" spans="1:7" ht="16.5" customHeight="1" x14ac:dyDescent="0.2">
      <c r="A448" s="2">
        <v>44847</v>
      </c>
      <c r="B448" s="1">
        <v>41.099997999999999</v>
      </c>
      <c r="C448" s="1">
        <v>42.799999</v>
      </c>
      <c r="D448" s="1">
        <v>41</v>
      </c>
      <c r="E448" s="1">
        <v>41.049999</v>
      </c>
      <c r="F448" s="1">
        <v>41.049999</v>
      </c>
      <c r="G448" s="1">
        <v>8186084</v>
      </c>
    </row>
    <row r="449" spans="1:7" ht="16.5" customHeight="1" x14ac:dyDescent="0.2">
      <c r="A449" s="2">
        <v>44848</v>
      </c>
      <c r="B449" s="1">
        <v>42</v>
      </c>
      <c r="C449" s="1">
        <v>43.049999</v>
      </c>
      <c r="D449" s="1">
        <v>41.450001</v>
      </c>
      <c r="E449" s="1">
        <v>42.799999</v>
      </c>
      <c r="F449" s="1">
        <v>42.799999</v>
      </c>
      <c r="G449" s="1">
        <v>8438609</v>
      </c>
    </row>
    <row r="450" spans="1:7" ht="16.5" customHeight="1" x14ac:dyDescent="0.2">
      <c r="A450" s="2">
        <v>44851</v>
      </c>
      <c r="B450" s="1">
        <v>42.200001</v>
      </c>
      <c r="C450" s="1">
        <v>43.700001</v>
      </c>
      <c r="D450" s="1">
        <v>42.099997999999999</v>
      </c>
      <c r="E450" s="1">
        <v>43.450001</v>
      </c>
      <c r="F450" s="1">
        <v>43.450001</v>
      </c>
      <c r="G450" s="1">
        <v>9806098</v>
      </c>
    </row>
    <row r="451" spans="1:7" ht="16.5" customHeight="1" x14ac:dyDescent="0.2">
      <c r="A451" s="2">
        <v>44852</v>
      </c>
      <c r="B451" s="1">
        <v>43.950001</v>
      </c>
      <c r="C451" s="1">
        <v>43.950001</v>
      </c>
      <c r="D451" s="1">
        <v>42.599997999999999</v>
      </c>
      <c r="E451" s="1">
        <v>42.799999</v>
      </c>
      <c r="F451" s="1">
        <v>42.799999</v>
      </c>
      <c r="G451" s="1">
        <v>9054405</v>
      </c>
    </row>
    <row r="452" spans="1:7" ht="16.5" customHeight="1" x14ac:dyDescent="0.2">
      <c r="A452" s="2">
        <v>44853</v>
      </c>
      <c r="B452" s="1">
        <v>42.900002000000001</v>
      </c>
      <c r="C452" s="1">
        <v>43.700001</v>
      </c>
      <c r="D452" s="1">
        <v>42.549999</v>
      </c>
      <c r="E452" s="1">
        <v>43</v>
      </c>
      <c r="F452" s="1">
        <v>43</v>
      </c>
      <c r="G452" s="1">
        <v>9168809</v>
      </c>
    </row>
    <row r="453" spans="1:7" ht="16.5" customHeight="1" x14ac:dyDescent="0.2">
      <c r="A453" s="2">
        <v>44854</v>
      </c>
      <c r="B453" s="1">
        <v>42.549999</v>
      </c>
      <c r="C453" s="1">
        <v>42.599997999999999</v>
      </c>
      <c r="D453" s="1">
        <v>41</v>
      </c>
      <c r="E453" s="1">
        <v>41.349997999999999</v>
      </c>
      <c r="F453" s="1">
        <v>41.349997999999999</v>
      </c>
      <c r="G453" s="1">
        <v>9089020</v>
      </c>
    </row>
    <row r="454" spans="1:7" ht="16.5" customHeight="1" x14ac:dyDescent="0.2">
      <c r="A454" s="2">
        <v>44855</v>
      </c>
      <c r="B454" s="1">
        <v>41.700001</v>
      </c>
      <c r="C454" s="1">
        <v>45.450001</v>
      </c>
      <c r="D454" s="1">
        <v>41.700001</v>
      </c>
      <c r="E454" s="1">
        <v>45.049999</v>
      </c>
      <c r="F454" s="1">
        <v>45.049999</v>
      </c>
      <c r="G454" s="1">
        <v>36231059</v>
      </c>
    </row>
    <row r="455" spans="1:7" ht="16.5" customHeight="1" x14ac:dyDescent="0.2">
      <c r="A455" s="2">
        <v>44858</v>
      </c>
      <c r="B455" s="1">
        <v>46.299999</v>
      </c>
      <c r="C455" s="1">
        <v>46.450001</v>
      </c>
      <c r="D455" s="1">
        <v>45.200001</v>
      </c>
      <c r="E455" s="1">
        <v>46</v>
      </c>
      <c r="F455" s="1">
        <v>46</v>
      </c>
      <c r="G455" s="1">
        <v>30061443</v>
      </c>
    </row>
    <row r="456" spans="1:7" ht="16.5" customHeight="1" x14ac:dyDescent="0.2">
      <c r="A456" s="2">
        <v>44859</v>
      </c>
      <c r="B456" s="1">
        <v>45.549999</v>
      </c>
      <c r="C456" s="1">
        <v>45.549999</v>
      </c>
      <c r="D456" s="1">
        <v>44</v>
      </c>
      <c r="E456" s="1">
        <v>44.299999</v>
      </c>
      <c r="F456" s="1">
        <v>44.299999</v>
      </c>
      <c r="G456" s="1">
        <v>19889805</v>
      </c>
    </row>
    <row r="457" spans="1:7" ht="16.5" customHeight="1" x14ac:dyDescent="0.2">
      <c r="A457" s="2">
        <v>44860</v>
      </c>
      <c r="B457" s="1">
        <v>44.549999</v>
      </c>
      <c r="C457" s="1">
        <v>45.200001</v>
      </c>
      <c r="D457" s="1">
        <v>44.099997999999999</v>
      </c>
      <c r="E457" s="1">
        <v>44.400002000000001</v>
      </c>
      <c r="F457" s="1">
        <v>44.400002000000001</v>
      </c>
      <c r="G457" s="1">
        <v>10460760</v>
      </c>
    </row>
    <row r="458" spans="1:7" ht="16.5" customHeight="1" x14ac:dyDescent="0.2">
      <c r="A458" s="2">
        <v>44861</v>
      </c>
      <c r="B458" s="1">
        <v>44.900002000000001</v>
      </c>
      <c r="C458" s="1">
        <v>46.599997999999999</v>
      </c>
      <c r="D458" s="1">
        <v>44.75</v>
      </c>
      <c r="E458" s="1">
        <v>46.549999</v>
      </c>
      <c r="F458" s="1">
        <v>46.549999</v>
      </c>
      <c r="G458" s="1">
        <v>13364380</v>
      </c>
    </row>
    <row r="459" spans="1:7" ht="16.5" customHeight="1" x14ac:dyDescent="0.2">
      <c r="A459" s="2">
        <v>44862</v>
      </c>
      <c r="B459" s="1">
        <v>46.200001</v>
      </c>
      <c r="C459" s="1">
        <v>46.900002000000001</v>
      </c>
      <c r="D459" s="1">
        <v>45.400002000000001</v>
      </c>
      <c r="E459" s="1">
        <v>45.75</v>
      </c>
      <c r="F459" s="1">
        <v>45.75</v>
      </c>
      <c r="G459" s="1">
        <v>13273073</v>
      </c>
    </row>
    <row r="460" spans="1:7" ht="16.5" customHeight="1" x14ac:dyDescent="0.2">
      <c r="A460" s="2">
        <v>44865</v>
      </c>
      <c r="B460" s="1">
        <v>46.099997999999999</v>
      </c>
      <c r="C460" s="1">
        <v>46.650002000000001</v>
      </c>
      <c r="D460" s="1">
        <v>45.599997999999999</v>
      </c>
      <c r="E460" s="1">
        <v>45.599997999999999</v>
      </c>
      <c r="F460" s="1">
        <v>45.599997999999999</v>
      </c>
      <c r="G460" s="1">
        <v>9022131</v>
      </c>
    </row>
    <row r="461" spans="1:7" ht="16.5" customHeight="1" x14ac:dyDescent="0.2">
      <c r="A461" s="2">
        <v>44866</v>
      </c>
      <c r="B461" s="1">
        <v>45.5</v>
      </c>
      <c r="C461" s="1">
        <v>45.950001</v>
      </c>
      <c r="D461" s="1">
        <v>44.849997999999999</v>
      </c>
      <c r="E461" s="1">
        <v>45.599997999999999</v>
      </c>
      <c r="F461" s="1">
        <v>45.599997999999999</v>
      </c>
      <c r="G461" s="1">
        <v>5932937</v>
      </c>
    </row>
    <row r="462" spans="1:7" ht="16.5" customHeight="1" x14ac:dyDescent="0.2">
      <c r="A462" s="2">
        <v>44867</v>
      </c>
      <c r="B462" s="1">
        <v>46.099997999999999</v>
      </c>
      <c r="C462" s="1">
        <v>46.25</v>
      </c>
      <c r="D462" s="1">
        <v>45.200001</v>
      </c>
      <c r="E462" s="1">
        <v>45.200001</v>
      </c>
      <c r="F462" s="1">
        <v>45.200001</v>
      </c>
      <c r="G462" s="1">
        <v>6207302</v>
      </c>
    </row>
    <row r="463" spans="1:7" ht="16.5" customHeight="1" x14ac:dyDescent="0.2">
      <c r="A463" s="2">
        <v>44868</v>
      </c>
      <c r="B463" s="1">
        <v>44.849997999999999</v>
      </c>
      <c r="C463" s="1">
        <v>45.200001</v>
      </c>
      <c r="D463" s="1">
        <v>44.200001</v>
      </c>
      <c r="E463" s="1">
        <v>44.450001</v>
      </c>
      <c r="F463" s="1">
        <v>44.450001</v>
      </c>
      <c r="G463" s="1">
        <v>6908204</v>
      </c>
    </row>
    <row r="464" spans="1:7" ht="16.5" customHeight="1" x14ac:dyDescent="0.2">
      <c r="A464" s="2">
        <v>44869</v>
      </c>
      <c r="B464" s="1">
        <v>44.25</v>
      </c>
      <c r="C464" s="1">
        <v>45.200001</v>
      </c>
      <c r="D464" s="1">
        <v>43.700001</v>
      </c>
      <c r="E464" s="1">
        <v>45.049999</v>
      </c>
      <c r="F464" s="1">
        <v>45.049999</v>
      </c>
      <c r="G464" s="1">
        <v>6596017</v>
      </c>
    </row>
    <row r="465" spans="1:7" ht="16.5" customHeight="1" x14ac:dyDescent="0.2">
      <c r="A465" s="2">
        <v>44872</v>
      </c>
      <c r="B465" s="1">
        <v>45.450001</v>
      </c>
      <c r="C465" s="1">
        <v>45.900002000000001</v>
      </c>
      <c r="D465" s="1">
        <v>45.049999</v>
      </c>
      <c r="E465" s="1">
        <v>45.75</v>
      </c>
      <c r="F465" s="1">
        <v>45.75</v>
      </c>
      <c r="G465" s="1">
        <v>5187893</v>
      </c>
    </row>
    <row r="466" spans="1:7" ht="16.5" customHeight="1" x14ac:dyDescent="0.2">
      <c r="A466" s="2">
        <v>44873</v>
      </c>
      <c r="B466" s="1">
        <v>45.799999</v>
      </c>
      <c r="C466" s="1">
        <v>46</v>
      </c>
      <c r="D466" s="1">
        <v>45.349997999999999</v>
      </c>
      <c r="E466" s="1">
        <v>45.349997999999999</v>
      </c>
      <c r="F466" s="1">
        <v>45.349997999999999</v>
      </c>
      <c r="G466" s="1">
        <v>4706945</v>
      </c>
    </row>
    <row r="467" spans="1:7" ht="16.5" customHeight="1" x14ac:dyDescent="0.2">
      <c r="A467" s="2">
        <v>44874</v>
      </c>
      <c r="B467" s="1">
        <v>45.650002000000001</v>
      </c>
      <c r="C467" s="1">
        <v>46.299999</v>
      </c>
      <c r="D467" s="1">
        <v>44.799999</v>
      </c>
      <c r="E467" s="1">
        <v>44.799999</v>
      </c>
      <c r="F467" s="1">
        <v>44.799999</v>
      </c>
      <c r="G467" s="1">
        <v>10240561</v>
      </c>
    </row>
    <row r="468" spans="1:7" ht="16.5" customHeight="1" x14ac:dyDescent="0.2">
      <c r="A468" s="2">
        <v>44875</v>
      </c>
      <c r="B468" s="1">
        <v>44.549999</v>
      </c>
      <c r="C468" s="1">
        <v>45.5</v>
      </c>
      <c r="D468" s="1">
        <v>44.349997999999999</v>
      </c>
      <c r="E468" s="1">
        <v>44.400002000000001</v>
      </c>
      <c r="F468" s="1">
        <v>44.400002000000001</v>
      </c>
      <c r="G468" s="1">
        <v>6164793</v>
      </c>
    </row>
    <row r="469" spans="1:7" ht="16.5" customHeight="1" x14ac:dyDescent="0.2">
      <c r="A469" s="2">
        <v>44876</v>
      </c>
      <c r="B469" s="1">
        <v>45.099997999999999</v>
      </c>
      <c r="C469" s="1">
        <v>45.400002000000001</v>
      </c>
      <c r="D469" s="1">
        <v>44.700001</v>
      </c>
      <c r="E469" s="1">
        <v>45</v>
      </c>
      <c r="F469" s="1">
        <v>45</v>
      </c>
      <c r="G469" s="1">
        <v>7807918</v>
      </c>
    </row>
    <row r="470" spans="1:7" ht="16.5" customHeight="1" x14ac:dyDescent="0.2">
      <c r="A470" s="2">
        <v>44879</v>
      </c>
      <c r="B470" s="1">
        <v>45.5</v>
      </c>
      <c r="C470" s="1">
        <v>49.5</v>
      </c>
      <c r="D470" s="1">
        <v>45.299999</v>
      </c>
      <c r="E470" s="1">
        <v>49.5</v>
      </c>
      <c r="F470" s="1">
        <v>49.5</v>
      </c>
      <c r="G470" s="1">
        <v>32940363</v>
      </c>
    </row>
    <row r="471" spans="1:7" ht="16.5" customHeight="1" x14ac:dyDescent="0.2">
      <c r="A471" s="2">
        <v>44880</v>
      </c>
      <c r="B471" s="1">
        <v>49.099997999999999</v>
      </c>
      <c r="C471" s="1">
        <v>51.900002000000001</v>
      </c>
      <c r="D471" s="1">
        <v>48.5</v>
      </c>
      <c r="E471" s="1">
        <v>51.099997999999999</v>
      </c>
      <c r="F471" s="1">
        <v>51.099997999999999</v>
      </c>
      <c r="G471" s="1">
        <v>54073837</v>
      </c>
    </row>
    <row r="472" spans="1:7" ht="16.5" customHeight="1" x14ac:dyDescent="0.2">
      <c r="A472" s="2">
        <v>44881</v>
      </c>
      <c r="B472" s="1">
        <v>50.700001</v>
      </c>
      <c r="C472" s="1">
        <v>51.5</v>
      </c>
      <c r="D472" s="1">
        <v>48.950001</v>
      </c>
      <c r="E472" s="1">
        <v>50.900002000000001</v>
      </c>
      <c r="F472" s="1">
        <v>50.900002000000001</v>
      </c>
      <c r="G472" s="1">
        <v>33746509</v>
      </c>
    </row>
    <row r="473" spans="1:7" ht="16.5" customHeight="1" x14ac:dyDescent="0.2">
      <c r="A473" s="2">
        <v>44882</v>
      </c>
      <c r="B473" s="1">
        <v>50.5</v>
      </c>
      <c r="C473" s="1">
        <v>52.099997999999999</v>
      </c>
      <c r="D473" s="1">
        <v>50</v>
      </c>
      <c r="E473" s="1">
        <v>50.200001</v>
      </c>
      <c r="F473" s="1">
        <v>50.200001</v>
      </c>
      <c r="G473" s="1">
        <v>29674466</v>
      </c>
    </row>
    <row r="474" spans="1:7" ht="16.5" customHeight="1" x14ac:dyDescent="0.2">
      <c r="A474" s="2">
        <v>44883</v>
      </c>
      <c r="B474" s="1">
        <v>49.900002000000001</v>
      </c>
      <c r="C474" s="1">
        <v>50.299999</v>
      </c>
      <c r="D474" s="1">
        <v>48.549999</v>
      </c>
      <c r="E474" s="1">
        <v>49.200001</v>
      </c>
      <c r="F474" s="1">
        <v>49.200001</v>
      </c>
      <c r="G474" s="1">
        <v>19549752</v>
      </c>
    </row>
    <row r="475" spans="1:7" ht="16.5" customHeight="1" x14ac:dyDescent="0.2">
      <c r="A475" s="2">
        <v>44886</v>
      </c>
      <c r="B475" s="1">
        <v>49.200001</v>
      </c>
      <c r="C475" s="1">
        <v>54.099997999999999</v>
      </c>
      <c r="D475" s="1">
        <v>49</v>
      </c>
      <c r="E475" s="1">
        <v>54.099997999999999</v>
      </c>
      <c r="F475" s="1">
        <v>54.099997999999999</v>
      </c>
      <c r="G475" s="1">
        <v>44915113</v>
      </c>
    </row>
    <row r="476" spans="1:7" ht="16.5" customHeight="1" x14ac:dyDescent="0.2">
      <c r="A476" s="2">
        <v>44887</v>
      </c>
      <c r="B476" s="1">
        <v>54.799999</v>
      </c>
      <c r="C476" s="1">
        <v>55.700001</v>
      </c>
      <c r="D476" s="1">
        <v>53.299999</v>
      </c>
      <c r="E476" s="1">
        <v>54.900002000000001</v>
      </c>
      <c r="F476" s="1">
        <v>54.900002000000001</v>
      </c>
      <c r="G476" s="1">
        <v>64627053</v>
      </c>
    </row>
    <row r="477" spans="1:7" ht="16.5" customHeight="1" x14ac:dyDescent="0.2">
      <c r="A477" s="2">
        <v>44888</v>
      </c>
      <c r="B477" s="1">
        <v>55</v>
      </c>
      <c r="C477" s="1">
        <v>58.400002000000001</v>
      </c>
      <c r="D477" s="1">
        <v>54.700001</v>
      </c>
      <c r="E477" s="1">
        <v>57.099997999999999</v>
      </c>
      <c r="F477" s="1">
        <v>57.099997999999999</v>
      </c>
      <c r="G477" s="1">
        <v>62590740</v>
      </c>
    </row>
    <row r="478" spans="1:7" ht="16.5" customHeight="1" x14ac:dyDescent="0.2">
      <c r="A478" s="2">
        <v>44889</v>
      </c>
      <c r="B478" s="1">
        <v>57</v>
      </c>
      <c r="C478" s="1">
        <v>58</v>
      </c>
      <c r="D478" s="1">
        <v>56.400002000000001</v>
      </c>
      <c r="E478" s="1">
        <v>57.700001</v>
      </c>
      <c r="F478" s="1">
        <v>57.700001</v>
      </c>
      <c r="G478" s="1">
        <v>29642443</v>
      </c>
    </row>
    <row r="479" spans="1:7" ht="16.5" customHeight="1" x14ac:dyDescent="0.2">
      <c r="A479" s="2">
        <v>44890</v>
      </c>
      <c r="B479" s="1">
        <v>57.5</v>
      </c>
      <c r="C479" s="1">
        <v>62</v>
      </c>
      <c r="D479" s="1">
        <v>57.400002000000001</v>
      </c>
      <c r="E479" s="1">
        <v>60.599997999999999</v>
      </c>
      <c r="F479" s="1">
        <v>60.599997999999999</v>
      </c>
      <c r="G479" s="1">
        <v>71200974</v>
      </c>
    </row>
    <row r="480" spans="1:7" ht="16.5" customHeight="1" x14ac:dyDescent="0.2">
      <c r="A480" s="2">
        <v>44893</v>
      </c>
      <c r="B480" s="1">
        <v>60.799999</v>
      </c>
      <c r="C480" s="1">
        <v>65</v>
      </c>
      <c r="D480" s="1">
        <v>60.200001</v>
      </c>
      <c r="E480" s="1">
        <v>64.800003000000004</v>
      </c>
      <c r="F480" s="1">
        <v>64.800003000000004</v>
      </c>
      <c r="G480" s="1">
        <v>61460065</v>
      </c>
    </row>
    <row r="481" spans="1:7" ht="16.5" customHeight="1" x14ac:dyDescent="0.2">
      <c r="A481" s="2">
        <v>44894</v>
      </c>
      <c r="B481" s="1">
        <v>64.699996999999996</v>
      </c>
      <c r="C481" s="1">
        <v>71</v>
      </c>
      <c r="D481" s="1">
        <v>62.400002000000001</v>
      </c>
      <c r="E481" s="1">
        <v>63.700001</v>
      </c>
      <c r="F481" s="1">
        <v>63.700001</v>
      </c>
      <c r="G481" s="1">
        <v>142229644</v>
      </c>
    </row>
    <row r="482" spans="1:7" ht="16.5" customHeight="1" x14ac:dyDescent="0.2">
      <c r="A482" s="2">
        <v>44895</v>
      </c>
      <c r="B482" s="1">
        <v>64.5</v>
      </c>
      <c r="C482" s="1">
        <v>66.199996999999996</v>
      </c>
      <c r="D482" s="1">
        <v>63.400002000000001</v>
      </c>
      <c r="E482" s="1">
        <v>65.199996999999996</v>
      </c>
      <c r="F482" s="1">
        <v>65.199996999999996</v>
      </c>
      <c r="G482" s="1">
        <v>87495251</v>
      </c>
    </row>
    <row r="483" spans="1:7" ht="16.5" customHeight="1" x14ac:dyDescent="0.2">
      <c r="A483" s="2">
        <v>44896</v>
      </c>
      <c r="B483" s="1">
        <v>66</v>
      </c>
      <c r="C483" s="1">
        <v>68.5</v>
      </c>
      <c r="D483" s="1">
        <v>65.599997999999999</v>
      </c>
      <c r="E483" s="1">
        <v>67.900002000000001</v>
      </c>
      <c r="F483" s="1">
        <v>67.900002000000001</v>
      </c>
      <c r="G483" s="1">
        <v>57509982</v>
      </c>
    </row>
    <row r="484" spans="1:7" ht="16.5" customHeight="1" x14ac:dyDescent="0.2">
      <c r="A484" s="2">
        <v>44897</v>
      </c>
      <c r="B484" s="1">
        <v>68</v>
      </c>
      <c r="C484" s="1">
        <v>68.800003000000004</v>
      </c>
      <c r="D484" s="1">
        <v>65.699996999999996</v>
      </c>
      <c r="E484" s="1">
        <v>66.699996999999996</v>
      </c>
      <c r="F484" s="1">
        <v>66.699996999999996</v>
      </c>
      <c r="G484" s="1">
        <v>41680920</v>
      </c>
    </row>
    <row r="485" spans="1:7" ht="16.5" customHeight="1" x14ac:dyDescent="0.2">
      <c r="A485" s="2">
        <v>44900</v>
      </c>
      <c r="B485" s="1">
        <v>66.800003000000004</v>
      </c>
      <c r="C485" s="1">
        <v>67.800003000000004</v>
      </c>
      <c r="D485" s="1">
        <v>66.300003000000004</v>
      </c>
      <c r="E485" s="1">
        <v>66.900002000000001</v>
      </c>
      <c r="F485" s="1">
        <v>66.900002000000001</v>
      </c>
      <c r="G485" s="1">
        <v>22368458</v>
      </c>
    </row>
    <row r="486" spans="1:7" ht="16.5" customHeight="1" x14ac:dyDescent="0.2">
      <c r="A486" s="2">
        <v>44901</v>
      </c>
      <c r="B486" s="1">
        <v>66.5</v>
      </c>
      <c r="C486" s="1">
        <v>66.800003000000004</v>
      </c>
      <c r="D486" s="1">
        <v>64.199996999999996</v>
      </c>
      <c r="E486" s="1">
        <v>64.900002000000001</v>
      </c>
      <c r="F486" s="1">
        <v>64.900002000000001</v>
      </c>
      <c r="G486" s="1">
        <v>31978517</v>
      </c>
    </row>
    <row r="487" spans="1:7" ht="16.5" customHeight="1" x14ac:dyDescent="0.2">
      <c r="A487" s="2">
        <v>44902</v>
      </c>
      <c r="B487" s="1">
        <v>64.800003000000004</v>
      </c>
      <c r="C487" s="1">
        <v>65.800003000000004</v>
      </c>
      <c r="D487" s="1">
        <v>63</v>
      </c>
      <c r="E487" s="1">
        <v>63.400002000000001</v>
      </c>
      <c r="F487" s="1">
        <v>63.400002000000001</v>
      </c>
      <c r="G487" s="1">
        <v>34930793</v>
      </c>
    </row>
    <row r="488" spans="1:7" ht="16.5" customHeight="1" x14ac:dyDescent="0.2">
      <c r="A488" s="2">
        <v>44903</v>
      </c>
      <c r="B488" s="1">
        <v>63.099997999999999</v>
      </c>
      <c r="C488" s="1">
        <v>63.799999</v>
      </c>
      <c r="D488" s="1">
        <v>61</v>
      </c>
      <c r="E488" s="1">
        <v>63</v>
      </c>
      <c r="F488" s="1">
        <v>63</v>
      </c>
      <c r="G488" s="1">
        <v>31484791</v>
      </c>
    </row>
    <row r="489" spans="1:7" ht="16.5" customHeight="1" x14ac:dyDescent="0.2">
      <c r="A489" s="2">
        <v>44904</v>
      </c>
      <c r="B489" s="1">
        <v>63.299999</v>
      </c>
      <c r="C489" s="1">
        <v>63.799999</v>
      </c>
      <c r="D489" s="1">
        <v>61.799999</v>
      </c>
      <c r="E489" s="1">
        <v>62.299999</v>
      </c>
      <c r="F489" s="1">
        <v>62.299999</v>
      </c>
      <c r="G489" s="1">
        <v>17159866</v>
      </c>
    </row>
    <row r="490" spans="1:7" ht="16.5" customHeight="1" x14ac:dyDescent="0.2"/>
    <row r="491" spans="1:7" ht="16.5" customHeight="1" x14ac:dyDescent="0.2"/>
    <row r="492" spans="1:7" ht="16.5" customHeight="1" x14ac:dyDescent="0.2"/>
    <row r="493" spans="1:7" ht="16.5" customHeight="1" x14ac:dyDescent="0.2"/>
    <row r="494" spans="1:7" ht="16.5" customHeight="1" x14ac:dyDescent="0.2"/>
    <row r="495" spans="1:7" ht="16.5" customHeight="1" x14ac:dyDescent="0.2"/>
    <row r="496" spans="1:7" ht="16.5" customHeight="1" x14ac:dyDescent="0.2"/>
    <row r="497" ht="16.5" customHeight="1" x14ac:dyDescent="0.2"/>
    <row r="498" ht="16.5" customHeight="1" x14ac:dyDescent="0.2"/>
    <row r="499" ht="16.5" customHeight="1" x14ac:dyDescent="0.2"/>
    <row r="500" ht="16.5" customHeight="1" x14ac:dyDescent="0.2"/>
    <row r="501" ht="16.5" customHeight="1" x14ac:dyDescent="0.2"/>
    <row r="502" ht="16.5" customHeight="1" x14ac:dyDescent="0.2"/>
    <row r="503" ht="16.5" customHeight="1" x14ac:dyDescent="0.2"/>
    <row r="504" ht="16.5" customHeight="1" x14ac:dyDescent="0.2"/>
    <row r="505" ht="16.5" customHeight="1" x14ac:dyDescent="0.2"/>
    <row r="506" ht="16.5" customHeight="1" x14ac:dyDescent="0.2"/>
    <row r="507" ht="16.5" customHeight="1" x14ac:dyDescent="0.2"/>
    <row r="508" ht="16.5" customHeight="1" x14ac:dyDescent="0.2"/>
    <row r="509" ht="16.5" customHeight="1" x14ac:dyDescent="0.2"/>
    <row r="510" ht="16.5" customHeight="1" x14ac:dyDescent="0.2"/>
    <row r="511" ht="16.5" customHeight="1" x14ac:dyDescent="0.2"/>
    <row r="512" ht="16.5" customHeight="1" x14ac:dyDescent="0.2"/>
    <row r="513" ht="16.5" customHeight="1" x14ac:dyDescent="0.2"/>
    <row r="514" ht="16.5" customHeight="1" x14ac:dyDescent="0.2"/>
    <row r="515" ht="16.5" customHeight="1" x14ac:dyDescent="0.2"/>
    <row r="516" ht="16.5" customHeight="1" x14ac:dyDescent="0.2"/>
    <row r="517" ht="16.5" customHeight="1" x14ac:dyDescent="0.2"/>
    <row r="518" ht="16.5" customHeight="1" x14ac:dyDescent="0.2"/>
    <row r="519" ht="16.5" customHeight="1" x14ac:dyDescent="0.2"/>
    <row r="520" ht="16.5" customHeight="1" x14ac:dyDescent="0.2"/>
    <row r="521" ht="16.5" customHeight="1" x14ac:dyDescent="0.2"/>
    <row r="522" ht="16.5" customHeight="1" x14ac:dyDescent="0.2"/>
    <row r="523" ht="16.5" customHeight="1" x14ac:dyDescent="0.2"/>
    <row r="524" ht="16.5" customHeight="1" x14ac:dyDescent="0.2"/>
    <row r="525" ht="16.5" customHeight="1" x14ac:dyDescent="0.2"/>
    <row r="526" ht="16.5" customHeight="1" x14ac:dyDescent="0.2"/>
    <row r="527" ht="16.5" customHeight="1" x14ac:dyDescent="0.2"/>
    <row r="528" ht="16.5" customHeight="1" x14ac:dyDescent="0.2"/>
    <row r="529" ht="16.5" customHeight="1" x14ac:dyDescent="0.2"/>
    <row r="530" ht="16.5" customHeight="1" x14ac:dyDescent="0.2"/>
    <row r="531" ht="16.5" customHeight="1" x14ac:dyDescent="0.2"/>
    <row r="532" ht="16.5" customHeight="1" x14ac:dyDescent="0.2"/>
    <row r="533" ht="16.5" customHeight="1" x14ac:dyDescent="0.2"/>
    <row r="534" ht="16.5" customHeight="1" x14ac:dyDescent="0.2"/>
    <row r="535" ht="16.5" customHeight="1" x14ac:dyDescent="0.2"/>
    <row r="536" ht="16.5" customHeight="1" x14ac:dyDescent="0.2"/>
    <row r="537" ht="16.5" customHeight="1" x14ac:dyDescent="0.2"/>
    <row r="538" ht="16.5" customHeight="1" x14ac:dyDescent="0.2"/>
    <row r="539" ht="16.5" customHeight="1" x14ac:dyDescent="0.2"/>
    <row r="540" ht="16.5" customHeight="1" x14ac:dyDescent="0.2"/>
    <row r="541" ht="16.5" customHeight="1" x14ac:dyDescent="0.2"/>
    <row r="542" ht="16.5" customHeight="1" x14ac:dyDescent="0.2"/>
    <row r="543" ht="16.5" customHeight="1" x14ac:dyDescent="0.2"/>
    <row r="544" ht="16.5" customHeight="1" x14ac:dyDescent="0.2"/>
    <row r="545" ht="16.5" customHeight="1" x14ac:dyDescent="0.2"/>
    <row r="546" ht="16.5" customHeight="1" x14ac:dyDescent="0.2"/>
    <row r="547" ht="16.5" customHeight="1" x14ac:dyDescent="0.2"/>
    <row r="548" ht="16.5" customHeight="1" x14ac:dyDescent="0.2"/>
    <row r="549" ht="16.5" customHeight="1" x14ac:dyDescent="0.2"/>
    <row r="550" ht="16.5" customHeight="1" x14ac:dyDescent="0.2"/>
    <row r="551" ht="16.5" customHeight="1" x14ac:dyDescent="0.2"/>
    <row r="552" ht="16.5" customHeight="1" x14ac:dyDescent="0.2"/>
    <row r="553" ht="16.5" customHeight="1" x14ac:dyDescent="0.2"/>
    <row r="554" ht="16.5" customHeight="1" x14ac:dyDescent="0.2"/>
    <row r="555" ht="16.5" customHeight="1" x14ac:dyDescent="0.2"/>
    <row r="556" ht="16.5" customHeight="1" x14ac:dyDescent="0.2"/>
    <row r="557" ht="16.5" customHeight="1" x14ac:dyDescent="0.2"/>
    <row r="558" ht="16.5" customHeight="1" x14ac:dyDescent="0.2"/>
    <row r="559" ht="16.5" customHeight="1" x14ac:dyDescent="0.2"/>
    <row r="560" ht="16.5" customHeight="1" x14ac:dyDescent="0.2"/>
    <row r="561" ht="16.5" customHeight="1" x14ac:dyDescent="0.2"/>
    <row r="562" ht="16.5" customHeight="1" x14ac:dyDescent="0.2"/>
    <row r="563" ht="16.5" customHeight="1" x14ac:dyDescent="0.2"/>
    <row r="564" ht="16.5" customHeight="1" x14ac:dyDescent="0.2"/>
    <row r="565" ht="16.5" customHeight="1" x14ac:dyDescent="0.2"/>
    <row r="566" ht="16.5" customHeight="1" x14ac:dyDescent="0.2"/>
    <row r="567" ht="16.5" customHeight="1" x14ac:dyDescent="0.2"/>
    <row r="568" ht="16.5" customHeight="1" x14ac:dyDescent="0.2"/>
    <row r="569" ht="16.5" customHeight="1" x14ac:dyDescent="0.2"/>
    <row r="570" ht="16.5" customHeight="1" x14ac:dyDescent="0.2"/>
    <row r="571" ht="16.5" customHeight="1" x14ac:dyDescent="0.2"/>
    <row r="572" ht="16.5" customHeight="1" x14ac:dyDescent="0.2"/>
    <row r="573" ht="16.5" customHeight="1" x14ac:dyDescent="0.2"/>
    <row r="574" ht="16.5" customHeight="1" x14ac:dyDescent="0.2"/>
    <row r="575" ht="16.5" customHeight="1" x14ac:dyDescent="0.2"/>
    <row r="576" ht="16.5" customHeight="1" x14ac:dyDescent="0.2"/>
    <row r="577" ht="16.5" customHeight="1" x14ac:dyDescent="0.2"/>
    <row r="578" ht="16.5" customHeight="1" x14ac:dyDescent="0.2"/>
    <row r="579" ht="16.5" customHeight="1" x14ac:dyDescent="0.2"/>
    <row r="580" ht="16.5" customHeight="1" x14ac:dyDescent="0.2"/>
    <row r="581" ht="16.5" customHeight="1" x14ac:dyDescent="0.2"/>
    <row r="582" ht="16.5" customHeight="1" x14ac:dyDescent="0.2"/>
    <row r="583" ht="16.5" customHeight="1" x14ac:dyDescent="0.2"/>
    <row r="584" ht="16.5" customHeight="1" x14ac:dyDescent="0.2"/>
    <row r="585" ht="16.5" customHeight="1" x14ac:dyDescent="0.2"/>
    <row r="586" ht="16.5" customHeight="1" x14ac:dyDescent="0.2"/>
    <row r="587" ht="16.5" customHeight="1" x14ac:dyDescent="0.2"/>
    <row r="588" ht="16.5" customHeight="1" x14ac:dyDescent="0.2"/>
    <row r="589" ht="16.5" customHeight="1" x14ac:dyDescent="0.2"/>
    <row r="590" ht="16.5" customHeight="1" x14ac:dyDescent="0.2"/>
    <row r="591" ht="16.5" customHeight="1" x14ac:dyDescent="0.2"/>
    <row r="592" ht="16.5" customHeight="1" x14ac:dyDescent="0.2"/>
    <row r="593" ht="16.5" customHeight="1" x14ac:dyDescent="0.2"/>
    <row r="594" ht="16.5" customHeight="1" x14ac:dyDescent="0.2"/>
    <row r="595" ht="16.5" customHeight="1" x14ac:dyDescent="0.2"/>
    <row r="596" ht="16.5" customHeight="1" x14ac:dyDescent="0.2"/>
    <row r="597" ht="16.5" customHeight="1" x14ac:dyDescent="0.2"/>
    <row r="598" ht="16.5" customHeight="1" x14ac:dyDescent="0.2"/>
    <row r="599" ht="16.5" customHeight="1" x14ac:dyDescent="0.2"/>
    <row r="600" ht="16.5" customHeight="1" x14ac:dyDescent="0.2"/>
    <row r="601" ht="16.5" customHeight="1" x14ac:dyDescent="0.2"/>
    <row r="602" ht="16.5" customHeight="1" x14ac:dyDescent="0.2"/>
    <row r="603" ht="16.5" customHeight="1" x14ac:dyDescent="0.2"/>
    <row r="604" ht="16.5" customHeight="1" x14ac:dyDescent="0.2"/>
    <row r="605" ht="16.5" customHeight="1" x14ac:dyDescent="0.2"/>
    <row r="606" ht="16.5" customHeight="1" x14ac:dyDescent="0.2"/>
    <row r="607" ht="16.5" customHeight="1" x14ac:dyDescent="0.2"/>
    <row r="608" ht="16.5" customHeight="1" x14ac:dyDescent="0.2"/>
    <row r="609" ht="16.5" customHeight="1" x14ac:dyDescent="0.2"/>
    <row r="610" ht="16.5" customHeight="1" x14ac:dyDescent="0.2"/>
    <row r="611" ht="16.5" customHeight="1" x14ac:dyDescent="0.2"/>
    <row r="612" ht="16.5" customHeight="1" x14ac:dyDescent="0.2"/>
    <row r="613" ht="16.5" customHeight="1" x14ac:dyDescent="0.2"/>
    <row r="614" ht="16.5" customHeight="1" x14ac:dyDescent="0.2"/>
    <row r="615" ht="16.5" customHeight="1" x14ac:dyDescent="0.2"/>
    <row r="616" ht="16.5" customHeight="1" x14ac:dyDescent="0.2"/>
    <row r="617" ht="16.5" customHeight="1" x14ac:dyDescent="0.2"/>
    <row r="618" ht="16.5" customHeight="1" x14ac:dyDescent="0.2"/>
    <row r="619" ht="16.5" customHeight="1" x14ac:dyDescent="0.2"/>
    <row r="620" ht="16.5" customHeight="1" x14ac:dyDescent="0.2"/>
    <row r="621" ht="16.5" customHeight="1" x14ac:dyDescent="0.2"/>
    <row r="622" ht="16.5" customHeight="1" x14ac:dyDescent="0.2"/>
    <row r="623" ht="16.5" customHeight="1" x14ac:dyDescent="0.2"/>
    <row r="624" ht="16.5" customHeight="1" x14ac:dyDescent="0.2"/>
    <row r="625" ht="16.5" customHeight="1" x14ac:dyDescent="0.2"/>
    <row r="626" ht="16.5" customHeight="1" x14ac:dyDescent="0.2"/>
    <row r="627" ht="16.5" customHeight="1" x14ac:dyDescent="0.2"/>
    <row r="628" ht="16.5" customHeight="1" x14ac:dyDescent="0.2"/>
    <row r="629" ht="16.5" customHeight="1" x14ac:dyDescent="0.2"/>
    <row r="630" ht="16.5" customHeight="1" x14ac:dyDescent="0.2"/>
    <row r="631" ht="16.5" customHeight="1" x14ac:dyDescent="0.2"/>
    <row r="632" ht="16.5" customHeight="1" x14ac:dyDescent="0.2"/>
    <row r="633" ht="16.5" customHeight="1" x14ac:dyDescent="0.2"/>
    <row r="634" ht="16.5" customHeight="1" x14ac:dyDescent="0.2"/>
    <row r="635" ht="16.5" customHeight="1" x14ac:dyDescent="0.2"/>
    <row r="636" ht="16.5" customHeight="1" x14ac:dyDescent="0.2"/>
    <row r="637" ht="16.5" customHeight="1" x14ac:dyDescent="0.2"/>
    <row r="638" ht="16.5" customHeight="1" x14ac:dyDescent="0.2"/>
    <row r="639" ht="16.5" customHeight="1" x14ac:dyDescent="0.2"/>
    <row r="640" ht="16.5" customHeight="1" x14ac:dyDescent="0.2"/>
    <row r="641" ht="16.5" customHeight="1" x14ac:dyDescent="0.2"/>
    <row r="642" ht="16.5" customHeight="1" x14ac:dyDescent="0.2"/>
    <row r="643" ht="16.5" customHeight="1" x14ac:dyDescent="0.2"/>
    <row r="644" ht="16.5" customHeight="1" x14ac:dyDescent="0.2"/>
    <row r="645" ht="16.5" customHeight="1" x14ac:dyDescent="0.2"/>
    <row r="646" ht="16.5" customHeight="1" x14ac:dyDescent="0.2"/>
    <row r="647" ht="16.5" customHeight="1" x14ac:dyDescent="0.2"/>
    <row r="648" ht="16.5" customHeight="1" x14ac:dyDescent="0.2"/>
    <row r="649" ht="16.5" customHeight="1" x14ac:dyDescent="0.2"/>
    <row r="650" ht="16.5" customHeight="1" x14ac:dyDescent="0.2"/>
    <row r="651" ht="16.5" customHeight="1" x14ac:dyDescent="0.2"/>
    <row r="652" ht="16.5" customHeight="1" x14ac:dyDescent="0.2"/>
    <row r="653" ht="16.5" customHeight="1" x14ac:dyDescent="0.2"/>
    <row r="654" ht="16.5" customHeight="1" x14ac:dyDescent="0.2"/>
    <row r="655" ht="16.5" customHeight="1" x14ac:dyDescent="0.2"/>
    <row r="656" ht="16.5" customHeight="1" x14ac:dyDescent="0.2"/>
    <row r="657" ht="16.5" customHeight="1" x14ac:dyDescent="0.2"/>
    <row r="658" ht="16.5" customHeight="1" x14ac:dyDescent="0.2"/>
    <row r="659" ht="16.5" customHeight="1" x14ac:dyDescent="0.2"/>
    <row r="660" ht="16.5" customHeight="1" x14ac:dyDescent="0.2"/>
    <row r="661" ht="16.5" customHeight="1" x14ac:dyDescent="0.2"/>
    <row r="662" ht="16.5" customHeight="1" x14ac:dyDescent="0.2"/>
    <row r="663" ht="16.5" customHeight="1" x14ac:dyDescent="0.2"/>
    <row r="664" ht="16.5" customHeight="1" x14ac:dyDescent="0.2"/>
    <row r="665" ht="16.5" customHeight="1" x14ac:dyDescent="0.2"/>
    <row r="666" ht="16.5" customHeight="1" x14ac:dyDescent="0.2"/>
    <row r="667" ht="16.5" customHeight="1" x14ac:dyDescent="0.2"/>
    <row r="668" ht="16.5" customHeight="1" x14ac:dyDescent="0.2"/>
    <row r="669" ht="16.5" customHeight="1" x14ac:dyDescent="0.2"/>
    <row r="670" ht="16.5" customHeight="1" x14ac:dyDescent="0.2"/>
    <row r="671" ht="16.5" customHeight="1" x14ac:dyDescent="0.2"/>
    <row r="672" ht="16.5" customHeight="1" x14ac:dyDescent="0.2"/>
    <row r="673" ht="16.5" customHeight="1" x14ac:dyDescent="0.2"/>
    <row r="674" ht="16.5" customHeight="1" x14ac:dyDescent="0.2"/>
    <row r="675" ht="16.5" customHeight="1" x14ac:dyDescent="0.2"/>
    <row r="676" ht="16.5" customHeight="1" x14ac:dyDescent="0.2"/>
    <row r="677" ht="16.5" customHeight="1" x14ac:dyDescent="0.2"/>
    <row r="678" ht="16.5" customHeight="1" x14ac:dyDescent="0.2"/>
    <row r="679" ht="16.5" customHeight="1" x14ac:dyDescent="0.2"/>
    <row r="680" ht="16.5" customHeight="1" x14ac:dyDescent="0.2"/>
    <row r="681" ht="16.5" customHeight="1" x14ac:dyDescent="0.2"/>
    <row r="682" ht="16.5" customHeight="1" x14ac:dyDescent="0.2"/>
    <row r="683" ht="16.5" customHeight="1" x14ac:dyDescent="0.2"/>
    <row r="684" ht="16.5" customHeight="1" x14ac:dyDescent="0.2"/>
    <row r="685" ht="16.5" customHeight="1" x14ac:dyDescent="0.2"/>
    <row r="686" ht="16.5" customHeight="1" x14ac:dyDescent="0.2"/>
    <row r="687" ht="16.5" customHeight="1" x14ac:dyDescent="0.2"/>
    <row r="688" ht="16.5" customHeight="1" x14ac:dyDescent="0.2"/>
    <row r="689" ht="16.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honeticPr fontId="4" type="noConversion"/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1000"/>
  <sheetViews>
    <sheetView workbookViewId="0">
      <selection activeCell="Y32" sqref="Y32"/>
    </sheetView>
  </sheetViews>
  <sheetFormatPr baseColWidth="10" defaultColWidth="11.1640625" defaultRowHeight="15" customHeight="1" x14ac:dyDescent="0.2"/>
  <cols>
    <col min="1" max="1" width="11.5" customWidth="1"/>
    <col min="2" max="2" width="5.1640625" customWidth="1"/>
    <col min="3" max="3" width="6.6640625" customWidth="1"/>
    <col min="4" max="4" width="5.1640625" customWidth="1"/>
    <col min="5" max="5" width="11.83203125" customWidth="1"/>
    <col min="6" max="6" width="9.83203125" customWidth="1"/>
    <col min="7" max="7" width="9.6640625" customWidth="1"/>
    <col min="8" max="8" width="11.33203125" customWidth="1"/>
    <col min="9" max="9" width="10" customWidth="1"/>
    <col min="10" max="10" width="5.1640625" customWidth="1"/>
    <col min="11" max="11" width="9.33203125" customWidth="1"/>
    <col min="12" max="12" width="9.1640625" customWidth="1"/>
    <col min="13" max="13" width="7.33203125" customWidth="1"/>
    <col min="14" max="15" width="7.1640625" customWidth="1"/>
    <col min="16" max="16" width="5.1640625" customWidth="1"/>
    <col min="17" max="17" width="11.1640625" customWidth="1"/>
    <col min="18" max="18" width="12.5" customWidth="1"/>
    <col min="19" max="19" width="11.33203125" customWidth="1"/>
    <col min="20" max="20" width="10.33203125" customWidth="1"/>
    <col min="21" max="21" width="11.83203125" customWidth="1"/>
    <col min="22" max="22" width="5.1640625" customWidth="1"/>
    <col min="23" max="23" width="12.83203125" customWidth="1"/>
    <col min="24" max="24" width="14.6640625" customWidth="1"/>
    <col min="25" max="25" width="14.1640625" customWidth="1"/>
    <col min="26" max="26" width="12.6640625" customWidth="1"/>
    <col min="27" max="27" width="12" customWidth="1"/>
    <col min="28" max="28" width="5.1640625" customWidth="1"/>
    <col min="29" max="29" width="10.6640625" customWidth="1"/>
    <col min="30" max="30" width="9.5" customWidth="1"/>
    <col min="31" max="32" width="9.33203125" customWidth="1"/>
    <col min="33" max="33" width="8.83203125" customWidth="1"/>
    <col min="34" max="34" width="9.6640625" customWidth="1"/>
    <col min="35" max="37" width="8.83203125" customWidth="1"/>
  </cols>
  <sheetData>
    <row r="1" spans="1:34" ht="16.5" customHeight="1" x14ac:dyDescent="0.2">
      <c r="A1" s="1" t="s">
        <v>0</v>
      </c>
      <c r="B1" s="1" t="s">
        <v>7</v>
      </c>
      <c r="C1" s="1" t="s">
        <v>8</v>
      </c>
      <c r="D1" s="1" t="s">
        <v>9</v>
      </c>
      <c r="E1" s="1" t="s">
        <v>10</v>
      </c>
      <c r="F1" s="3" t="s">
        <v>7</v>
      </c>
      <c r="G1" s="3" t="s">
        <v>8</v>
      </c>
      <c r="H1" s="3" t="s">
        <v>9</v>
      </c>
      <c r="I1" s="3" t="s">
        <v>10</v>
      </c>
      <c r="K1" s="4" t="s">
        <v>11</v>
      </c>
    </row>
    <row r="2" spans="1:34" ht="16.5" customHeight="1" x14ac:dyDescent="0.2">
      <c r="A2" s="2">
        <v>44179</v>
      </c>
      <c r="B2" s="1">
        <v>3265</v>
      </c>
      <c r="C2" s="1">
        <v>28.585364999999999</v>
      </c>
      <c r="D2" s="1">
        <v>65</v>
      </c>
      <c r="E2" s="1">
        <v>36.700001</v>
      </c>
      <c r="F2" s="3">
        <f t="shared" ref="F2:I2" si="0">LN(B3/B2)</f>
        <v>-1.2326812480658521E-2</v>
      </c>
      <c r="G2" s="3">
        <f t="shared" si="0"/>
        <v>-8.5690174915681577E-3</v>
      </c>
      <c r="H2" s="3">
        <f t="shared" si="0"/>
        <v>0</v>
      </c>
      <c r="I2" s="3">
        <f t="shared" si="0"/>
        <v>-5.4645217200347792E-3</v>
      </c>
      <c r="K2" s="5" t="s">
        <v>12</v>
      </c>
      <c r="L2" s="5" t="s">
        <v>7</v>
      </c>
      <c r="M2" s="5" t="s">
        <v>8</v>
      </c>
      <c r="N2" s="5" t="s">
        <v>9</v>
      </c>
      <c r="O2" s="5" t="s">
        <v>10</v>
      </c>
      <c r="R2" s="6" t="s">
        <v>13</v>
      </c>
      <c r="S2" s="6" t="s">
        <v>14</v>
      </c>
      <c r="T2" s="6" t="s">
        <v>15</v>
      </c>
      <c r="U2" s="6" t="s">
        <v>16</v>
      </c>
      <c r="W2" s="6" t="s">
        <v>17</v>
      </c>
      <c r="X2" s="6" t="s">
        <v>18</v>
      </c>
      <c r="Y2" s="6" t="s">
        <v>19</v>
      </c>
      <c r="Z2" s="6" t="s">
        <v>20</v>
      </c>
      <c r="AA2" s="6" t="s">
        <v>21</v>
      </c>
      <c r="AC2" s="6" t="s">
        <v>22</v>
      </c>
    </row>
    <row r="3" spans="1:34" ht="16.5" customHeight="1" x14ac:dyDescent="0.2">
      <c r="A3" s="2">
        <v>44180</v>
      </c>
      <c r="B3" s="1">
        <v>3225</v>
      </c>
      <c r="C3" s="1">
        <v>28.341463000000001</v>
      </c>
      <c r="D3" s="1">
        <v>65</v>
      </c>
      <c r="E3" s="1">
        <v>36.5</v>
      </c>
      <c r="F3" s="3">
        <f t="shared" ref="F3:I3" si="1">LN(B4/B3)</f>
        <v>3.0536723860081702E-2</v>
      </c>
      <c r="G3" s="3">
        <f t="shared" si="1"/>
        <v>1.1976176765098939E-2</v>
      </c>
      <c r="H3" s="3">
        <f t="shared" si="1"/>
        <v>1.0711609932826167E-2</v>
      </c>
      <c r="I3" s="3">
        <f t="shared" si="1"/>
        <v>2.7028672387919419E-2</v>
      </c>
      <c r="K3" s="7" t="s">
        <v>7</v>
      </c>
      <c r="L3" s="7">
        <v>1</v>
      </c>
      <c r="M3" s="7"/>
      <c r="N3" s="7"/>
      <c r="O3" s="7"/>
      <c r="Q3" s="1" t="s">
        <v>23</v>
      </c>
      <c r="R3" s="3">
        <v>-8.2003741047224931E-4</v>
      </c>
      <c r="S3" s="3">
        <v>1.7642581450573439E-4</v>
      </c>
      <c r="T3" s="3">
        <v>3.1350045443091411E-5</v>
      </c>
      <c r="U3" s="3">
        <v>1.086621411567891E-3</v>
      </c>
      <c r="W3" s="8">
        <v>0.76424173901575732</v>
      </c>
      <c r="X3" s="8">
        <v>0</v>
      </c>
      <c r="Y3" s="8">
        <v>0.23575826098424257</v>
      </c>
      <c r="Z3" s="8">
        <v>0</v>
      </c>
      <c r="AA3" s="8">
        <f>SUM(W3:Z3)</f>
        <v>0.99999999999999989</v>
      </c>
      <c r="AC3" s="1" t="s">
        <v>24</v>
      </c>
      <c r="AD3" s="1" t="s">
        <v>25</v>
      </c>
      <c r="AE3" s="6" t="s">
        <v>17</v>
      </c>
      <c r="AF3" s="6" t="s">
        <v>18</v>
      </c>
      <c r="AG3" s="6" t="s">
        <v>19</v>
      </c>
      <c r="AH3" s="6" t="s">
        <v>20</v>
      </c>
    </row>
    <row r="4" spans="1:34" ht="16.5" customHeight="1" x14ac:dyDescent="0.2">
      <c r="A4" s="2">
        <v>44181</v>
      </c>
      <c r="B4" s="1">
        <v>3325</v>
      </c>
      <c r="C4" s="1">
        <v>28.682925999999998</v>
      </c>
      <c r="D4" s="1">
        <v>65.699996999999996</v>
      </c>
      <c r="E4" s="1">
        <v>37.5</v>
      </c>
      <c r="F4" s="3">
        <f t="shared" ref="F4:I4" si="2">LN(B5/B4)</f>
        <v>-3.0120504699916095E-3</v>
      </c>
      <c r="G4" s="3">
        <f t="shared" si="2"/>
        <v>3.3955899466011595E-3</v>
      </c>
      <c r="H4" s="3">
        <f t="shared" si="2"/>
        <v>1.9593739562502797E-2</v>
      </c>
      <c r="I4" s="3">
        <f t="shared" si="2"/>
        <v>-1.6129327729343022E-2</v>
      </c>
      <c r="K4" s="7" t="s">
        <v>8</v>
      </c>
      <c r="L4" s="7">
        <v>0.22704642799708033</v>
      </c>
      <c r="M4" s="7">
        <v>1</v>
      </c>
      <c r="N4" s="7"/>
      <c r="O4" s="7"/>
      <c r="R4" s="3">
        <v>2.2635546447826591E-2</v>
      </c>
      <c r="S4" s="3">
        <v>1.1058633935301779E-2</v>
      </c>
      <c r="T4" s="3">
        <v>1.0268924826106618E-2</v>
      </c>
      <c r="U4" s="3">
        <v>2.3429174344059306E-2</v>
      </c>
      <c r="W4" s="1" t="s">
        <v>25</v>
      </c>
      <c r="AB4" s="1">
        <v>1</v>
      </c>
      <c r="AC4" s="1">
        <v>2.3429174344059306E-2</v>
      </c>
      <c r="AD4" s="1">
        <v>1.0865E-3</v>
      </c>
      <c r="AE4" s="1">
        <v>0</v>
      </c>
      <c r="AF4" s="1">
        <v>0</v>
      </c>
      <c r="AG4" s="1">
        <v>0</v>
      </c>
      <c r="AH4" s="1">
        <v>1</v>
      </c>
    </row>
    <row r="5" spans="1:34" ht="16.5" customHeight="1" x14ac:dyDescent="0.2">
      <c r="A5" s="2">
        <v>44182</v>
      </c>
      <c r="B5" s="1">
        <v>3315</v>
      </c>
      <c r="C5" s="1">
        <v>28.780487000000001</v>
      </c>
      <c r="D5" s="1">
        <v>67</v>
      </c>
      <c r="E5" s="1">
        <v>36.900002000000001</v>
      </c>
      <c r="F5" s="3">
        <f t="shared" ref="F5:I5" si="3">LN(B6/B5)</f>
        <v>-3.0211503341762112E-3</v>
      </c>
      <c r="G5" s="3">
        <f t="shared" si="3"/>
        <v>0</v>
      </c>
      <c r="H5" s="3">
        <f t="shared" si="3"/>
        <v>-7.4906717291576257E-3</v>
      </c>
      <c r="I5" s="3">
        <f t="shared" si="3"/>
        <v>1.746174633196278E-2</v>
      </c>
      <c r="K5" s="7" t="s">
        <v>9</v>
      </c>
      <c r="L5" s="7">
        <v>0.17844095212750075</v>
      </c>
      <c r="M5" s="7">
        <v>0.28917036230018933</v>
      </c>
      <c r="N5" s="7">
        <v>1</v>
      </c>
      <c r="O5" s="7"/>
      <c r="W5" s="1">
        <f>W3*R3+X3*S3+Y3*T3+Z3*U3</f>
        <v>-6.1931578444184997E-4</v>
      </c>
      <c r="AB5" s="1">
        <v>2</v>
      </c>
      <c r="AC5" s="1">
        <v>2.1101384177687414E-2</v>
      </c>
      <c r="AD5" s="1">
        <f t="shared" ref="AD5:AD22" si="4">AD4-$AA$24</f>
        <v>9.86157894736842E-4</v>
      </c>
      <c r="AE5" s="1">
        <v>0</v>
      </c>
      <c r="AF5" s="1">
        <v>0.11147440839382454</v>
      </c>
      <c r="AG5" s="1">
        <v>0</v>
      </c>
      <c r="AH5" s="1">
        <v>0.8885255916061755</v>
      </c>
    </row>
    <row r="6" spans="1:34" ht="16.5" customHeight="1" x14ac:dyDescent="0.2">
      <c r="A6" s="2">
        <v>44183</v>
      </c>
      <c r="B6" s="1">
        <v>3305</v>
      </c>
      <c r="C6" s="1">
        <v>28.780487000000001</v>
      </c>
      <c r="D6" s="1">
        <v>66.5</v>
      </c>
      <c r="E6" s="1">
        <v>37.549999</v>
      </c>
      <c r="F6" s="3">
        <f t="shared" ref="F6:I6" si="5">LN(B7/B6)</f>
        <v>1.0534333684959542E-2</v>
      </c>
      <c r="G6" s="3">
        <f t="shared" si="5"/>
        <v>5.0718462192048197E-3</v>
      </c>
      <c r="H6" s="3">
        <f t="shared" si="5"/>
        <v>4.5011777909702956E-3</v>
      </c>
      <c r="I6" s="3">
        <f t="shared" si="5"/>
        <v>-8.0214067534164126E-3</v>
      </c>
      <c r="K6" s="9" t="s">
        <v>10</v>
      </c>
      <c r="L6" s="9">
        <v>0.19466109752277483</v>
      </c>
      <c r="M6" s="9">
        <v>0.20231081845673904</v>
      </c>
      <c r="N6" s="9">
        <v>0.1832787528400403</v>
      </c>
      <c r="O6" s="9">
        <v>1</v>
      </c>
      <c r="W6" s="7" t="s">
        <v>26</v>
      </c>
      <c r="AB6" s="1">
        <v>3</v>
      </c>
      <c r="AC6" s="1">
        <v>1.8905446726508731E-2</v>
      </c>
      <c r="AD6" s="1">
        <f t="shared" si="4"/>
        <v>8.858157894736841E-4</v>
      </c>
      <c r="AE6" s="1">
        <v>0</v>
      </c>
      <c r="AF6" s="1">
        <v>0.22061809669804167</v>
      </c>
      <c r="AG6" s="1">
        <v>0</v>
      </c>
      <c r="AH6" s="1">
        <v>0.77938190330195833</v>
      </c>
    </row>
    <row r="7" spans="1:34" ht="16.5" customHeight="1" x14ac:dyDescent="0.2">
      <c r="A7" s="2">
        <v>44186</v>
      </c>
      <c r="B7" s="1">
        <v>3340</v>
      </c>
      <c r="C7" s="1">
        <v>28.926828</v>
      </c>
      <c r="D7" s="1">
        <v>66.800003000000004</v>
      </c>
      <c r="E7" s="1">
        <v>37.25</v>
      </c>
      <c r="F7" s="3">
        <f t="shared" ref="F7:I7" si="6">LN(B8/B7)</f>
        <v>-3.0397477184371045E-2</v>
      </c>
      <c r="G7" s="3">
        <f t="shared" si="6"/>
        <v>0</v>
      </c>
      <c r="H7" s="3">
        <f t="shared" si="6"/>
        <v>-1.0534408852324732E-2</v>
      </c>
      <c r="I7" s="3">
        <f t="shared" si="6"/>
        <v>-6.7340321813440683E-3</v>
      </c>
      <c r="W7" s="1">
        <v>-6.193157894736844E-4</v>
      </c>
      <c r="AB7" s="1">
        <v>4</v>
      </c>
      <c r="AC7" s="1">
        <v>1.6804089887530561E-2</v>
      </c>
      <c r="AD7" s="1">
        <f t="shared" si="4"/>
        <v>7.854736842105262E-4</v>
      </c>
      <c r="AE7" s="1">
        <v>0</v>
      </c>
      <c r="AF7" s="1">
        <v>0.33086045072445885</v>
      </c>
      <c r="AG7" s="1">
        <v>0</v>
      </c>
      <c r="AH7" s="1">
        <v>0.66913954927554131</v>
      </c>
    </row>
    <row r="8" spans="1:34" ht="16.5" customHeight="1" x14ac:dyDescent="0.2">
      <c r="A8" s="2">
        <v>44187</v>
      </c>
      <c r="B8" s="1">
        <v>3240</v>
      </c>
      <c r="C8" s="1">
        <v>28.926828</v>
      </c>
      <c r="D8" s="1">
        <v>66.099997999999999</v>
      </c>
      <c r="E8" s="1">
        <v>37</v>
      </c>
      <c r="F8" s="3">
        <f t="shared" ref="F8:I8" si="7">LN(B9/B8)</f>
        <v>6.1538655743782859E-3</v>
      </c>
      <c r="G8" s="3">
        <f t="shared" si="7"/>
        <v>-6.7681825369348041E-3</v>
      </c>
      <c r="H8" s="3">
        <f t="shared" si="7"/>
        <v>-3.0302447429793214E-3</v>
      </c>
      <c r="I8" s="3">
        <f t="shared" si="7"/>
        <v>5.3908755165964755E-3</v>
      </c>
      <c r="Q8" s="5"/>
      <c r="R8" s="5" t="s">
        <v>7</v>
      </c>
      <c r="S8" s="5" t="s">
        <v>8</v>
      </c>
      <c r="T8" s="5" t="s">
        <v>9</v>
      </c>
      <c r="U8" s="5" t="s">
        <v>10</v>
      </c>
      <c r="W8" s="7"/>
      <c r="AB8" s="1">
        <v>5</v>
      </c>
      <c r="AC8" s="1">
        <v>1.4847287550105618E-2</v>
      </c>
      <c r="AD8" s="1">
        <f t="shared" si="4"/>
        <v>6.851315789473683E-4</v>
      </c>
      <c r="AE8" s="1">
        <v>0</v>
      </c>
      <c r="AF8" s="1">
        <v>0.41365777634378886</v>
      </c>
      <c r="AG8" s="1">
        <v>2.4619585816918019E-2</v>
      </c>
      <c r="AH8" s="1">
        <v>0.56172263783929344</v>
      </c>
    </row>
    <row r="9" spans="1:34" ht="16.5" customHeight="1" x14ac:dyDescent="0.2">
      <c r="A9" s="2">
        <v>44188</v>
      </c>
      <c r="B9" s="1">
        <v>3260</v>
      </c>
      <c r="C9" s="1">
        <v>28.731707</v>
      </c>
      <c r="D9" s="1">
        <v>65.900002000000001</v>
      </c>
      <c r="E9" s="1">
        <v>37.200001</v>
      </c>
      <c r="F9" s="3">
        <f t="shared" ref="F9:I9" si="8">LN(B10/B9)</f>
        <v>0</v>
      </c>
      <c r="G9" s="3">
        <f t="shared" si="8"/>
        <v>0</v>
      </c>
      <c r="H9" s="3">
        <f t="shared" si="8"/>
        <v>1.5162701689508799E-3</v>
      </c>
      <c r="I9" s="3">
        <f t="shared" si="8"/>
        <v>4.0240698704805938E-3</v>
      </c>
      <c r="Q9" s="7" t="s">
        <v>7</v>
      </c>
      <c r="R9" s="7">
        <f>VARP(效率前緣線!$F$2:$F$488)</f>
        <v>5.1236796299171502E-4</v>
      </c>
      <c r="S9" s="7"/>
      <c r="T9" s="7"/>
      <c r="U9" s="7"/>
      <c r="W9" s="1" t="s">
        <v>24</v>
      </c>
      <c r="AB9" s="1">
        <v>6</v>
      </c>
      <c r="AC9" s="1">
        <v>1.3070105201007817E-2</v>
      </c>
      <c r="AD9" s="1">
        <f t="shared" si="4"/>
        <v>5.847894736842104E-4</v>
      </c>
      <c r="AE9" s="1">
        <v>0</v>
      </c>
      <c r="AF9" s="1">
        <v>0.41559480153255796</v>
      </c>
      <c r="AG9" s="1">
        <v>0.11708777598556835</v>
      </c>
      <c r="AH9" s="1">
        <v>0.46731742248187391</v>
      </c>
    </row>
    <row r="10" spans="1:34" ht="16.5" customHeight="1" x14ac:dyDescent="0.2">
      <c r="A10" s="2">
        <v>44189</v>
      </c>
      <c r="B10" s="1">
        <v>3260</v>
      </c>
      <c r="C10" s="1">
        <v>28.731707</v>
      </c>
      <c r="D10" s="1">
        <v>66</v>
      </c>
      <c r="E10" s="1">
        <v>37.349997999999999</v>
      </c>
      <c r="F10" s="3">
        <f t="shared" ref="F10:I10" si="9">LN(B11/B10)</f>
        <v>0</v>
      </c>
      <c r="G10" s="3">
        <f t="shared" si="9"/>
        <v>-3.4013647128791533E-3</v>
      </c>
      <c r="H10" s="3">
        <f t="shared" si="9"/>
        <v>4.535200414259124E-3</v>
      </c>
      <c r="I10" s="3">
        <f t="shared" si="9"/>
        <v>9.4457953506599607E-2</v>
      </c>
      <c r="K10" s="5" t="s">
        <v>27</v>
      </c>
      <c r="L10" s="5" t="s">
        <v>7</v>
      </c>
      <c r="M10" s="5" t="s">
        <v>8</v>
      </c>
      <c r="N10" s="5" t="s">
        <v>9</v>
      </c>
      <c r="O10" s="5" t="s">
        <v>10</v>
      </c>
      <c r="Q10" s="7" t="s">
        <v>8</v>
      </c>
      <c r="R10" s="7">
        <v>5.6833858188576324E-5</v>
      </c>
      <c r="S10" s="7">
        <f>VARP(效率前緣線!$G$2:$G$488)</f>
        <v>1.2229338451500812E-4</v>
      </c>
      <c r="T10" s="7"/>
      <c r="U10" s="7"/>
      <c r="W10" s="1">
        <f>SQRT(W3*W3*$R$9+X3*X3*$S$10+Y3*Y3*$T$11+Z3*Z3*$U$12+2*(W3*X3*$R$10+W3*Y3*$R$11+W3*Z3*$R$12+X3*Y3*$S$11+X3*Z3*$S$12+Y3*Z3*$T$12))</f>
        <v>1.7890333533846441E-2</v>
      </c>
      <c r="AB10" s="1">
        <v>7</v>
      </c>
      <c r="AC10" s="1">
        <v>1.1441155828203748E-2</v>
      </c>
      <c r="AD10" s="1">
        <f t="shared" si="4"/>
        <v>4.844473684210525E-4</v>
      </c>
      <c r="AE10" s="1">
        <v>0</v>
      </c>
      <c r="AF10" s="1">
        <v>0.41755132505108844</v>
      </c>
      <c r="AG10" s="1">
        <v>0.21048677203000174</v>
      </c>
      <c r="AH10" s="1">
        <v>0.37196190291890979</v>
      </c>
    </row>
    <row r="11" spans="1:34" ht="16.5" customHeight="1" x14ac:dyDescent="0.2">
      <c r="A11" s="2">
        <v>44190</v>
      </c>
      <c r="B11" s="1">
        <v>3260</v>
      </c>
      <c r="C11" s="1">
        <v>28.634146000000001</v>
      </c>
      <c r="D11" s="1">
        <v>66.300003000000004</v>
      </c>
      <c r="E11" s="1">
        <v>41.049999</v>
      </c>
      <c r="F11" s="3">
        <f t="shared" ref="F11:I11" si="10">LN(B12/B11)</f>
        <v>-7.6982674257523439E-3</v>
      </c>
      <c r="G11" s="3">
        <f t="shared" si="10"/>
        <v>6.7911993507601279E-3</v>
      </c>
      <c r="H11" s="3">
        <f t="shared" si="10"/>
        <v>9.0090545888639635E-3</v>
      </c>
      <c r="I11" s="3">
        <f t="shared" si="10"/>
        <v>5.7970126556737417E-2</v>
      </c>
      <c r="K11" s="7" t="s">
        <v>7</v>
      </c>
      <c r="L11" s="7">
        <f>VARP(效率前緣線!$F$2:$F$488)</f>
        <v>5.1236796299171502E-4</v>
      </c>
      <c r="M11" s="7"/>
      <c r="N11" s="7"/>
      <c r="O11" s="7"/>
      <c r="Q11" s="7" t="s">
        <v>9</v>
      </c>
      <c r="R11" s="7">
        <v>4.1477301141016274E-5</v>
      </c>
      <c r="S11" s="7">
        <v>3.2838267472748668E-5</v>
      </c>
      <c r="T11" s="7">
        <f>VARP(效率前緣線!$H$2:$H$488)</f>
        <v>1.0545081708422884E-4</v>
      </c>
      <c r="U11" s="7"/>
      <c r="AB11" s="1">
        <v>8</v>
      </c>
      <c r="AC11" s="1">
        <v>1.0048144343871293E-2</v>
      </c>
      <c r="AD11" s="1">
        <f t="shared" si="4"/>
        <v>3.841052631578946E-4</v>
      </c>
      <c r="AE11" s="1">
        <v>0</v>
      </c>
      <c r="AF11" s="1">
        <v>0.41952734711702666</v>
      </c>
      <c r="AG11" s="1">
        <v>0.30481657368917209</v>
      </c>
      <c r="AH11" s="1">
        <v>0.27565607919380125</v>
      </c>
    </row>
    <row r="12" spans="1:34" ht="16.5" customHeight="1" x14ac:dyDescent="0.2">
      <c r="A12" s="2">
        <v>44193</v>
      </c>
      <c r="B12" s="1">
        <v>3235</v>
      </c>
      <c r="C12" s="1">
        <v>28.829267999999999</v>
      </c>
      <c r="D12" s="1">
        <v>66.900002000000001</v>
      </c>
      <c r="E12" s="1">
        <v>43.5</v>
      </c>
      <c r="F12" s="3">
        <f t="shared" ref="F12:I12" si="11">LN(B13/B12)</f>
        <v>-1.4008011156110722E-2</v>
      </c>
      <c r="G12" s="3">
        <f t="shared" si="11"/>
        <v>0</v>
      </c>
      <c r="H12" s="3">
        <f t="shared" si="11"/>
        <v>0</v>
      </c>
      <c r="I12" s="3">
        <f t="shared" si="11"/>
        <v>-3.0340693355990069E-2</v>
      </c>
      <c r="K12" s="7" t="s">
        <v>8</v>
      </c>
      <c r="L12" s="7">
        <v>5.6833858188576324E-5</v>
      </c>
      <c r="M12" s="7">
        <f>VARP(效率前緣線!$G$2:$G$488)</f>
        <v>1.2229338451500812E-4</v>
      </c>
      <c r="N12" s="7"/>
      <c r="O12" s="7"/>
      <c r="Q12" s="9" t="s">
        <v>10</v>
      </c>
      <c r="R12" s="9">
        <v>1.0323504111517497E-4</v>
      </c>
      <c r="S12" s="9">
        <v>5.2417653223558317E-5</v>
      </c>
      <c r="T12" s="9">
        <v>4.4095480527247127E-5</v>
      </c>
      <c r="U12" s="9">
        <f>VARP(效率前緣線!$I$2:$I$488)</f>
        <v>5.4892621044432682E-4</v>
      </c>
      <c r="AB12" s="1">
        <v>9</v>
      </c>
      <c r="AC12" s="1">
        <v>9.0419158841028146E-3</v>
      </c>
      <c r="AD12" s="1">
        <f t="shared" si="4"/>
        <v>2.837631578947367E-4</v>
      </c>
      <c r="AE12" s="1">
        <v>0</v>
      </c>
      <c r="AF12" s="1">
        <v>0.421464372135958</v>
      </c>
      <c r="AG12" s="1">
        <v>0.39728476413605041</v>
      </c>
      <c r="AH12" s="1">
        <v>0.1812508637279916</v>
      </c>
    </row>
    <row r="13" spans="1:34" ht="16.5" customHeight="1" x14ac:dyDescent="0.2">
      <c r="A13" s="2">
        <v>44194</v>
      </c>
      <c r="B13" s="1">
        <v>3190</v>
      </c>
      <c r="C13" s="1">
        <v>28.829267999999999</v>
      </c>
      <c r="D13" s="1">
        <v>66.900002000000001</v>
      </c>
      <c r="E13" s="1">
        <v>42.200001</v>
      </c>
      <c r="F13" s="3">
        <f t="shared" ref="F13:I13" si="12">LN(B14/B13)</f>
        <v>1.0912033450982501E-2</v>
      </c>
      <c r="G13" s="3">
        <f t="shared" si="12"/>
        <v>1.177472244932585E-2</v>
      </c>
      <c r="H13" s="3">
        <f t="shared" si="12"/>
        <v>1.336324216458796E-2</v>
      </c>
      <c r="I13" s="3">
        <f t="shared" si="12"/>
        <v>1.5285353630693626E-2</v>
      </c>
      <c r="K13" s="7" t="s">
        <v>9</v>
      </c>
      <c r="L13" s="7">
        <v>4.1477301141016274E-5</v>
      </c>
      <c r="M13" s="7">
        <v>3.2838267472748668E-5</v>
      </c>
      <c r="N13" s="7">
        <f>VARP(效率前緣線!$H$2:$H$488)</f>
        <v>1.0545081708422884E-4</v>
      </c>
      <c r="O13" s="7"/>
      <c r="AB13" s="1">
        <v>10</v>
      </c>
      <c r="AC13" s="1">
        <v>8.5146763921831684E-3</v>
      </c>
      <c r="AD13" s="1">
        <f t="shared" si="4"/>
        <v>1.834210526315788E-4</v>
      </c>
      <c r="AE13" s="1">
        <v>0</v>
      </c>
      <c r="AF13" s="1">
        <v>0.42344038966712555</v>
      </c>
      <c r="AG13" s="1">
        <v>0.49161456968709116</v>
      </c>
      <c r="AH13" s="1">
        <v>8.494504064578326E-2</v>
      </c>
    </row>
    <row r="14" spans="1:34" ht="16.5" customHeight="1" x14ac:dyDescent="0.2">
      <c r="A14" s="2">
        <v>44195</v>
      </c>
      <c r="B14" s="1">
        <v>3225</v>
      </c>
      <c r="C14" s="1">
        <v>29.170731</v>
      </c>
      <c r="D14" s="1">
        <v>67.800003000000004</v>
      </c>
      <c r="E14" s="1">
        <v>42.849997999999999</v>
      </c>
      <c r="F14" s="3">
        <f t="shared" ref="F14:I14" si="13">LN(B15/B14)</f>
        <v>-9.345862418237658E-3</v>
      </c>
      <c r="G14" s="3">
        <f t="shared" si="13"/>
        <v>-3.3500878055755163E-3</v>
      </c>
      <c r="H14" s="3">
        <f t="shared" si="13"/>
        <v>-4.434641315652443E-3</v>
      </c>
      <c r="I14" s="3">
        <f t="shared" si="13"/>
        <v>9.0312119726814175E-2</v>
      </c>
      <c r="K14" s="9" t="s">
        <v>10</v>
      </c>
      <c r="L14" s="9">
        <v>1.0323504111517497E-4</v>
      </c>
      <c r="M14" s="9">
        <v>5.2417653223558317E-5</v>
      </c>
      <c r="N14" s="9">
        <v>4.4095480527247127E-5</v>
      </c>
      <c r="O14" s="9">
        <f>VARP(效率前緣線!$I$2:$I$488)</f>
        <v>5.4892621044432682E-4</v>
      </c>
      <c r="AB14" s="1">
        <v>11</v>
      </c>
      <c r="AC14" s="1">
        <v>8.4175872970614005E-3</v>
      </c>
      <c r="AD14" s="1">
        <f t="shared" si="4"/>
        <v>8.3078947368420901E-5</v>
      </c>
      <c r="AE14" s="1">
        <v>5.0943890982273907E-2</v>
      </c>
      <c r="AF14" s="1">
        <v>0.40050547603975822</v>
      </c>
      <c r="AG14" s="1">
        <v>0.51443784169036877</v>
      </c>
      <c r="AH14" s="1">
        <v>3.4112791287599087E-2</v>
      </c>
    </row>
    <row r="15" spans="1:34" ht="16.5" customHeight="1" x14ac:dyDescent="0.2">
      <c r="A15" s="2">
        <v>44196</v>
      </c>
      <c r="B15" s="1">
        <v>3195</v>
      </c>
      <c r="C15" s="1">
        <v>29.073170000000001</v>
      </c>
      <c r="D15" s="1">
        <v>67.5</v>
      </c>
      <c r="E15" s="1">
        <v>46.900002000000001</v>
      </c>
      <c r="F15" s="3">
        <f t="shared" ref="F15:I15" si="14">LN(B16/B15)</f>
        <v>4.7373258007476972E-2</v>
      </c>
      <c r="G15" s="3">
        <f t="shared" si="14"/>
        <v>3.3500878055756087E-3</v>
      </c>
      <c r="H15" s="3">
        <f t="shared" si="14"/>
        <v>1.4803555846349399E-3</v>
      </c>
      <c r="I15" s="3">
        <f t="shared" si="14"/>
        <v>8.1845244753051036E-2</v>
      </c>
      <c r="AB15" s="1">
        <v>12</v>
      </c>
      <c r="AC15" s="1">
        <v>8.607276210957247E-3</v>
      </c>
      <c r="AD15" s="1">
        <f t="shared" si="4"/>
        <v>-1.7263157894736999E-5</v>
      </c>
      <c r="AE15" s="1">
        <v>0.11826121890239963</v>
      </c>
      <c r="AF15" s="1">
        <v>0.35204304298179967</v>
      </c>
      <c r="AG15" s="1">
        <v>0.52969573811580062</v>
      </c>
      <c r="AH15" s="1">
        <v>0</v>
      </c>
    </row>
    <row r="16" spans="1:34" ht="16.5" customHeight="1" x14ac:dyDescent="0.2">
      <c r="A16" s="2">
        <v>44200</v>
      </c>
      <c r="B16" s="1">
        <v>3350</v>
      </c>
      <c r="C16" s="1">
        <v>29.170731</v>
      </c>
      <c r="D16" s="1">
        <v>67.599997999999999</v>
      </c>
      <c r="E16" s="1">
        <v>50.900002000000001</v>
      </c>
      <c r="F16" s="3">
        <f t="shared" ref="F16:I16" si="15">LN(B17/B16)</f>
        <v>-1.0502722199149288E-2</v>
      </c>
      <c r="G16" s="3">
        <f t="shared" si="15"/>
        <v>-1.6736581865855233E-3</v>
      </c>
      <c r="H16" s="3">
        <f t="shared" si="15"/>
        <v>-8.9153340721531103E-3</v>
      </c>
      <c r="I16" s="3">
        <f t="shared" si="15"/>
        <v>-4.1108625302074334E-2</v>
      </c>
      <c r="K16" s="1" t="s">
        <v>28</v>
      </c>
      <c r="L16" s="3">
        <v>-8.2003741047224931E-4</v>
      </c>
      <c r="M16" s="3">
        <v>1.7642581450573439E-4</v>
      </c>
      <c r="N16" s="3">
        <v>3.1350045443091411E-5</v>
      </c>
      <c r="O16" s="3">
        <v>1.086621411567891E-3</v>
      </c>
      <c r="AB16" s="1">
        <v>13</v>
      </c>
      <c r="AC16" s="1">
        <v>9.3004348250506196E-3</v>
      </c>
      <c r="AD16" s="1">
        <f t="shared" si="4"/>
        <v>-1.176052631578949E-4</v>
      </c>
      <c r="AE16" s="1">
        <v>0.21878984569317142</v>
      </c>
      <c r="AF16" s="1">
        <v>0.25034933209052124</v>
      </c>
      <c r="AG16" s="1">
        <v>0.53086082221630726</v>
      </c>
      <c r="AH16" s="1">
        <v>0</v>
      </c>
    </row>
    <row r="17" spans="1:34" ht="16.5" customHeight="1" x14ac:dyDescent="0.2">
      <c r="A17" s="2">
        <v>44201</v>
      </c>
      <c r="B17" s="1">
        <v>3315</v>
      </c>
      <c r="C17" s="1">
        <v>29.121949999999998</v>
      </c>
      <c r="D17" s="1">
        <v>67</v>
      </c>
      <c r="E17" s="1">
        <v>48.849997999999999</v>
      </c>
      <c r="F17" s="3">
        <f t="shared" ref="F17:I17" si="16">LN(B18/B17)</f>
        <v>-7.6780062038719996E-2</v>
      </c>
      <c r="G17" s="3">
        <f t="shared" si="16"/>
        <v>-1.3490898900621214E-2</v>
      </c>
      <c r="H17" s="3">
        <f t="shared" si="16"/>
        <v>-1.352390279051202E-2</v>
      </c>
      <c r="I17" s="3">
        <f t="shared" si="16"/>
        <v>3.0659605634938531E-3</v>
      </c>
      <c r="AB17" s="1">
        <v>14</v>
      </c>
      <c r="AC17" s="1">
        <v>1.0463099701940802E-2</v>
      </c>
      <c r="AD17" s="1">
        <f t="shared" si="4"/>
        <v>-2.179473684210528E-4</v>
      </c>
      <c r="AE17" s="1">
        <v>0.31931847258833546</v>
      </c>
      <c r="AF17" s="1">
        <v>0.14865562086951584</v>
      </c>
      <c r="AG17" s="1">
        <v>0.53202590654214865</v>
      </c>
      <c r="AH17" s="1">
        <v>0</v>
      </c>
    </row>
    <row r="18" spans="1:34" ht="16.5" customHeight="1" x14ac:dyDescent="0.2">
      <c r="A18" s="2">
        <v>44202</v>
      </c>
      <c r="B18" s="1">
        <v>3070</v>
      </c>
      <c r="C18" s="1">
        <v>28.731707</v>
      </c>
      <c r="D18" s="1">
        <v>66.099997999999999</v>
      </c>
      <c r="E18" s="1">
        <v>49</v>
      </c>
      <c r="F18" s="3">
        <f t="shared" ref="F18:I18" si="17">LN(B19/B18)</f>
        <v>-1.3114942077828018E-2</v>
      </c>
      <c r="G18" s="3">
        <f t="shared" si="17"/>
        <v>1.0135190072552955E-2</v>
      </c>
      <c r="H18" s="3">
        <f t="shared" si="17"/>
        <v>7.535830915858902E-3</v>
      </c>
      <c r="I18" s="3">
        <f t="shared" si="17"/>
        <v>-2.0619287202735703E-2</v>
      </c>
      <c r="AB18" s="1">
        <v>15</v>
      </c>
      <c r="AC18" s="1">
        <v>1.1942943044812337E-2</v>
      </c>
      <c r="AD18" s="1">
        <f t="shared" si="4"/>
        <v>-3.182894736842107E-4</v>
      </c>
      <c r="AE18" s="1">
        <v>0.41884524063949247</v>
      </c>
      <c r="AF18" s="1">
        <v>4.7975379844301579E-2</v>
      </c>
      <c r="AG18" s="1">
        <v>0.53317937951620586</v>
      </c>
      <c r="AH18" s="1">
        <v>0</v>
      </c>
    </row>
    <row r="19" spans="1:34" ht="16.5" customHeight="1" x14ac:dyDescent="0.2">
      <c r="A19" s="2">
        <v>44203</v>
      </c>
      <c r="B19" s="1">
        <v>3030</v>
      </c>
      <c r="C19" s="1">
        <v>29.024388999999999</v>
      </c>
      <c r="D19" s="1">
        <v>66.599997999999999</v>
      </c>
      <c r="E19" s="1">
        <v>48</v>
      </c>
      <c r="F19" s="3">
        <f t="shared" ref="F19:I19" si="18">LN(B20/B19)</f>
        <v>3.2948958968524846E-3</v>
      </c>
      <c r="G19" s="3">
        <f t="shared" si="18"/>
        <v>8.3682350276587554E-3</v>
      </c>
      <c r="H19" s="3">
        <f t="shared" si="18"/>
        <v>1.6381588088769012E-2</v>
      </c>
      <c r="I19" s="3">
        <f t="shared" si="18"/>
        <v>-3.067402866709221E-2</v>
      </c>
      <c r="AB19" s="1">
        <v>16</v>
      </c>
      <c r="AC19" s="1">
        <v>1.3683454471086733E-2</v>
      </c>
      <c r="AD19" s="1">
        <f t="shared" si="4"/>
        <v>-4.186315789473686E-4</v>
      </c>
      <c r="AE19" s="1">
        <v>0.52852743041330985</v>
      </c>
      <c r="AF19" s="1">
        <v>0</v>
      </c>
      <c r="AG19" s="1">
        <v>0.47147256958669015</v>
      </c>
      <c r="AH19" s="1">
        <v>0</v>
      </c>
    </row>
    <row r="20" spans="1:34" ht="16.5" customHeight="1" x14ac:dyDescent="0.2">
      <c r="A20" s="2">
        <v>44204</v>
      </c>
      <c r="B20" s="1">
        <v>3040</v>
      </c>
      <c r="C20" s="1">
        <v>29.268291000000001</v>
      </c>
      <c r="D20" s="1">
        <v>67.699996999999996</v>
      </c>
      <c r="E20" s="1">
        <v>46.549999</v>
      </c>
      <c r="F20" s="3">
        <f t="shared" ref="F20:I20" si="19">LN(B21/B20)</f>
        <v>1.6433857437300632E-3</v>
      </c>
      <c r="G20" s="3">
        <f t="shared" si="19"/>
        <v>1.6653651052521343E-3</v>
      </c>
      <c r="H20" s="3">
        <f t="shared" si="19"/>
        <v>-5.9258543778777815E-3</v>
      </c>
      <c r="I20" s="3">
        <f t="shared" si="19"/>
        <v>5.3561993152807415E-3</v>
      </c>
      <c r="AB20" s="1">
        <v>17</v>
      </c>
      <c r="AC20" s="1">
        <v>1.5691432476242169E-2</v>
      </c>
      <c r="AD20" s="1">
        <f t="shared" si="4"/>
        <v>-5.189736842105265E-4</v>
      </c>
      <c r="AE20" s="1">
        <v>0.64638458765234674</v>
      </c>
      <c r="AF20" s="1">
        <v>0</v>
      </c>
      <c r="AG20" s="1">
        <v>0.35361541234765337</v>
      </c>
      <c r="AH20" s="1">
        <v>0</v>
      </c>
    </row>
    <row r="21" spans="1:34" ht="16.5" customHeight="1" x14ac:dyDescent="0.2">
      <c r="A21" s="2">
        <v>44207</v>
      </c>
      <c r="B21" s="1">
        <v>3045</v>
      </c>
      <c r="C21" s="1">
        <v>29.317074000000002</v>
      </c>
      <c r="D21" s="1">
        <v>67.300003000000004</v>
      </c>
      <c r="E21" s="1">
        <v>46.799999</v>
      </c>
      <c r="F21" s="3">
        <f t="shared" ref="F21:I21" si="20">LN(B22/B21)</f>
        <v>-1.8227513759265266E-2</v>
      </c>
      <c r="G21" s="3">
        <f t="shared" si="20"/>
        <v>-1.0033600132910932E-2</v>
      </c>
      <c r="H21" s="3">
        <f t="shared" si="20"/>
        <v>-4.4676618362382049E-3</v>
      </c>
      <c r="I21" s="3">
        <f t="shared" si="20"/>
        <v>-6.2830534671765137E-2</v>
      </c>
      <c r="AB21" s="1">
        <v>18</v>
      </c>
      <c r="AC21" s="1">
        <v>1.7890333647084634E-2</v>
      </c>
      <c r="AD21" s="1">
        <f t="shared" si="4"/>
        <v>-6.193157894736844E-4</v>
      </c>
      <c r="AE21" s="1">
        <v>0.76424173901575732</v>
      </c>
      <c r="AF21" s="1">
        <v>0</v>
      </c>
      <c r="AG21" s="1">
        <v>0.23575826098424257</v>
      </c>
      <c r="AH21" s="1">
        <v>0</v>
      </c>
    </row>
    <row r="22" spans="1:34" ht="16.5" customHeight="1" x14ac:dyDescent="0.2">
      <c r="A22" s="2">
        <v>44208</v>
      </c>
      <c r="B22" s="1">
        <v>2990</v>
      </c>
      <c r="C22" s="1">
        <v>29.024388999999999</v>
      </c>
      <c r="D22" s="1">
        <v>67</v>
      </c>
      <c r="E22" s="1">
        <v>43.950001</v>
      </c>
      <c r="F22" s="3">
        <f t="shared" ref="F22:I22" si="21">LN(B23/B22)</f>
        <v>1.6708441648177223E-3</v>
      </c>
      <c r="G22" s="3">
        <f t="shared" si="21"/>
        <v>1.679279209078242E-3</v>
      </c>
      <c r="H22" s="3">
        <f t="shared" si="21"/>
        <v>0</v>
      </c>
      <c r="I22" s="3">
        <f t="shared" si="21"/>
        <v>1.1312337572786907E-2</v>
      </c>
      <c r="AB22" s="1">
        <v>19</v>
      </c>
      <c r="AC22" s="1">
        <v>2.0217959363024923E-2</v>
      </c>
      <c r="AD22" s="1">
        <f t="shared" si="4"/>
        <v>-7.196578947368423E-4</v>
      </c>
      <c r="AE22" s="1">
        <v>0.88209890213042041</v>
      </c>
      <c r="AF22" s="1">
        <v>0</v>
      </c>
      <c r="AG22" s="1">
        <v>0.11790109786957971</v>
      </c>
      <c r="AH22" s="1">
        <v>0</v>
      </c>
    </row>
    <row r="23" spans="1:34" ht="16.5" customHeight="1" x14ac:dyDescent="0.2">
      <c r="A23" s="2">
        <v>44209</v>
      </c>
      <c r="B23" s="1">
        <v>2995</v>
      </c>
      <c r="C23" s="1">
        <v>29.073170000000001</v>
      </c>
      <c r="D23" s="1">
        <v>67</v>
      </c>
      <c r="E23" s="1">
        <v>44.450001</v>
      </c>
      <c r="F23" s="3">
        <f t="shared" ref="F23:I23" si="22">LN(B24/B23)</f>
        <v>-1.175496323144362E-2</v>
      </c>
      <c r="G23" s="3">
        <f t="shared" si="22"/>
        <v>-1.6792792090782548E-3</v>
      </c>
      <c r="H23" s="3">
        <f t="shared" si="22"/>
        <v>-2.9894939381873401E-3</v>
      </c>
      <c r="I23" s="3">
        <f t="shared" si="22"/>
        <v>-3.3803299793749284E-3</v>
      </c>
      <c r="AA23" s="1">
        <f>AD4-AD23</f>
        <v>1.9065E-3</v>
      </c>
      <c r="AB23" s="1">
        <v>20</v>
      </c>
      <c r="AC23" s="1">
        <v>2.2635546447826595E-2</v>
      </c>
      <c r="AD23" s="1">
        <v>-8.1999999999999998E-4</v>
      </c>
      <c r="AE23" s="1">
        <v>1.0000000000000002</v>
      </c>
      <c r="AF23" s="1">
        <v>0</v>
      </c>
      <c r="AG23" s="1">
        <v>0</v>
      </c>
      <c r="AH23" s="1">
        <v>0</v>
      </c>
    </row>
    <row r="24" spans="1:34" ht="16.5" customHeight="1" x14ac:dyDescent="0.2">
      <c r="A24" s="2">
        <v>44210</v>
      </c>
      <c r="B24" s="1">
        <v>2960</v>
      </c>
      <c r="C24" s="1">
        <v>29.024388999999999</v>
      </c>
      <c r="D24" s="1">
        <v>66.800003000000004</v>
      </c>
      <c r="E24" s="1">
        <v>44.299999</v>
      </c>
      <c r="F24" s="3">
        <f t="shared" ref="F24:I24" si="23">LN(B25/B24)</f>
        <v>-3.4367643504207769E-2</v>
      </c>
      <c r="G24" s="3">
        <f t="shared" si="23"/>
        <v>-1.5241602974955021E-2</v>
      </c>
      <c r="H24" s="3">
        <f t="shared" si="23"/>
        <v>-1.2048383426353181E-2</v>
      </c>
      <c r="I24" s="3">
        <f t="shared" si="23"/>
        <v>-3.5615459094956982E-2</v>
      </c>
      <c r="AA24" s="1">
        <f>AA23/19</f>
        <v>1.003421052631579E-4</v>
      </c>
    </row>
    <row r="25" spans="1:34" ht="16.5" customHeight="1" x14ac:dyDescent="0.2">
      <c r="A25" s="2">
        <v>44211</v>
      </c>
      <c r="B25" s="1">
        <v>2860</v>
      </c>
      <c r="C25" s="1">
        <v>28.585364999999999</v>
      </c>
      <c r="D25" s="1">
        <v>66</v>
      </c>
      <c r="E25" s="1">
        <v>42.75</v>
      </c>
      <c r="F25" s="3">
        <f t="shared" ref="F25:I25" si="24">LN(B26/B25)</f>
        <v>-1.9418085857101627E-2</v>
      </c>
      <c r="G25" s="3">
        <f t="shared" si="24"/>
        <v>-5.1325870851656125E-3</v>
      </c>
      <c r="H25" s="3">
        <f t="shared" si="24"/>
        <v>2.0990305565425898E-2</v>
      </c>
      <c r="I25" s="3">
        <f t="shared" si="24"/>
        <v>1.8540484953629865E-2</v>
      </c>
    </row>
    <row r="26" spans="1:34" ht="16.5" customHeight="1" x14ac:dyDescent="0.2">
      <c r="A26" s="2">
        <v>44214</v>
      </c>
      <c r="B26" s="1">
        <v>2805</v>
      </c>
      <c r="C26" s="1">
        <v>28.439024</v>
      </c>
      <c r="D26" s="1">
        <v>67.400002000000001</v>
      </c>
      <c r="E26" s="1">
        <v>43.549999</v>
      </c>
      <c r="F26" s="3">
        <f t="shared" ref="F26:I26" si="25">LN(B27/B26)</f>
        <v>2.6386755173195029E-2</v>
      </c>
      <c r="G26" s="3">
        <f t="shared" si="25"/>
        <v>-1.716721460501464E-3</v>
      </c>
      <c r="H26" s="3">
        <f t="shared" si="25"/>
        <v>-4.4610334204750286E-3</v>
      </c>
      <c r="I26" s="3">
        <f t="shared" si="25"/>
        <v>-1.1547472691463232E-2</v>
      </c>
    </row>
    <row r="27" spans="1:34" ht="16.5" customHeight="1" x14ac:dyDescent="0.2">
      <c r="A27" s="2">
        <v>44215</v>
      </c>
      <c r="B27" s="1">
        <v>2880</v>
      </c>
      <c r="C27" s="1">
        <v>28.390243999999999</v>
      </c>
      <c r="D27" s="1">
        <v>67.099997999999999</v>
      </c>
      <c r="E27" s="1">
        <v>43.049999</v>
      </c>
      <c r="F27" s="3">
        <f t="shared" ref="F27:I27" si="26">LN(B28/B27)</f>
        <v>-3.1748698314580298E-2</v>
      </c>
      <c r="G27" s="3">
        <f t="shared" si="26"/>
        <v>-1.3841054848297498E-2</v>
      </c>
      <c r="H27" s="3">
        <f t="shared" si="26"/>
        <v>-4.2624336271505123E-2</v>
      </c>
      <c r="I27" s="3">
        <f t="shared" si="26"/>
        <v>-3.787430193817979E-2</v>
      </c>
    </row>
    <row r="28" spans="1:34" ht="16.5" customHeight="1" x14ac:dyDescent="0.2">
      <c r="A28" s="2">
        <v>44216</v>
      </c>
      <c r="B28" s="1">
        <v>2790</v>
      </c>
      <c r="C28" s="1">
        <v>28</v>
      </c>
      <c r="D28" s="1">
        <v>64.300003000000004</v>
      </c>
      <c r="E28" s="1">
        <v>41.450001</v>
      </c>
      <c r="F28" s="3">
        <f t="shared" ref="F28:I28" si="27">LN(B29/B28)</f>
        <v>1.2466768765130067E-2</v>
      </c>
      <c r="G28" s="3">
        <f t="shared" si="27"/>
        <v>0</v>
      </c>
      <c r="H28" s="3">
        <f t="shared" si="27"/>
        <v>2.7609038700582681E-2</v>
      </c>
      <c r="I28" s="3">
        <f t="shared" si="27"/>
        <v>-1.2136070987653454E-2</v>
      </c>
    </row>
    <row r="29" spans="1:34" ht="16.5" customHeight="1" x14ac:dyDescent="0.2">
      <c r="A29" s="2">
        <v>44217</v>
      </c>
      <c r="B29" s="1">
        <v>2825</v>
      </c>
      <c r="C29" s="1">
        <v>28</v>
      </c>
      <c r="D29" s="1">
        <v>66.099997999999999</v>
      </c>
      <c r="E29" s="1">
        <v>40.950001</v>
      </c>
      <c r="F29" s="3">
        <f t="shared" ref="F29:I29" si="28">LN(B30/B29)</f>
        <v>3.9901216752185907E-2</v>
      </c>
      <c r="G29" s="3">
        <f t="shared" si="28"/>
        <v>-3.4904058138943228E-3</v>
      </c>
      <c r="H29" s="3">
        <f t="shared" si="28"/>
        <v>9.0361913436115843E-3</v>
      </c>
      <c r="I29" s="3">
        <f t="shared" si="28"/>
        <v>5.3488683679109944E-2</v>
      </c>
    </row>
    <row r="30" spans="1:34" ht="16.5" customHeight="1" x14ac:dyDescent="0.2">
      <c r="A30" s="2">
        <v>44218</v>
      </c>
      <c r="B30" s="1">
        <v>2940</v>
      </c>
      <c r="C30" s="1">
        <v>27.902439000000001</v>
      </c>
      <c r="D30" s="1">
        <v>66.699996999999996</v>
      </c>
      <c r="E30" s="1">
        <v>43.200001</v>
      </c>
      <c r="F30" s="3">
        <f t="shared" ref="F30:I30" si="29">LN(B31/B30)</f>
        <v>2.0202707317519469E-2</v>
      </c>
      <c r="G30" s="3">
        <f t="shared" si="29"/>
        <v>8.7032595379559034E-3</v>
      </c>
      <c r="H30" s="3">
        <f t="shared" si="29"/>
        <v>0</v>
      </c>
      <c r="I30" s="3">
        <f t="shared" si="29"/>
        <v>-2.9362061647095331E-2</v>
      </c>
    </row>
    <row r="31" spans="1:34" ht="16.5" customHeight="1" x14ac:dyDescent="0.2">
      <c r="A31" s="2">
        <v>44221</v>
      </c>
      <c r="B31" s="1">
        <v>3000</v>
      </c>
      <c r="C31" s="1">
        <v>28.146341</v>
      </c>
      <c r="D31" s="1">
        <v>66.699996999999996</v>
      </c>
      <c r="E31" s="1">
        <v>41.950001</v>
      </c>
      <c r="F31" s="3">
        <f t="shared" ref="F31:I31" si="30">LN(B32/B31)</f>
        <v>-6.688988150796652E-3</v>
      </c>
      <c r="G31" s="3">
        <f t="shared" si="30"/>
        <v>-5.212853724061578E-3</v>
      </c>
      <c r="H31" s="3">
        <f t="shared" si="30"/>
        <v>4.4877114469003077E-3</v>
      </c>
      <c r="I31" s="3">
        <f t="shared" si="30"/>
        <v>-2.0470383910729979E-2</v>
      </c>
    </row>
    <row r="32" spans="1:34" ht="16.5" customHeight="1" x14ac:dyDescent="0.2">
      <c r="A32" s="2">
        <v>44222</v>
      </c>
      <c r="B32" s="1">
        <v>2980</v>
      </c>
      <c r="C32" s="1">
        <v>28</v>
      </c>
      <c r="D32" s="1">
        <v>67</v>
      </c>
      <c r="E32" s="1">
        <v>41.099997999999999</v>
      </c>
      <c r="F32" s="3">
        <f t="shared" ref="F32:I32" si="31">LN(B33/B32)</f>
        <v>-1.6792615197200253E-3</v>
      </c>
      <c r="G32" s="3">
        <f t="shared" si="31"/>
        <v>0</v>
      </c>
      <c r="H32" s="3">
        <f t="shared" si="31"/>
        <v>2.9805834952795051E-3</v>
      </c>
      <c r="I32" s="3">
        <f t="shared" si="31"/>
        <v>4.9832445557825192E-2</v>
      </c>
    </row>
    <row r="33" spans="1:9" ht="16.5" customHeight="1" x14ac:dyDescent="0.2">
      <c r="A33" s="2">
        <v>44223</v>
      </c>
      <c r="B33" s="1">
        <v>2975</v>
      </c>
      <c r="C33" s="1">
        <v>28</v>
      </c>
      <c r="D33" s="1">
        <v>67.199996999999996</v>
      </c>
      <c r="E33" s="1">
        <v>43.200001</v>
      </c>
      <c r="F33" s="3">
        <f t="shared" ref="F33:I33" si="32">LN(B34/B33)</f>
        <v>1.6667052485211643E-2</v>
      </c>
      <c r="G33" s="3">
        <f t="shared" si="32"/>
        <v>-5.2401700260782174E-3</v>
      </c>
      <c r="H33" s="3">
        <f t="shared" si="32"/>
        <v>1.0362861133485385E-2</v>
      </c>
      <c r="I33" s="3">
        <f t="shared" si="32"/>
        <v>-4.3768145296107147E-2</v>
      </c>
    </row>
    <row r="34" spans="1:9" ht="16.5" customHeight="1" x14ac:dyDescent="0.2">
      <c r="A34" s="2">
        <v>44224</v>
      </c>
      <c r="B34" s="1">
        <v>3025</v>
      </c>
      <c r="C34" s="1">
        <v>27.853659</v>
      </c>
      <c r="D34" s="1">
        <v>67.900002000000001</v>
      </c>
      <c r="E34" s="1">
        <v>41.349997999999999</v>
      </c>
      <c r="F34" s="3">
        <f t="shared" ref="F34:I34" si="33">LN(B35/B34)</f>
        <v>-2.8501510132214584E-2</v>
      </c>
      <c r="G34" s="3">
        <f t="shared" si="33"/>
        <v>-1.4109657656463905E-2</v>
      </c>
      <c r="H34" s="3">
        <f t="shared" si="33"/>
        <v>1.4716411563757863E-3</v>
      </c>
      <c r="I34" s="3">
        <f t="shared" si="33"/>
        <v>-1.094226115359502E-2</v>
      </c>
    </row>
    <row r="35" spans="1:9" ht="16.5" customHeight="1" x14ac:dyDescent="0.2">
      <c r="A35" s="2">
        <v>44225</v>
      </c>
      <c r="B35" s="1">
        <v>2940</v>
      </c>
      <c r="C35" s="1">
        <v>27.463412999999999</v>
      </c>
      <c r="D35" s="1">
        <v>68</v>
      </c>
      <c r="E35" s="1">
        <v>40.900002000000001</v>
      </c>
      <c r="F35" s="3">
        <f t="shared" ref="F35:I35" si="34">LN(B36/B35)</f>
        <v>-1.7021280705304183E-3</v>
      </c>
      <c r="G35" s="3">
        <f t="shared" si="34"/>
        <v>1.7606165529722096E-2</v>
      </c>
      <c r="H35" s="3">
        <f t="shared" si="34"/>
        <v>0</v>
      </c>
      <c r="I35" s="3">
        <f t="shared" si="34"/>
        <v>-1.1063443722131085E-2</v>
      </c>
    </row>
    <row r="36" spans="1:9" ht="16.5" customHeight="1" x14ac:dyDescent="0.2">
      <c r="A36" s="2">
        <v>44228</v>
      </c>
      <c r="B36" s="1">
        <v>2935</v>
      </c>
      <c r="C36" s="1">
        <v>27.951219999999999</v>
      </c>
      <c r="D36" s="1">
        <v>68</v>
      </c>
      <c r="E36" s="1">
        <v>40.450001</v>
      </c>
      <c r="F36" s="3">
        <f t="shared" ref="F36:I36" si="35">LN(B37/B36)</f>
        <v>2.3570114707111151E-2</v>
      </c>
      <c r="G36" s="3">
        <f t="shared" si="35"/>
        <v>1.7436621528200186E-3</v>
      </c>
      <c r="H36" s="3">
        <f t="shared" si="35"/>
        <v>-5.8997517129875101E-3</v>
      </c>
      <c r="I36" s="3">
        <f t="shared" si="35"/>
        <v>1.7157307499371503E-2</v>
      </c>
    </row>
    <row r="37" spans="1:9" ht="16.5" customHeight="1" x14ac:dyDescent="0.2">
      <c r="A37" s="2">
        <v>44229</v>
      </c>
      <c r="B37" s="1">
        <v>3005</v>
      </c>
      <c r="C37" s="1">
        <v>28</v>
      </c>
      <c r="D37" s="1">
        <v>67.599997999999999</v>
      </c>
      <c r="E37" s="1">
        <v>41.150002000000001</v>
      </c>
      <c r="F37" s="3">
        <f t="shared" ref="F37:I37" si="36">LN(B38/B37)</f>
        <v>2.4652028998312175E-2</v>
      </c>
      <c r="G37" s="3">
        <f t="shared" si="36"/>
        <v>3.4782652443803054E-3</v>
      </c>
      <c r="H37" s="3">
        <f t="shared" si="36"/>
        <v>7.3692303237715313E-3</v>
      </c>
      <c r="I37" s="3">
        <f t="shared" si="36"/>
        <v>-4.8721410066481985E-3</v>
      </c>
    </row>
    <row r="38" spans="1:9" ht="16.5" customHeight="1" x14ac:dyDescent="0.2">
      <c r="A38" s="2">
        <v>44230</v>
      </c>
      <c r="B38" s="1">
        <v>3080</v>
      </c>
      <c r="C38" s="1">
        <v>28.097560999999999</v>
      </c>
      <c r="D38" s="1">
        <v>68.099997999999999</v>
      </c>
      <c r="E38" s="1">
        <v>40.950001</v>
      </c>
      <c r="F38" s="3">
        <f t="shared" ref="F38:I38" si="37">LN(B39/B38)</f>
        <v>-9.7880063661628207E-3</v>
      </c>
      <c r="G38" s="3">
        <f t="shared" si="37"/>
        <v>0</v>
      </c>
      <c r="H38" s="3">
        <f t="shared" si="37"/>
        <v>5.856561481289024E-3</v>
      </c>
      <c r="I38" s="3">
        <f t="shared" si="37"/>
        <v>-1.476048956944092E-2</v>
      </c>
    </row>
    <row r="39" spans="1:9" ht="16.5" customHeight="1" x14ac:dyDescent="0.2">
      <c r="A39" s="2">
        <v>44231</v>
      </c>
      <c r="B39" s="1">
        <v>3050</v>
      </c>
      <c r="C39" s="1">
        <v>28.097560999999999</v>
      </c>
      <c r="D39" s="1">
        <v>68.5</v>
      </c>
      <c r="E39" s="1">
        <v>40.349997999999999</v>
      </c>
      <c r="F39" s="3">
        <f t="shared" ref="F39:I39" si="38">LN(B40/B39)</f>
        <v>0</v>
      </c>
      <c r="G39" s="3">
        <f t="shared" si="38"/>
        <v>0</v>
      </c>
      <c r="H39" s="3">
        <f t="shared" si="38"/>
        <v>2.9154102920006639E-3</v>
      </c>
      <c r="I39" s="3">
        <f t="shared" si="38"/>
        <v>-8.7118910357253769E-3</v>
      </c>
    </row>
    <row r="40" spans="1:9" ht="16.5" customHeight="1" x14ac:dyDescent="0.2">
      <c r="A40" s="2">
        <v>44232</v>
      </c>
      <c r="B40" s="1">
        <v>3050</v>
      </c>
      <c r="C40" s="1">
        <v>28.097560999999999</v>
      </c>
      <c r="D40" s="1">
        <v>68.699996999999996</v>
      </c>
      <c r="E40" s="1">
        <v>40</v>
      </c>
      <c r="F40" s="3">
        <f t="shared" ref="F40:I40" si="39">LN(B41/B40)</f>
        <v>3.2260862218221477E-2</v>
      </c>
      <c r="G40" s="3">
        <f t="shared" si="39"/>
        <v>2.0619257423114979E-2</v>
      </c>
      <c r="H40" s="3">
        <f t="shared" si="39"/>
        <v>1.4546329837677753E-3</v>
      </c>
      <c r="I40" s="3">
        <f t="shared" si="39"/>
        <v>2.2250657834574167E-2</v>
      </c>
    </row>
    <row r="41" spans="1:9" ht="16.5" customHeight="1" x14ac:dyDescent="0.2">
      <c r="A41" s="2">
        <v>44244</v>
      </c>
      <c r="B41" s="1">
        <v>3150</v>
      </c>
      <c r="C41" s="1">
        <v>28.682925999999998</v>
      </c>
      <c r="D41" s="1">
        <v>68.800003000000004</v>
      </c>
      <c r="E41" s="1">
        <v>40.900002000000001</v>
      </c>
      <c r="F41" s="3">
        <f t="shared" ref="F41:I41" si="40">LN(B42/B41)</f>
        <v>3.125254350410453E-2</v>
      </c>
      <c r="G41" s="3">
        <f t="shared" si="40"/>
        <v>-5.1150845757182506E-3</v>
      </c>
      <c r="H41" s="3">
        <f t="shared" si="40"/>
        <v>-1.454632983767902E-3</v>
      </c>
      <c r="I41" s="3">
        <f t="shared" si="40"/>
        <v>4.8779608918768395E-3</v>
      </c>
    </row>
    <row r="42" spans="1:9" ht="16.5" customHeight="1" x14ac:dyDescent="0.2">
      <c r="A42" s="2">
        <v>44245</v>
      </c>
      <c r="B42" s="1">
        <v>3250</v>
      </c>
      <c r="C42" s="1">
        <v>28.536584999999999</v>
      </c>
      <c r="D42" s="1">
        <v>68.699996999999996</v>
      </c>
      <c r="E42" s="1">
        <v>41.099997999999999</v>
      </c>
      <c r="F42" s="3">
        <f t="shared" ref="F42:I42" si="41">LN(B43/B42)</f>
        <v>4.6589943259829576E-2</v>
      </c>
      <c r="G42" s="3">
        <f t="shared" si="41"/>
        <v>-3.4246617829782385E-3</v>
      </c>
      <c r="H42" s="3">
        <f t="shared" si="41"/>
        <v>-4.3763016919099651E-3</v>
      </c>
      <c r="I42" s="3">
        <f t="shared" si="41"/>
        <v>6.1340052144452123E-2</v>
      </c>
    </row>
    <row r="43" spans="1:9" ht="16.5" customHeight="1" x14ac:dyDescent="0.2">
      <c r="A43" s="2">
        <v>44246</v>
      </c>
      <c r="B43" s="1">
        <v>3405</v>
      </c>
      <c r="C43" s="1">
        <v>28.439024</v>
      </c>
      <c r="D43" s="1">
        <v>68.400002000000001</v>
      </c>
      <c r="E43" s="1">
        <v>43.700001</v>
      </c>
      <c r="F43" s="3">
        <f t="shared" ref="F43:I43" si="42">LN(B44/B43)</f>
        <v>3.0371097876298769E-2</v>
      </c>
      <c r="G43" s="3">
        <f t="shared" si="42"/>
        <v>-1.716721460501464E-3</v>
      </c>
      <c r="H43" s="3">
        <f t="shared" si="42"/>
        <v>1.4608913999091121E-3</v>
      </c>
      <c r="I43" s="3">
        <f t="shared" si="42"/>
        <v>-1.8476252430822626E-2</v>
      </c>
    </row>
    <row r="44" spans="1:9" ht="16.5" customHeight="1" x14ac:dyDescent="0.2">
      <c r="A44" s="2">
        <v>44249</v>
      </c>
      <c r="B44" s="1">
        <v>3510</v>
      </c>
      <c r="C44" s="1">
        <v>28.390243999999999</v>
      </c>
      <c r="D44" s="1">
        <v>68.5</v>
      </c>
      <c r="E44" s="1">
        <v>42.900002000000001</v>
      </c>
      <c r="F44" s="3">
        <f t="shared" ref="F44:I44" si="43">LN(B45/B44)</f>
        <v>1.1331566009550018E-2</v>
      </c>
      <c r="G44" s="3">
        <f t="shared" si="43"/>
        <v>1.5345556085949967E-2</v>
      </c>
      <c r="H44" s="3">
        <f t="shared" si="43"/>
        <v>7.2727593290798781E-3</v>
      </c>
      <c r="I44" s="3">
        <f t="shared" si="43"/>
        <v>1.5037807782382243E-2</v>
      </c>
    </row>
    <row r="45" spans="1:9" ht="16.5" customHeight="1" x14ac:dyDescent="0.2">
      <c r="A45" s="2">
        <v>44250</v>
      </c>
      <c r="B45" s="1">
        <v>3550</v>
      </c>
      <c r="C45" s="1">
        <v>28.829267999999999</v>
      </c>
      <c r="D45" s="1">
        <v>69</v>
      </c>
      <c r="E45" s="1">
        <v>43.549999</v>
      </c>
      <c r="F45" s="3">
        <f t="shared" ref="F45:I45" si="44">LN(B46/B45)</f>
        <v>-8.4866138773186939E-3</v>
      </c>
      <c r="G45" s="3">
        <f t="shared" si="44"/>
        <v>-8.496247540282973E-3</v>
      </c>
      <c r="H45" s="3">
        <f t="shared" si="44"/>
        <v>1.4481972328044118E-3</v>
      </c>
      <c r="I45" s="3">
        <f t="shared" si="44"/>
        <v>-5.062875119595267E-2</v>
      </c>
    </row>
    <row r="46" spans="1:9" ht="16.5" customHeight="1" x14ac:dyDescent="0.2">
      <c r="A46" s="2">
        <v>44251</v>
      </c>
      <c r="B46" s="1">
        <v>3520</v>
      </c>
      <c r="C46" s="1">
        <v>28.585364999999999</v>
      </c>
      <c r="D46" s="1">
        <v>69.099997999999999</v>
      </c>
      <c r="E46" s="1">
        <v>41.400002000000001</v>
      </c>
      <c r="F46" s="3">
        <f t="shared" ref="F46:I46" si="45">LN(B47/B46)</f>
        <v>-3.1748698314580298E-2</v>
      </c>
      <c r="G46" s="3">
        <f t="shared" si="45"/>
        <v>1.1874595439336923E-2</v>
      </c>
      <c r="H46" s="3">
        <f t="shared" si="45"/>
        <v>1.1510976022003678E-2</v>
      </c>
      <c r="I46" s="3">
        <f t="shared" si="45"/>
        <v>2.8573277186520488E-2</v>
      </c>
    </row>
    <row r="47" spans="1:9" ht="16.5" customHeight="1" x14ac:dyDescent="0.2">
      <c r="A47" s="2">
        <v>44252</v>
      </c>
      <c r="B47" s="1">
        <v>3410</v>
      </c>
      <c r="C47" s="1">
        <v>28.926828</v>
      </c>
      <c r="D47" s="1">
        <v>69.900002000000001</v>
      </c>
      <c r="E47" s="1">
        <v>42.599997999999999</v>
      </c>
      <c r="F47" s="3">
        <f t="shared" ref="F47:I47" si="46">LN(B48/B47)</f>
        <v>-3.4306123340954849E-2</v>
      </c>
      <c r="G47" s="3">
        <f t="shared" si="46"/>
        <v>-1.5293403146559041E-2</v>
      </c>
      <c r="H47" s="3">
        <f t="shared" si="46"/>
        <v>-3.9392474965821843E-2</v>
      </c>
      <c r="I47" s="3">
        <f t="shared" si="46"/>
        <v>-2.2552789694908551E-2</v>
      </c>
    </row>
    <row r="48" spans="1:9" ht="16.5" customHeight="1" x14ac:dyDescent="0.2">
      <c r="A48" s="2">
        <v>44253</v>
      </c>
      <c r="B48" s="1">
        <v>3295</v>
      </c>
      <c r="C48" s="1">
        <v>28.487804000000001</v>
      </c>
      <c r="D48" s="1">
        <v>67.199996999999996</v>
      </c>
      <c r="E48" s="1">
        <v>41.650002000000001</v>
      </c>
      <c r="F48" s="3">
        <f t="shared" ref="F48:I48" si="47">LN(B49/B48)</f>
        <v>1.5060525625721214E-2</v>
      </c>
      <c r="G48" s="3">
        <f t="shared" si="47"/>
        <v>1.5293403146559002E-2</v>
      </c>
      <c r="H48" s="3">
        <f t="shared" si="47"/>
        <v>1.1834502289861029E-2</v>
      </c>
      <c r="I48" s="3">
        <f t="shared" si="47"/>
        <v>-1.0863136004733197E-2</v>
      </c>
    </row>
    <row r="49" spans="1:9" ht="16.5" customHeight="1" x14ac:dyDescent="0.2">
      <c r="A49" s="2">
        <v>44257</v>
      </c>
      <c r="B49" s="1">
        <v>3345</v>
      </c>
      <c r="C49" s="1">
        <v>28.926828</v>
      </c>
      <c r="D49" s="1">
        <v>68</v>
      </c>
      <c r="E49" s="1">
        <v>41.200001</v>
      </c>
      <c r="F49" s="3">
        <f t="shared" ref="F49:I49" si="48">LN(B50/B49)</f>
        <v>2.8004777805115146E-2</v>
      </c>
      <c r="G49" s="3">
        <f t="shared" si="48"/>
        <v>3.3670075356180282E-3</v>
      </c>
      <c r="H49" s="3">
        <f t="shared" si="48"/>
        <v>1.6046996653957105E-2</v>
      </c>
      <c r="I49" s="3">
        <f t="shared" si="48"/>
        <v>1.5653468518432898E-2</v>
      </c>
    </row>
    <row r="50" spans="1:9" ht="16.5" customHeight="1" x14ac:dyDescent="0.2">
      <c r="A50" s="2">
        <v>44258</v>
      </c>
      <c r="B50" s="1">
        <v>3440</v>
      </c>
      <c r="C50" s="1">
        <v>29.024388999999999</v>
      </c>
      <c r="D50" s="1">
        <v>69.099997999999999</v>
      </c>
      <c r="E50" s="1">
        <v>41.849997999999999</v>
      </c>
      <c r="F50" s="3">
        <f t="shared" ref="F50:I50" si="49">LN(B51/B50)</f>
        <v>-1.9076147060813873E-2</v>
      </c>
      <c r="G50" s="3">
        <f t="shared" si="49"/>
        <v>-5.05475483150763E-3</v>
      </c>
      <c r="H50" s="3">
        <f t="shared" si="49"/>
        <v>-8.7209565618841349E-3</v>
      </c>
      <c r="I50" s="3">
        <f t="shared" si="49"/>
        <v>-5.991629955464579E-3</v>
      </c>
    </row>
    <row r="51" spans="1:9" ht="16.5" customHeight="1" x14ac:dyDescent="0.2">
      <c r="A51" s="2">
        <v>44259</v>
      </c>
      <c r="B51" s="1">
        <v>3375</v>
      </c>
      <c r="C51" s="1">
        <v>28.878048</v>
      </c>
      <c r="D51" s="1">
        <v>68.5</v>
      </c>
      <c r="E51" s="1">
        <v>41.599997999999999</v>
      </c>
      <c r="F51" s="3">
        <f t="shared" ref="F51:I51" si="50">LN(B52/B51)</f>
        <v>-4.4543503493803087E-3</v>
      </c>
      <c r="G51" s="3">
        <f t="shared" si="50"/>
        <v>3.3726854113902143E-3</v>
      </c>
      <c r="H51" s="3">
        <f t="shared" si="50"/>
        <v>-1.4608913999091995E-3</v>
      </c>
      <c r="I51" s="3">
        <f t="shared" si="50"/>
        <v>-2.4066919536407131E-3</v>
      </c>
    </row>
    <row r="52" spans="1:9" ht="16.5" customHeight="1" x14ac:dyDescent="0.2">
      <c r="A52" s="2">
        <v>44260</v>
      </c>
      <c r="B52" s="1">
        <v>3360</v>
      </c>
      <c r="C52" s="1">
        <v>28.975608999999999</v>
      </c>
      <c r="D52" s="1">
        <v>68.400002000000001</v>
      </c>
      <c r="E52" s="1">
        <v>41.5</v>
      </c>
      <c r="F52" s="3">
        <f t="shared" ref="F52:I52" si="51">LN(B53/B52)</f>
        <v>1.9160497739075789E-2</v>
      </c>
      <c r="G52" s="3">
        <f t="shared" si="51"/>
        <v>6.7114364347712948E-3</v>
      </c>
      <c r="H52" s="3">
        <f t="shared" si="51"/>
        <v>5.8309346756777293E-3</v>
      </c>
      <c r="I52" s="3">
        <f t="shared" si="51"/>
        <v>1.4354265945743728E-2</v>
      </c>
    </row>
    <row r="53" spans="1:9" ht="16.5" customHeight="1" x14ac:dyDescent="0.2">
      <c r="A53" s="2">
        <v>44263</v>
      </c>
      <c r="B53" s="1">
        <v>3425</v>
      </c>
      <c r="C53" s="1">
        <v>29.170731</v>
      </c>
      <c r="D53" s="1">
        <v>68.800003000000004</v>
      </c>
      <c r="E53" s="1">
        <v>42.099997999999999</v>
      </c>
      <c r="F53" s="3">
        <f t="shared" ref="F53:I53" si="52">LN(B54/B53)</f>
        <v>2.8778964550043327E-2</v>
      </c>
      <c r="G53" s="3">
        <f t="shared" si="52"/>
        <v>2.3141568332062004E-2</v>
      </c>
      <c r="H53" s="3">
        <f t="shared" si="52"/>
        <v>1.8718976965925234E-2</v>
      </c>
      <c r="I53" s="3">
        <f t="shared" si="52"/>
        <v>1.7657905186945665E-2</v>
      </c>
    </row>
    <row r="54" spans="1:9" ht="16.5" customHeight="1" x14ac:dyDescent="0.2">
      <c r="A54" s="2">
        <v>44264</v>
      </c>
      <c r="B54" s="1">
        <v>3525</v>
      </c>
      <c r="C54" s="1">
        <v>29.853659</v>
      </c>
      <c r="D54" s="1">
        <v>70.099997999999999</v>
      </c>
      <c r="E54" s="1">
        <v>42.849997999999999</v>
      </c>
      <c r="F54" s="3">
        <f t="shared" ref="F54:I54" si="53">LN(B55/B54)</f>
        <v>-2.5863510589919352E-2</v>
      </c>
      <c r="G54" s="3">
        <f t="shared" si="53"/>
        <v>0</v>
      </c>
      <c r="H54" s="3">
        <f t="shared" si="53"/>
        <v>1.4255027868481684E-3</v>
      </c>
      <c r="I54" s="3">
        <f t="shared" si="53"/>
        <v>-1.1737224496781488E-2</v>
      </c>
    </row>
    <row r="55" spans="1:9" ht="16.5" customHeight="1" x14ac:dyDescent="0.2">
      <c r="A55" s="2">
        <v>44265</v>
      </c>
      <c r="B55" s="1">
        <v>3435</v>
      </c>
      <c r="C55" s="1">
        <v>29.853659</v>
      </c>
      <c r="D55" s="1">
        <v>70.199996999999996</v>
      </c>
      <c r="E55" s="1">
        <v>42.349997999999999</v>
      </c>
      <c r="F55" s="3">
        <f t="shared" ref="F55:I55" si="54">LN(B56/B55)</f>
        <v>1.3015368112070227E-2</v>
      </c>
      <c r="G55" s="3">
        <f t="shared" si="54"/>
        <v>4.8899697713160606E-3</v>
      </c>
      <c r="H55" s="3">
        <f t="shared" si="54"/>
        <v>-5.7142155484531621E-3</v>
      </c>
      <c r="I55" s="3">
        <f t="shared" si="54"/>
        <v>1.1800355351618509E-3</v>
      </c>
    </row>
    <row r="56" spans="1:9" ht="16.5" customHeight="1" x14ac:dyDescent="0.2">
      <c r="A56" s="2">
        <v>44266</v>
      </c>
      <c r="B56" s="1">
        <v>3480</v>
      </c>
      <c r="C56" s="1">
        <v>30</v>
      </c>
      <c r="D56" s="1">
        <v>69.800003000000004</v>
      </c>
      <c r="E56" s="1">
        <v>42.400002000000001</v>
      </c>
      <c r="F56" s="3">
        <f t="shared" ref="F56:I56" si="55">LN(B57/B56)</f>
        <v>-4.3196611445163961E-3</v>
      </c>
      <c r="G56" s="3">
        <f t="shared" si="55"/>
        <v>-3.257332685967171E-3</v>
      </c>
      <c r="H56" s="3">
        <f t="shared" si="55"/>
        <v>2.8611893010903138E-3</v>
      </c>
      <c r="I56" s="3">
        <f t="shared" si="55"/>
        <v>2.3556665226487968E-3</v>
      </c>
    </row>
    <row r="57" spans="1:9" ht="16.5" customHeight="1" x14ac:dyDescent="0.2">
      <c r="A57" s="2">
        <v>44267</v>
      </c>
      <c r="B57" s="1">
        <v>3465</v>
      </c>
      <c r="C57" s="1">
        <v>29.902439000000001</v>
      </c>
      <c r="D57" s="1">
        <v>70</v>
      </c>
      <c r="E57" s="1">
        <v>42.5</v>
      </c>
      <c r="F57" s="3">
        <f t="shared" ref="F57:I57" si="56">LN(B58/B57)</f>
        <v>-1.7467693040390832E-2</v>
      </c>
      <c r="G57" s="3">
        <f t="shared" si="56"/>
        <v>1.1354528402457213E-2</v>
      </c>
      <c r="H57" s="3">
        <f t="shared" si="56"/>
        <v>-4.2949673244886306E-3</v>
      </c>
      <c r="I57" s="3">
        <f t="shared" si="56"/>
        <v>-5.8997221271882708E-3</v>
      </c>
    </row>
    <row r="58" spans="1:9" ht="16.5" customHeight="1" x14ac:dyDescent="0.2">
      <c r="A58" s="2">
        <v>44270</v>
      </c>
      <c r="B58" s="1">
        <v>3405</v>
      </c>
      <c r="C58" s="1">
        <v>30.243901999999999</v>
      </c>
      <c r="D58" s="1">
        <v>69.699996999999996</v>
      </c>
      <c r="E58" s="1">
        <v>42.25</v>
      </c>
      <c r="F58" s="3">
        <f t="shared" ref="F58:I58" si="57">LN(B59/B58)</f>
        <v>-1.9274132612866677E-2</v>
      </c>
      <c r="G58" s="3">
        <f t="shared" si="57"/>
        <v>1.1227049199226355E-2</v>
      </c>
      <c r="H58" s="3">
        <f t="shared" si="57"/>
        <v>-5.7553252389703751E-3</v>
      </c>
      <c r="I58" s="3">
        <f t="shared" si="57"/>
        <v>1.1764841579586431E-2</v>
      </c>
    </row>
    <row r="59" spans="1:9" ht="16.5" customHeight="1" x14ac:dyDescent="0.2">
      <c r="A59" s="2">
        <v>44271</v>
      </c>
      <c r="B59" s="1">
        <v>3340</v>
      </c>
      <c r="C59" s="1">
        <v>30.585364999999999</v>
      </c>
      <c r="D59" s="1">
        <v>69.300003000000004</v>
      </c>
      <c r="E59" s="1">
        <v>42.75</v>
      </c>
      <c r="F59" s="3">
        <f t="shared" ref="F59:I59" si="58">LN(B60/B59)</f>
        <v>0</v>
      </c>
      <c r="G59" s="3">
        <f t="shared" si="58"/>
        <v>3.1847169511785671E-3</v>
      </c>
      <c r="H59" s="3">
        <f t="shared" si="58"/>
        <v>1.4419468453021804E-3</v>
      </c>
      <c r="I59" s="3">
        <f t="shared" si="58"/>
        <v>1.2783416530986353E-2</v>
      </c>
    </row>
    <row r="60" spans="1:9" ht="16.5" customHeight="1" x14ac:dyDescent="0.2">
      <c r="A60" s="2">
        <v>44272</v>
      </c>
      <c r="B60" s="1">
        <v>3340</v>
      </c>
      <c r="C60" s="1">
        <v>30.682925999999998</v>
      </c>
      <c r="D60" s="1">
        <v>69.400002000000001</v>
      </c>
      <c r="E60" s="1">
        <v>43.299999</v>
      </c>
      <c r="F60" s="3">
        <f t="shared" ref="F60:I60" si="59">LN(B61/B60)</f>
        <v>2.5130664725579517E-2</v>
      </c>
      <c r="G60" s="3">
        <f t="shared" si="59"/>
        <v>-1.5910743517112916E-3</v>
      </c>
      <c r="H60" s="3">
        <f t="shared" si="59"/>
        <v>1.0035869178671414E-2</v>
      </c>
      <c r="I60" s="3">
        <f t="shared" si="59"/>
        <v>-1.1614532690490793E-2</v>
      </c>
    </row>
    <row r="61" spans="1:9" ht="16.5" customHeight="1" x14ac:dyDescent="0.2">
      <c r="A61" s="2">
        <v>44273</v>
      </c>
      <c r="B61" s="1">
        <v>3425</v>
      </c>
      <c r="C61" s="1">
        <v>30.634146000000001</v>
      </c>
      <c r="D61" s="1">
        <v>70.099997999999999</v>
      </c>
      <c r="E61" s="1">
        <v>42.799999</v>
      </c>
      <c r="F61" s="3">
        <f t="shared" ref="F61:I61" si="60">LN(B62/B61)</f>
        <v>-2.064970129054354E-2</v>
      </c>
      <c r="G61" s="3">
        <f t="shared" si="60"/>
        <v>-1.1209070972764168E-2</v>
      </c>
      <c r="H61" s="3">
        <f t="shared" si="60"/>
        <v>-2.3089020241693924E-2</v>
      </c>
      <c r="I61" s="3">
        <f t="shared" si="60"/>
        <v>-1.6490386040868492E-2</v>
      </c>
    </row>
    <row r="62" spans="1:9" ht="16.5" customHeight="1" x14ac:dyDescent="0.2">
      <c r="A62" s="2">
        <v>44274</v>
      </c>
      <c r="B62" s="1">
        <v>3355</v>
      </c>
      <c r="C62" s="1">
        <v>30.292683</v>
      </c>
      <c r="D62" s="1">
        <v>68.5</v>
      </c>
      <c r="E62" s="1">
        <v>42.099997999999999</v>
      </c>
      <c r="F62" s="3">
        <f t="shared" ref="F62:I62" si="61">LN(B63/B62)</f>
        <v>-1.1994146785819278E-2</v>
      </c>
      <c r="G62" s="3">
        <f t="shared" si="61"/>
        <v>6.4205365874633177E-3</v>
      </c>
      <c r="H62" s="3">
        <f t="shared" si="61"/>
        <v>7.2727593290798781E-3</v>
      </c>
      <c r="I62" s="3">
        <f t="shared" si="61"/>
        <v>8.2792431320856778E-3</v>
      </c>
    </row>
    <row r="63" spans="1:9" ht="16.5" customHeight="1" x14ac:dyDescent="0.2">
      <c r="A63" s="2">
        <v>44277</v>
      </c>
      <c r="B63" s="1">
        <v>3315</v>
      </c>
      <c r="C63" s="1">
        <v>30.487804000000001</v>
      </c>
      <c r="D63" s="1">
        <v>69</v>
      </c>
      <c r="E63" s="1">
        <v>42.450001</v>
      </c>
      <c r="F63" s="3">
        <f t="shared" ref="F63:I63" si="62">LN(B64/B63)</f>
        <v>-4.5351551653912622E-3</v>
      </c>
      <c r="G63" s="3">
        <f t="shared" si="62"/>
        <v>3.1948917858333845E-3</v>
      </c>
      <c r="H63" s="3">
        <f t="shared" si="62"/>
        <v>-1.4502975500706673E-3</v>
      </c>
      <c r="I63" s="3">
        <f t="shared" si="62"/>
        <v>0</v>
      </c>
    </row>
    <row r="64" spans="1:9" ht="16.5" customHeight="1" x14ac:dyDescent="0.2">
      <c r="A64" s="2">
        <v>44278</v>
      </c>
      <c r="B64" s="1">
        <v>3300</v>
      </c>
      <c r="C64" s="1">
        <v>30.585364999999999</v>
      </c>
      <c r="D64" s="1">
        <v>68.900002000000001</v>
      </c>
      <c r="E64" s="1">
        <v>42.450001</v>
      </c>
      <c r="F64" s="3">
        <f t="shared" ref="F64:I64" si="63">LN(B65/B64)</f>
        <v>-1.8349138668196541E-2</v>
      </c>
      <c r="G64" s="3">
        <f t="shared" si="63"/>
        <v>1.5936425994673904E-3</v>
      </c>
      <c r="H64" s="3">
        <f t="shared" si="63"/>
        <v>-5.8224617790090735E-3</v>
      </c>
      <c r="I64" s="3">
        <f t="shared" si="63"/>
        <v>9.4346033851324271E-2</v>
      </c>
    </row>
    <row r="65" spans="1:9" ht="16.5" customHeight="1" x14ac:dyDescent="0.2">
      <c r="A65" s="2">
        <v>44279</v>
      </c>
      <c r="B65" s="1">
        <v>3240</v>
      </c>
      <c r="C65" s="1">
        <v>30.634146000000001</v>
      </c>
      <c r="D65" s="1">
        <v>68.5</v>
      </c>
      <c r="E65" s="1">
        <v>46.650002000000001</v>
      </c>
      <c r="F65" s="3">
        <f t="shared" ref="F65:I65" si="64">LN(B66/B65)</f>
        <v>1.5314234973042575E-2</v>
      </c>
      <c r="G65" s="3">
        <f t="shared" si="64"/>
        <v>6.3492293314846449E-3</v>
      </c>
      <c r="H65" s="3">
        <f t="shared" si="64"/>
        <v>1.7366529456690823E-2</v>
      </c>
      <c r="I65" s="3">
        <f t="shared" si="64"/>
        <v>-3.3790768003072714E-2</v>
      </c>
    </row>
    <row r="66" spans="1:9" ht="16.5" customHeight="1" x14ac:dyDescent="0.2">
      <c r="A66" s="2">
        <v>44280</v>
      </c>
      <c r="B66" s="1">
        <v>3290</v>
      </c>
      <c r="C66" s="1">
        <v>30.829267999999999</v>
      </c>
      <c r="D66" s="1">
        <v>69.699996999999996</v>
      </c>
      <c r="E66" s="1">
        <v>45.099997999999999</v>
      </c>
      <c r="F66" s="3">
        <f t="shared" ref="F66:I66" si="65">LN(B67/B66)</f>
        <v>-7.6278020488861273E-3</v>
      </c>
      <c r="G66" s="3">
        <f t="shared" si="65"/>
        <v>0</v>
      </c>
      <c r="H66" s="3">
        <f t="shared" si="65"/>
        <v>2.1292501558227248E-2</v>
      </c>
      <c r="I66" s="3">
        <f t="shared" si="65"/>
        <v>-4.1884968784845295E-2</v>
      </c>
    </row>
    <row r="67" spans="1:9" ht="16.5" customHeight="1" x14ac:dyDescent="0.2">
      <c r="A67" s="2">
        <v>44281</v>
      </c>
      <c r="B67" s="1">
        <v>3265</v>
      </c>
      <c r="C67" s="1">
        <v>30.829267999999999</v>
      </c>
      <c r="D67" s="1">
        <v>71.199996999999996</v>
      </c>
      <c r="E67" s="1">
        <v>43.25</v>
      </c>
      <c r="F67" s="3">
        <f t="shared" ref="F67:I67" si="66">LN(B68/B67)</f>
        <v>-6.1444125723410974E-3</v>
      </c>
      <c r="G67" s="3">
        <f t="shared" si="66"/>
        <v>6.3091385925952226E-3</v>
      </c>
      <c r="H67" s="3">
        <f t="shared" si="66"/>
        <v>6.9979294814718884E-3</v>
      </c>
      <c r="I67" s="3">
        <f t="shared" si="66"/>
        <v>4.61364134847214E-3</v>
      </c>
    </row>
    <row r="68" spans="1:9" ht="16.5" customHeight="1" x14ac:dyDescent="0.2">
      <c r="A68" s="2">
        <v>44284</v>
      </c>
      <c r="B68" s="1">
        <v>3245</v>
      </c>
      <c r="C68" s="1">
        <v>31.024388999999999</v>
      </c>
      <c r="D68" s="1">
        <v>71.699996999999996</v>
      </c>
      <c r="E68" s="1">
        <v>43.450001</v>
      </c>
      <c r="F68" s="3">
        <f t="shared" ref="F68:I68" si="67">LN(B69/B68)</f>
        <v>4.6118452225630668E-3</v>
      </c>
      <c r="G68" s="3">
        <f t="shared" si="67"/>
        <v>0</v>
      </c>
      <c r="H68" s="3">
        <f t="shared" si="67"/>
        <v>1.7968735383821523E-2</v>
      </c>
      <c r="I68" s="3">
        <f t="shared" si="67"/>
        <v>-2.304217635912206E-3</v>
      </c>
    </row>
    <row r="69" spans="1:9" ht="16.5" customHeight="1" x14ac:dyDescent="0.2">
      <c r="A69" s="2">
        <v>44285</v>
      </c>
      <c r="B69" s="1">
        <v>3260</v>
      </c>
      <c r="C69" s="1">
        <v>31.024388999999999</v>
      </c>
      <c r="D69" s="1">
        <v>73</v>
      </c>
      <c r="E69" s="1">
        <v>43.349997999999999</v>
      </c>
      <c r="F69" s="3">
        <f t="shared" ref="F69:I69" si="68">LN(B70/B69)</f>
        <v>-1.5456258236691802E-2</v>
      </c>
      <c r="G69" s="3">
        <f t="shared" si="68"/>
        <v>3.139720914054418E-3</v>
      </c>
      <c r="H69" s="3">
        <f t="shared" si="68"/>
        <v>0</v>
      </c>
      <c r="I69" s="3">
        <f t="shared" si="68"/>
        <v>1.6018672590264318E-2</v>
      </c>
    </row>
    <row r="70" spans="1:9" ht="16.5" customHeight="1" x14ac:dyDescent="0.2">
      <c r="A70" s="2">
        <v>44286</v>
      </c>
      <c r="B70" s="1">
        <v>3210</v>
      </c>
      <c r="C70" s="1">
        <v>31.121949999999998</v>
      </c>
      <c r="D70" s="1">
        <v>73</v>
      </c>
      <c r="E70" s="1">
        <v>44.049999</v>
      </c>
      <c r="F70" s="3">
        <f t="shared" ref="F70:I70" si="69">LN(B71/B70)</f>
        <v>-1.0963304797269471E-2</v>
      </c>
      <c r="G70" s="3">
        <f t="shared" si="69"/>
        <v>0</v>
      </c>
      <c r="H70" s="3">
        <f t="shared" si="69"/>
        <v>-6.8728792877620643E-3</v>
      </c>
      <c r="I70" s="3">
        <f t="shared" si="69"/>
        <v>9.0396547763884425E-3</v>
      </c>
    </row>
    <row r="71" spans="1:9" ht="16.5" customHeight="1" x14ac:dyDescent="0.2">
      <c r="A71" s="2">
        <v>44287</v>
      </c>
      <c r="B71" s="1">
        <v>3175</v>
      </c>
      <c r="C71" s="1">
        <v>31.121949999999998</v>
      </c>
      <c r="D71" s="1">
        <v>72.5</v>
      </c>
      <c r="E71" s="1">
        <v>44.450001</v>
      </c>
      <c r="F71" s="3">
        <f t="shared" ref="F71:I71" si="70">LN(B72/B71)</f>
        <v>-5.6695343676545294E-2</v>
      </c>
      <c r="G71" s="3">
        <f t="shared" si="70"/>
        <v>3.1299579751311452E-3</v>
      </c>
      <c r="H71" s="3">
        <f t="shared" si="70"/>
        <v>6.8728792877620504E-3</v>
      </c>
      <c r="I71" s="3">
        <f t="shared" si="70"/>
        <v>-1.1312337572786921E-2</v>
      </c>
    </row>
    <row r="72" spans="1:9" ht="16.5" customHeight="1" x14ac:dyDescent="0.2">
      <c r="A72" s="2">
        <v>44293</v>
      </c>
      <c r="B72" s="1">
        <v>3000</v>
      </c>
      <c r="C72" s="1">
        <v>31.219512999999999</v>
      </c>
      <c r="D72" s="1">
        <v>73</v>
      </c>
      <c r="E72" s="1">
        <v>43.950001</v>
      </c>
      <c r="F72" s="3">
        <f t="shared" ref="F72:I72" si="71">LN(B73/B72)</f>
        <v>3.278982282299097E-2</v>
      </c>
      <c r="G72" s="3">
        <f t="shared" si="71"/>
        <v>-7.8432276517246789E-3</v>
      </c>
      <c r="H72" s="3">
        <f t="shared" si="71"/>
        <v>0</v>
      </c>
      <c r="I72" s="3">
        <f t="shared" si="71"/>
        <v>2.2726827963983442E-3</v>
      </c>
    </row>
    <row r="73" spans="1:9" ht="16.5" customHeight="1" x14ac:dyDescent="0.2">
      <c r="A73" s="2">
        <v>44294</v>
      </c>
      <c r="B73" s="1">
        <v>3100</v>
      </c>
      <c r="C73" s="1">
        <v>30.975608999999999</v>
      </c>
      <c r="D73" s="1">
        <v>73</v>
      </c>
      <c r="E73" s="1">
        <v>44.049999</v>
      </c>
      <c r="F73" s="3">
        <f t="shared" ref="F73:I73" si="72">LN(B74/B73)</f>
        <v>-2.6145280104322245E-2</v>
      </c>
      <c r="G73" s="3">
        <f t="shared" si="72"/>
        <v>-6.319138090999564E-3</v>
      </c>
      <c r="H73" s="3">
        <f t="shared" si="72"/>
        <v>-2.7434447369604153E-3</v>
      </c>
      <c r="I73" s="3">
        <f t="shared" si="72"/>
        <v>1.464819431017486E-2</v>
      </c>
    </row>
    <row r="74" spans="1:9" ht="16.5" customHeight="1" x14ac:dyDescent="0.2">
      <c r="A74" s="2">
        <v>44295</v>
      </c>
      <c r="B74" s="1">
        <v>3020</v>
      </c>
      <c r="C74" s="1">
        <v>30.780487000000001</v>
      </c>
      <c r="D74" s="1">
        <v>72.800003000000004</v>
      </c>
      <c r="E74" s="1">
        <v>44.700001</v>
      </c>
      <c r="F74" s="3">
        <f t="shared" ref="F74:I74" si="73">LN(B75/B74)</f>
        <v>-6.6445427186686131E-3</v>
      </c>
      <c r="G74" s="3">
        <f t="shared" si="73"/>
        <v>3.1645604754715361E-3</v>
      </c>
      <c r="H74" s="3">
        <f t="shared" si="73"/>
        <v>-4.1294345508015766E-3</v>
      </c>
      <c r="I74" s="3">
        <f t="shared" si="73"/>
        <v>3.5168415503028384E-2</v>
      </c>
    </row>
    <row r="75" spans="1:9" ht="16.5" customHeight="1" x14ac:dyDescent="0.2">
      <c r="A75" s="2">
        <v>44298</v>
      </c>
      <c r="B75" s="1">
        <v>3000</v>
      </c>
      <c r="C75" s="1">
        <v>30.878048</v>
      </c>
      <c r="D75" s="1">
        <v>72.5</v>
      </c>
      <c r="E75" s="1">
        <v>46.299999</v>
      </c>
      <c r="F75" s="3">
        <f t="shared" ref="F75:I75" si="74">LN(B76/B75)</f>
        <v>9.950330853168092E-3</v>
      </c>
      <c r="G75" s="3">
        <f t="shared" si="74"/>
        <v>6.2992351565679221E-3</v>
      </c>
      <c r="H75" s="3">
        <f t="shared" si="74"/>
        <v>2.7547814133692017E-3</v>
      </c>
      <c r="I75" s="3">
        <f t="shared" si="74"/>
        <v>1.0741242062163465E-2</v>
      </c>
    </row>
    <row r="76" spans="1:9" ht="16.5" customHeight="1" x14ac:dyDescent="0.2">
      <c r="A76" s="2">
        <v>44299</v>
      </c>
      <c r="B76" s="1">
        <v>3030</v>
      </c>
      <c r="C76" s="1">
        <v>31.073170000000001</v>
      </c>
      <c r="D76" s="1">
        <v>72.699996999999996</v>
      </c>
      <c r="E76" s="1">
        <v>46.799999</v>
      </c>
      <c r="F76" s="3">
        <f t="shared" ref="F76:I76" si="75">LN(B77/B76)</f>
        <v>-3.3057881344995439E-3</v>
      </c>
      <c r="G76" s="3">
        <f t="shared" si="75"/>
        <v>1.5686121355536393E-3</v>
      </c>
      <c r="H76" s="3">
        <f t="shared" si="75"/>
        <v>4.1180978743929073E-3</v>
      </c>
      <c r="I76" s="3">
        <f t="shared" si="75"/>
        <v>8.5107322218707024E-3</v>
      </c>
    </row>
    <row r="77" spans="1:9" ht="16.5" customHeight="1" x14ac:dyDescent="0.2">
      <c r="A77" s="2">
        <v>44300</v>
      </c>
      <c r="B77" s="1">
        <v>3020</v>
      </c>
      <c r="C77" s="1">
        <v>31.121949999999998</v>
      </c>
      <c r="D77" s="1">
        <v>73</v>
      </c>
      <c r="E77" s="1">
        <v>47.200001</v>
      </c>
      <c r="F77" s="3">
        <f t="shared" ref="F77:I77" si="76">LN(B78/B77)</f>
        <v>9.8847592325419249E-3</v>
      </c>
      <c r="G77" s="3">
        <f t="shared" si="76"/>
        <v>0</v>
      </c>
      <c r="H77" s="3">
        <f t="shared" si="76"/>
        <v>1.3688982475602801E-3</v>
      </c>
      <c r="I77" s="3">
        <f t="shared" si="76"/>
        <v>-3.5583312025879929E-2</v>
      </c>
    </row>
    <row r="78" spans="1:9" ht="16.5" customHeight="1" x14ac:dyDescent="0.2">
      <c r="A78" s="2">
        <v>44301</v>
      </c>
      <c r="B78" s="1">
        <v>3050</v>
      </c>
      <c r="C78" s="1">
        <v>31.121949999999998</v>
      </c>
      <c r="D78" s="1">
        <v>73.099997999999999</v>
      </c>
      <c r="E78" s="1">
        <v>45.549999</v>
      </c>
      <c r="F78" s="3">
        <f t="shared" ref="F78:I78" si="77">LN(B79/B78)</f>
        <v>2.9081209300841817E-2</v>
      </c>
      <c r="G78" s="3">
        <f t="shared" si="77"/>
        <v>4.6911589386795863E-3</v>
      </c>
      <c r="H78" s="3">
        <f t="shared" si="77"/>
        <v>1.3670405877070895E-3</v>
      </c>
      <c r="I78" s="3">
        <f t="shared" si="77"/>
        <v>2.1930491005163295E-3</v>
      </c>
    </row>
    <row r="79" spans="1:9" ht="16.5" customHeight="1" x14ac:dyDescent="0.2">
      <c r="A79" s="2">
        <v>44302</v>
      </c>
      <c r="B79" s="1">
        <v>3140</v>
      </c>
      <c r="C79" s="1">
        <v>31.268291000000001</v>
      </c>
      <c r="D79" s="1">
        <v>73.199996999999996</v>
      </c>
      <c r="E79" s="1">
        <v>45.650002000000001</v>
      </c>
      <c r="F79" s="3">
        <f t="shared" ref="F79:I79" si="78">LN(B80/B79)</f>
        <v>-1.6051709010507901E-2</v>
      </c>
      <c r="G79" s="3">
        <f t="shared" si="78"/>
        <v>1.2403326702646579E-2</v>
      </c>
      <c r="H79" s="3">
        <f t="shared" si="78"/>
        <v>2.0284671994469684E-2</v>
      </c>
      <c r="I79" s="3">
        <f t="shared" si="78"/>
        <v>1.6295851483070365E-2</v>
      </c>
    </row>
    <row r="80" spans="1:9" ht="16.5" customHeight="1" x14ac:dyDescent="0.2">
      <c r="A80" s="2">
        <v>44305</v>
      </c>
      <c r="B80" s="1">
        <v>3090</v>
      </c>
      <c r="C80" s="1">
        <v>31.658536999999999</v>
      </c>
      <c r="D80" s="1">
        <v>74.699996999999996</v>
      </c>
      <c r="E80" s="1">
        <v>46.400002000000001</v>
      </c>
      <c r="F80" s="3">
        <f t="shared" ref="F80:I80" si="79">LN(B81/B80)</f>
        <v>6.4516352814885953E-3</v>
      </c>
      <c r="G80" s="3">
        <f t="shared" si="79"/>
        <v>3.0769262322917958E-3</v>
      </c>
      <c r="H80" s="3">
        <f t="shared" si="79"/>
        <v>1.4618280248033397E-2</v>
      </c>
      <c r="I80" s="3">
        <f t="shared" si="79"/>
        <v>3.0771573766022343E-2</v>
      </c>
    </row>
    <row r="81" spans="1:9" ht="16.5" customHeight="1" x14ac:dyDescent="0.2">
      <c r="A81" s="2">
        <v>44306</v>
      </c>
      <c r="B81" s="1">
        <v>3110</v>
      </c>
      <c r="C81" s="1">
        <v>31.756098000000001</v>
      </c>
      <c r="D81" s="1">
        <v>75.800003000000004</v>
      </c>
      <c r="E81" s="1">
        <v>47.849997999999999</v>
      </c>
      <c r="F81" s="3">
        <f t="shared" ref="F81:I81" si="80">LN(B82/B81)</f>
        <v>-2.1121825029282434E-2</v>
      </c>
      <c r="G81" s="3">
        <f t="shared" si="80"/>
        <v>-7.7101243870754173E-3</v>
      </c>
      <c r="H81" s="3">
        <f t="shared" si="80"/>
        <v>-1.4618280248033459E-2</v>
      </c>
      <c r="I81" s="3">
        <f t="shared" si="80"/>
        <v>-2.8618763508368551E-2</v>
      </c>
    </row>
    <row r="82" spans="1:9" ht="16.5" customHeight="1" x14ac:dyDescent="0.2">
      <c r="A82" s="2">
        <v>44307</v>
      </c>
      <c r="B82" s="1">
        <v>3045</v>
      </c>
      <c r="C82" s="1">
        <v>31.512195999999999</v>
      </c>
      <c r="D82" s="1">
        <v>74.699996999999996</v>
      </c>
      <c r="E82" s="1">
        <v>46.5</v>
      </c>
      <c r="F82" s="3">
        <f t="shared" ref="F82:I82" si="81">LN(B83/B82)</f>
        <v>1.6406894574600179E-3</v>
      </c>
      <c r="G82" s="3">
        <f t="shared" si="81"/>
        <v>1.5467118498839168E-3</v>
      </c>
      <c r="H82" s="3">
        <f t="shared" si="81"/>
        <v>1.7253288308202896E-2</v>
      </c>
      <c r="I82" s="3">
        <f t="shared" si="81"/>
        <v>-4.7339648933551748E-2</v>
      </c>
    </row>
    <row r="83" spans="1:9" ht="16.5" customHeight="1" x14ac:dyDescent="0.2">
      <c r="A83" s="2">
        <v>44308</v>
      </c>
      <c r="B83" s="1">
        <v>3050</v>
      </c>
      <c r="C83" s="1">
        <v>31.560974000000002</v>
      </c>
      <c r="D83" s="1">
        <v>76</v>
      </c>
      <c r="E83" s="1">
        <v>44.349997999999999</v>
      </c>
      <c r="F83" s="3">
        <f t="shared" ref="F83:I83" si="82">LN(B84/B83)</f>
        <v>1.6260520871780326E-2</v>
      </c>
      <c r="G83" s="3">
        <f t="shared" si="82"/>
        <v>-3.0959786384758725E-3</v>
      </c>
      <c r="H83" s="3">
        <f t="shared" si="82"/>
        <v>-5.2770835558705485E-3</v>
      </c>
      <c r="I83" s="3">
        <f t="shared" si="82"/>
        <v>5.621150523209213E-3</v>
      </c>
    </row>
    <row r="84" spans="1:9" ht="16.5" customHeight="1" x14ac:dyDescent="0.2">
      <c r="A84" s="2">
        <v>44309</v>
      </c>
      <c r="B84" s="1">
        <v>3100</v>
      </c>
      <c r="C84" s="1">
        <v>31.463412999999999</v>
      </c>
      <c r="D84" s="1">
        <v>75.599997999999999</v>
      </c>
      <c r="E84" s="1">
        <v>44.599997999999999</v>
      </c>
      <c r="F84" s="3">
        <f t="shared" ref="F84:I84" si="83">LN(B85/B84)</f>
        <v>2.3905520853554386E-2</v>
      </c>
      <c r="G84" s="3">
        <f t="shared" si="83"/>
        <v>1.0794295535123961E-2</v>
      </c>
      <c r="H84" s="3">
        <f t="shared" si="83"/>
        <v>-1.3236004754814644E-3</v>
      </c>
      <c r="I84" s="3">
        <f t="shared" si="83"/>
        <v>3.3576305378963576E-3</v>
      </c>
    </row>
    <row r="85" spans="1:9" ht="16.5" customHeight="1" x14ac:dyDescent="0.2">
      <c r="A85" s="2">
        <v>44312</v>
      </c>
      <c r="B85" s="1">
        <v>3175</v>
      </c>
      <c r="C85" s="1">
        <v>31.804877999999999</v>
      </c>
      <c r="D85" s="1">
        <v>75.5</v>
      </c>
      <c r="E85" s="1">
        <v>44.75</v>
      </c>
      <c r="F85" s="3">
        <f t="shared" ref="F85:I85" si="84">LN(B86/B85)</f>
        <v>-2.2293916959212911E-2</v>
      </c>
      <c r="G85" s="3">
        <f t="shared" si="84"/>
        <v>0</v>
      </c>
      <c r="H85" s="3">
        <f t="shared" si="84"/>
        <v>-3.9814651928027226E-3</v>
      </c>
      <c r="I85" s="3">
        <f t="shared" si="84"/>
        <v>1.8816227939825889E-2</v>
      </c>
    </row>
    <row r="86" spans="1:9" ht="16.5" customHeight="1" x14ac:dyDescent="0.2">
      <c r="A86" s="2">
        <v>44313</v>
      </c>
      <c r="B86" s="1">
        <v>3105</v>
      </c>
      <c r="C86" s="1">
        <v>31.804877999999999</v>
      </c>
      <c r="D86" s="1">
        <v>75.199996999999996</v>
      </c>
      <c r="E86" s="1">
        <v>45.599997999999999</v>
      </c>
      <c r="F86" s="3">
        <f t="shared" ref="F86:I86" si="85">LN(B87/B86)</f>
        <v>1.6090108057006858E-3</v>
      </c>
      <c r="G86" s="3">
        <f t="shared" si="85"/>
        <v>0</v>
      </c>
      <c r="H86" s="3">
        <f t="shared" si="85"/>
        <v>7.9471411639853266E-3</v>
      </c>
      <c r="I86" s="3">
        <f t="shared" si="85"/>
        <v>-9.917348500908316E-3</v>
      </c>
    </row>
    <row r="87" spans="1:9" ht="16.5" customHeight="1" x14ac:dyDescent="0.2">
      <c r="A87" s="2">
        <v>44314</v>
      </c>
      <c r="B87" s="1">
        <v>3110</v>
      </c>
      <c r="C87" s="1">
        <v>31.804877999999999</v>
      </c>
      <c r="D87" s="1">
        <v>75.800003000000004</v>
      </c>
      <c r="E87" s="1">
        <v>45.150002000000001</v>
      </c>
      <c r="F87" s="3">
        <f t="shared" ref="F87:I87" si="86">LN(B88/B87)</f>
        <v>0</v>
      </c>
      <c r="G87" s="3">
        <f t="shared" si="86"/>
        <v>1.5325834317593708E-3</v>
      </c>
      <c r="H87" s="3">
        <f t="shared" si="86"/>
        <v>-9.2778000872313603E-3</v>
      </c>
      <c r="I87" s="3">
        <f t="shared" si="86"/>
        <v>5.5218249403827845E-3</v>
      </c>
    </row>
    <row r="88" spans="1:9" ht="16.5" customHeight="1" x14ac:dyDescent="0.2">
      <c r="A88" s="2">
        <v>44315</v>
      </c>
      <c r="B88" s="1">
        <v>3110</v>
      </c>
      <c r="C88" s="1">
        <v>31.853659</v>
      </c>
      <c r="D88" s="1">
        <v>75.099997999999999</v>
      </c>
      <c r="E88" s="1">
        <v>45.400002000000001</v>
      </c>
      <c r="F88" s="3">
        <f t="shared" ref="F88:I88" si="87">LN(B89/B88)</f>
        <v>-3.1022896011994028E-2</v>
      </c>
      <c r="G88" s="3">
        <f t="shared" si="87"/>
        <v>-6.1444140235075127E-3</v>
      </c>
      <c r="H88" s="3">
        <f t="shared" si="87"/>
        <v>-8.0214067534164126E-3</v>
      </c>
      <c r="I88" s="3">
        <f t="shared" si="87"/>
        <v>-5.5475477387013632E-2</v>
      </c>
    </row>
    <row r="89" spans="1:9" ht="16.5" customHeight="1" x14ac:dyDescent="0.2">
      <c r="A89" s="2">
        <v>44319</v>
      </c>
      <c r="B89" s="1">
        <v>3015</v>
      </c>
      <c r="C89" s="1">
        <v>31.658536999999999</v>
      </c>
      <c r="D89" s="1">
        <v>74.5</v>
      </c>
      <c r="E89" s="1">
        <v>42.950001</v>
      </c>
      <c r="F89" s="3">
        <f t="shared" ref="F89:I89" si="88">LN(B90/B89)</f>
        <v>0</v>
      </c>
      <c r="G89" s="3">
        <f t="shared" si="88"/>
        <v>-1.0844399631450631E-2</v>
      </c>
      <c r="H89" s="3">
        <f t="shared" si="88"/>
        <v>-5.3836200740263315E-3</v>
      </c>
      <c r="I89" s="3">
        <f t="shared" si="88"/>
        <v>-5.8734697600657686E-2</v>
      </c>
    </row>
    <row r="90" spans="1:9" ht="16.5" customHeight="1" x14ac:dyDescent="0.2">
      <c r="A90" s="2">
        <v>44320</v>
      </c>
      <c r="B90" s="1">
        <v>3015</v>
      </c>
      <c r="C90" s="1">
        <v>31.317074000000002</v>
      </c>
      <c r="D90" s="1">
        <v>74.099997999999999</v>
      </c>
      <c r="E90" s="1">
        <v>40.5</v>
      </c>
      <c r="F90" s="3">
        <f t="shared" ref="F90:I90" si="89">LN(B91/B90)</f>
        <v>-1.6597514183643968E-3</v>
      </c>
      <c r="G90" s="3">
        <f t="shared" si="89"/>
        <v>-1.5589270711958848E-3</v>
      </c>
      <c r="H90" s="3">
        <f t="shared" si="89"/>
        <v>-1.4956064163096347E-2</v>
      </c>
      <c r="I90" s="3">
        <f t="shared" si="89"/>
        <v>-2.4721396404397892E-3</v>
      </c>
    </row>
    <row r="91" spans="1:9" ht="16.5" customHeight="1" x14ac:dyDescent="0.2">
      <c r="A91" s="2">
        <v>44321</v>
      </c>
      <c r="B91" s="1">
        <v>3010</v>
      </c>
      <c r="C91" s="1">
        <v>31.268291000000001</v>
      </c>
      <c r="D91" s="1">
        <v>73</v>
      </c>
      <c r="E91" s="1">
        <v>40.400002000000001</v>
      </c>
      <c r="F91" s="3">
        <f t="shared" ref="F91:I91" si="90">LN(B92/B91)</f>
        <v>-6.6666913581893451E-3</v>
      </c>
      <c r="G91" s="3">
        <f t="shared" si="90"/>
        <v>9.3168403977468735E-3</v>
      </c>
      <c r="H91" s="3">
        <f t="shared" si="90"/>
        <v>2.3020610829737023E-2</v>
      </c>
      <c r="I91" s="3">
        <f t="shared" si="90"/>
        <v>3.7059214284555688E-3</v>
      </c>
    </row>
    <row r="92" spans="1:9" ht="16.5" customHeight="1" x14ac:dyDescent="0.2">
      <c r="A92" s="2">
        <v>44322</v>
      </c>
      <c r="B92" s="1">
        <v>2990</v>
      </c>
      <c r="C92" s="1">
        <v>31.560974000000002</v>
      </c>
      <c r="D92" s="1">
        <v>74.699996999999996</v>
      </c>
      <c r="E92" s="1">
        <v>40.549999</v>
      </c>
      <c r="F92" s="3">
        <f t="shared" ref="F92:I92" si="91">LN(B93/B92)</f>
        <v>5.0041805845759497E-3</v>
      </c>
      <c r="G92" s="3">
        <f t="shared" si="91"/>
        <v>7.6983168966481396E-3</v>
      </c>
      <c r="H92" s="3">
        <f t="shared" si="91"/>
        <v>-1.3395715780649166E-3</v>
      </c>
      <c r="I92" s="3">
        <f t="shared" si="91"/>
        <v>5.6336116653507767E-2</v>
      </c>
    </row>
    <row r="93" spans="1:9" ht="16.5" customHeight="1" x14ac:dyDescent="0.2">
      <c r="A93" s="2">
        <v>44323</v>
      </c>
      <c r="B93" s="1">
        <v>3005</v>
      </c>
      <c r="C93" s="1">
        <v>31.804877999999999</v>
      </c>
      <c r="D93" s="1">
        <v>74.599997999999999</v>
      </c>
      <c r="E93" s="1">
        <v>42.900002000000001</v>
      </c>
      <c r="F93" s="3">
        <f t="shared" ref="F93:I93" si="92">LN(B94/B93)</f>
        <v>-3.5566830994742525E-2</v>
      </c>
      <c r="G93" s="3">
        <f t="shared" si="92"/>
        <v>1.2195276142712118E-2</v>
      </c>
      <c r="H93" s="3">
        <f t="shared" si="92"/>
        <v>8.0107106621130179E-3</v>
      </c>
      <c r="I93" s="3">
        <f t="shared" si="92"/>
        <v>6.9686458441956204E-3</v>
      </c>
    </row>
    <row r="94" spans="1:9" ht="16.5" customHeight="1" x14ac:dyDescent="0.2">
      <c r="A94" s="2">
        <v>44326</v>
      </c>
      <c r="B94" s="1">
        <v>2900</v>
      </c>
      <c r="C94" s="1">
        <v>32.195121999999998</v>
      </c>
      <c r="D94" s="1">
        <v>75.199996999999996</v>
      </c>
      <c r="E94" s="1">
        <v>43.200001</v>
      </c>
      <c r="F94" s="3">
        <f t="shared" ref="F94:I94" si="93">LN(B95/B94)</f>
        <v>-3.8669141159154048E-2</v>
      </c>
      <c r="G94" s="3">
        <f t="shared" si="93"/>
        <v>-1.6807106734460394E-2</v>
      </c>
      <c r="H94" s="3">
        <f t="shared" si="93"/>
        <v>-6.6711390840481265E-3</v>
      </c>
      <c r="I94" s="3">
        <f t="shared" si="93"/>
        <v>-6.2072501051610558E-2</v>
      </c>
    </row>
    <row r="95" spans="1:9" ht="16.5" customHeight="1" x14ac:dyDescent="0.2">
      <c r="A95" s="2">
        <v>44327</v>
      </c>
      <c r="B95" s="1">
        <v>2790</v>
      </c>
      <c r="C95" s="1">
        <v>31.658536999999999</v>
      </c>
      <c r="D95" s="1">
        <v>74.699996999999996</v>
      </c>
      <c r="E95" s="1">
        <v>40.599997999999999</v>
      </c>
      <c r="F95" s="3">
        <f t="shared" ref="F95:I95" si="94">LN(B96/B95)</f>
        <v>7.1428875123802039E-3</v>
      </c>
      <c r="G95" s="3">
        <f t="shared" si="94"/>
        <v>-3.4486217078927787E-2</v>
      </c>
      <c r="H95" s="3">
        <f t="shared" si="94"/>
        <v>-2.8515157695587514E-2</v>
      </c>
      <c r="I95" s="3">
        <f t="shared" si="94"/>
        <v>-6.3553787707386442E-2</v>
      </c>
    </row>
    <row r="96" spans="1:9" ht="16.5" customHeight="1" x14ac:dyDescent="0.2">
      <c r="A96" s="2">
        <v>44328</v>
      </c>
      <c r="B96" s="1">
        <v>2810</v>
      </c>
      <c r="C96" s="1">
        <v>30.585364999999999</v>
      </c>
      <c r="D96" s="1">
        <v>72.599997999999999</v>
      </c>
      <c r="E96" s="1">
        <v>38.099997999999999</v>
      </c>
      <c r="F96" s="3">
        <f t="shared" ref="F96:I96" si="95">LN(B97/B96)</f>
        <v>3.1526253646773951E-2</v>
      </c>
      <c r="G96" s="3">
        <f t="shared" si="95"/>
        <v>1.5936425994673904E-3</v>
      </c>
      <c r="H96" s="3">
        <f t="shared" si="95"/>
        <v>1.3764489914576813E-3</v>
      </c>
      <c r="I96" s="3">
        <f t="shared" si="95"/>
        <v>7.8432820377975533E-3</v>
      </c>
    </row>
    <row r="97" spans="1:9" ht="16.5" customHeight="1" x14ac:dyDescent="0.2">
      <c r="A97" s="2">
        <v>44329</v>
      </c>
      <c r="B97" s="1">
        <v>2900</v>
      </c>
      <c r="C97" s="1">
        <v>30.634146000000001</v>
      </c>
      <c r="D97" s="1">
        <v>72.699996999999996</v>
      </c>
      <c r="E97" s="1">
        <v>38.400002000000001</v>
      </c>
      <c r="F97" s="3">
        <f t="shared" ref="F97:I97" si="96">LN(B98/B97)</f>
        <v>-1.7391742711869222E-2</v>
      </c>
      <c r="G97" s="3">
        <f t="shared" si="96"/>
        <v>9.5087581060595682E-3</v>
      </c>
      <c r="H97" s="3">
        <f t="shared" si="96"/>
        <v>2.0422766468068756E-2</v>
      </c>
      <c r="I97" s="3">
        <f t="shared" si="96"/>
        <v>1.293679036126799E-2</v>
      </c>
    </row>
    <row r="98" spans="1:9" ht="16.5" customHeight="1" x14ac:dyDescent="0.2">
      <c r="A98" s="2">
        <v>44330</v>
      </c>
      <c r="B98" s="1">
        <v>2850</v>
      </c>
      <c r="C98" s="1">
        <v>30.926828</v>
      </c>
      <c r="D98" s="1">
        <v>74.199996999999996</v>
      </c>
      <c r="E98" s="1">
        <v>38.900002000000001</v>
      </c>
      <c r="F98" s="3">
        <f t="shared" ref="F98:I98" si="97">LN(B99/B98)</f>
        <v>0</v>
      </c>
      <c r="G98" s="3">
        <f t="shared" si="97"/>
        <v>-1.910883435417687E-2</v>
      </c>
      <c r="H98" s="3">
        <f t="shared" si="97"/>
        <v>-2.179921545952641E-2</v>
      </c>
      <c r="I98" s="3">
        <f t="shared" si="97"/>
        <v>-7.7475363582171011E-2</v>
      </c>
    </row>
    <row r="99" spans="1:9" ht="16.5" customHeight="1" x14ac:dyDescent="0.2">
      <c r="A99" s="2">
        <v>44333</v>
      </c>
      <c r="B99" s="1">
        <v>2850</v>
      </c>
      <c r="C99" s="1">
        <v>30.341463000000001</v>
      </c>
      <c r="D99" s="1">
        <v>72.599997999999999</v>
      </c>
      <c r="E99" s="1">
        <v>36</v>
      </c>
      <c r="F99" s="3">
        <f t="shared" ref="F99:I99" si="98">LN(B100/B99)</f>
        <v>5.249355886143745E-3</v>
      </c>
      <c r="G99" s="3">
        <f t="shared" si="98"/>
        <v>2.8528123061382651E-2</v>
      </c>
      <c r="H99" s="3">
        <f t="shared" si="98"/>
        <v>1.9100198921629123E-2</v>
      </c>
      <c r="I99" s="3">
        <f t="shared" si="98"/>
        <v>7.618908687749365E-2</v>
      </c>
    </row>
    <row r="100" spans="1:9" ht="16.5" customHeight="1" x14ac:dyDescent="0.2">
      <c r="A100" s="2">
        <v>44334</v>
      </c>
      <c r="B100" s="1">
        <v>2865</v>
      </c>
      <c r="C100" s="1">
        <v>31.219512999999999</v>
      </c>
      <c r="D100" s="1">
        <v>74</v>
      </c>
      <c r="E100" s="1">
        <v>38.849997999999999</v>
      </c>
      <c r="F100" s="3">
        <f t="shared" ref="F100:I100" si="99">LN(B101/B100)</f>
        <v>8.6881519576378231E-3</v>
      </c>
      <c r="G100" s="3">
        <f t="shared" si="99"/>
        <v>3.1201280347443743E-3</v>
      </c>
      <c r="H100" s="3">
        <f t="shared" si="99"/>
        <v>-8.1411303357438198E-3</v>
      </c>
      <c r="I100" s="3">
        <f t="shared" si="99"/>
        <v>8.9687469730169722E-3</v>
      </c>
    </row>
    <row r="101" spans="1:9" ht="16.5" customHeight="1" x14ac:dyDescent="0.2">
      <c r="A101" s="2">
        <v>44335</v>
      </c>
      <c r="B101" s="1">
        <v>2890</v>
      </c>
      <c r="C101" s="1">
        <v>31.317074000000002</v>
      </c>
      <c r="D101" s="1">
        <v>73.400002000000001</v>
      </c>
      <c r="E101" s="1">
        <v>39.200001</v>
      </c>
      <c r="F101" s="3">
        <f t="shared" ref="F101:I101" si="100">LN(B102/B101)</f>
        <v>-1.3937507843781624E-2</v>
      </c>
      <c r="G101" s="3">
        <f t="shared" si="100"/>
        <v>0</v>
      </c>
      <c r="H101" s="3">
        <f t="shared" si="100"/>
        <v>1.4875162517087924E-2</v>
      </c>
      <c r="I101" s="3">
        <f t="shared" si="100"/>
        <v>-1.5424547649308321E-2</v>
      </c>
    </row>
    <row r="102" spans="1:9" ht="16.5" customHeight="1" x14ac:dyDescent="0.2">
      <c r="A102" s="2">
        <v>44336</v>
      </c>
      <c r="B102" s="1">
        <v>2850</v>
      </c>
      <c r="C102" s="1">
        <v>31.317074000000002</v>
      </c>
      <c r="D102" s="1">
        <v>74.5</v>
      </c>
      <c r="E102" s="1">
        <v>38.599997999999999</v>
      </c>
      <c r="F102" s="3">
        <f t="shared" ref="F102:I102" si="101">LN(B103/B102)</f>
        <v>2.4264621999631298E-2</v>
      </c>
      <c r="G102" s="3">
        <f t="shared" si="101"/>
        <v>1.2384030412278859E-2</v>
      </c>
      <c r="H102" s="3">
        <f t="shared" si="101"/>
        <v>6.6889881507967101E-3</v>
      </c>
      <c r="I102" s="3">
        <f t="shared" si="101"/>
        <v>1.5424547649308283E-2</v>
      </c>
    </row>
    <row r="103" spans="1:9" ht="16.5" customHeight="1" x14ac:dyDescent="0.2">
      <c r="A103" s="2">
        <v>44337</v>
      </c>
      <c r="B103" s="1">
        <v>2920</v>
      </c>
      <c r="C103" s="1">
        <v>31.707317</v>
      </c>
      <c r="D103" s="1">
        <v>75</v>
      </c>
      <c r="E103" s="1">
        <v>39.200001</v>
      </c>
      <c r="F103" s="3">
        <f t="shared" ref="F103:I103" si="102">LN(B104/B103)</f>
        <v>5.1238369998694664E-3</v>
      </c>
      <c r="G103" s="3">
        <f t="shared" si="102"/>
        <v>3.0721998109201174E-3</v>
      </c>
      <c r="H103" s="3">
        <f t="shared" si="102"/>
        <v>-1.884311497539334E-2</v>
      </c>
      <c r="I103" s="3">
        <f t="shared" si="102"/>
        <v>7.6238996004555203E-3</v>
      </c>
    </row>
    <row r="104" spans="1:9" ht="16.5" customHeight="1" x14ac:dyDescent="0.2">
      <c r="A104" s="2">
        <v>44340</v>
      </c>
      <c r="B104" s="1">
        <v>2935</v>
      </c>
      <c r="C104" s="1">
        <v>31.804877999999999</v>
      </c>
      <c r="D104" s="1">
        <v>73.599997999999999</v>
      </c>
      <c r="E104" s="1">
        <v>39.5</v>
      </c>
      <c r="F104" s="3">
        <f t="shared" ref="F104:I104" si="103">LN(B105/B104)</f>
        <v>1.7021280705303626E-3</v>
      </c>
      <c r="G104" s="3">
        <f t="shared" si="103"/>
        <v>3.0627902997620851E-3</v>
      </c>
      <c r="H104" s="3">
        <f t="shared" si="103"/>
        <v>-5.4496185772586851E-3</v>
      </c>
      <c r="I104" s="3">
        <f t="shared" si="103"/>
        <v>1.2649970221361951E-3</v>
      </c>
    </row>
    <row r="105" spans="1:9" ht="16.5" customHeight="1" x14ac:dyDescent="0.2">
      <c r="A105" s="2">
        <v>44341</v>
      </c>
      <c r="B105" s="1">
        <v>2940</v>
      </c>
      <c r="C105" s="1">
        <v>31.902439000000001</v>
      </c>
      <c r="D105" s="1">
        <v>73.199996999999996</v>
      </c>
      <c r="E105" s="1">
        <v>39.549999</v>
      </c>
      <c r="F105" s="3">
        <f t="shared" ref="F105:I105" si="104">LN(B106/B105)</f>
        <v>-6.8259650703998706E-3</v>
      </c>
      <c r="G105" s="3">
        <f t="shared" si="104"/>
        <v>1.5279002097545401E-3</v>
      </c>
      <c r="H105" s="3">
        <f t="shared" si="104"/>
        <v>-5.4793835722276767E-3</v>
      </c>
      <c r="I105" s="3">
        <f t="shared" si="104"/>
        <v>6.3012182355510543E-3</v>
      </c>
    </row>
    <row r="106" spans="1:9" ht="16.5" customHeight="1" x14ac:dyDescent="0.2">
      <c r="A106" s="2">
        <v>44342</v>
      </c>
      <c r="B106" s="1">
        <v>2920</v>
      </c>
      <c r="C106" s="1">
        <v>31.951219999999999</v>
      </c>
      <c r="D106" s="1">
        <v>72.800003000000004</v>
      </c>
      <c r="E106" s="1">
        <v>39.799999</v>
      </c>
      <c r="F106" s="3">
        <f t="shared" ref="F106:I106" si="105">LN(B107/B106)</f>
        <v>-6.8728792877620643E-3</v>
      </c>
      <c r="G106" s="3">
        <f t="shared" si="105"/>
        <v>1.3646901586054879E-2</v>
      </c>
      <c r="H106" s="3">
        <f t="shared" si="105"/>
        <v>-1.1049877395375355E-2</v>
      </c>
      <c r="I106" s="3">
        <f t="shared" si="105"/>
        <v>-2.5446666308732047E-2</v>
      </c>
    </row>
    <row r="107" spans="1:9" ht="16.5" customHeight="1" x14ac:dyDescent="0.2">
      <c r="A107" s="2">
        <v>44343</v>
      </c>
      <c r="B107" s="1">
        <v>2900</v>
      </c>
      <c r="C107" s="1">
        <v>32.390244000000003</v>
      </c>
      <c r="D107" s="1">
        <v>72</v>
      </c>
      <c r="E107" s="1">
        <v>38.799999</v>
      </c>
      <c r="F107" s="3">
        <f t="shared" ref="F107:I107" si="106">LN(B108/B107)</f>
        <v>3.4423441909726986E-3</v>
      </c>
      <c r="G107" s="3">
        <f t="shared" si="106"/>
        <v>-3.0165942856130302E-3</v>
      </c>
      <c r="H107" s="3">
        <f t="shared" si="106"/>
        <v>1.1049877395375411E-2</v>
      </c>
      <c r="I107" s="3">
        <f t="shared" si="106"/>
        <v>2.2930992026029856E-2</v>
      </c>
    </row>
    <row r="108" spans="1:9" ht="16.5" customHeight="1" x14ac:dyDescent="0.2">
      <c r="A108" s="2">
        <v>44344</v>
      </c>
      <c r="B108" s="1">
        <v>2910</v>
      </c>
      <c r="C108" s="1">
        <v>32.292682999999997</v>
      </c>
      <c r="D108" s="1">
        <v>72.800003000000004</v>
      </c>
      <c r="E108" s="1">
        <v>39.700001</v>
      </c>
      <c r="F108" s="3">
        <f t="shared" ref="F108:I108" si="107">LN(B109/B108)</f>
        <v>4.0409538337876701E-2</v>
      </c>
      <c r="G108" s="3">
        <f t="shared" si="107"/>
        <v>0</v>
      </c>
      <c r="H108" s="3">
        <f t="shared" si="107"/>
        <v>1.092900214948642E-2</v>
      </c>
      <c r="I108" s="3">
        <f t="shared" si="107"/>
        <v>-6.3171402416359176E-3</v>
      </c>
    </row>
    <row r="109" spans="1:9" ht="16.5" customHeight="1" x14ac:dyDescent="0.2">
      <c r="A109" s="2">
        <v>44347</v>
      </c>
      <c r="B109" s="1">
        <v>3030</v>
      </c>
      <c r="C109" s="1">
        <v>32.292682999999997</v>
      </c>
      <c r="D109" s="1">
        <v>73.599997999999999</v>
      </c>
      <c r="E109" s="1">
        <v>39.450001</v>
      </c>
      <c r="F109" s="3">
        <f t="shared" ref="F109:I109" si="108">LN(B110/B109)</f>
        <v>1.1484949866897031E-2</v>
      </c>
      <c r="G109" s="3">
        <f t="shared" si="108"/>
        <v>-3.0257216672464919E-3</v>
      </c>
      <c r="H109" s="3">
        <f t="shared" si="108"/>
        <v>6.770506750570498E-3</v>
      </c>
      <c r="I109" s="3">
        <f t="shared" si="108"/>
        <v>1.634221179678521E-2</v>
      </c>
    </row>
    <row r="110" spans="1:9" ht="16.5" customHeight="1" x14ac:dyDescent="0.2">
      <c r="A110" s="2">
        <v>44348</v>
      </c>
      <c r="B110" s="1">
        <v>3065</v>
      </c>
      <c r="C110" s="1">
        <v>32.195121999999998</v>
      </c>
      <c r="D110" s="1">
        <v>74.099997999999999</v>
      </c>
      <c r="E110" s="1">
        <v>40.099997999999999</v>
      </c>
      <c r="F110" s="3">
        <f t="shared" ref="F110:I110" si="109">LN(B111/B110)</f>
        <v>1.62999221093097E-3</v>
      </c>
      <c r="G110" s="3">
        <f t="shared" si="109"/>
        <v>4.5350789896035464E-3</v>
      </c>
      <c r="H110" s="3">
        <f t="shared" si="109"/>
        <v>5.38362007402623E-3</v>
      </c>
      <c r="I110" s="3">
        <f t="shared" si="109"/>
        <v>0</v>
      </c>
    </row>
    <row r="111" spans="1:9" ht="16.5" customHeight="1" x14ac:dyDescent="0.2">
      <c r="A111" s="2">
        <v>44349</v>
      </c>
      <c r="B111" s="1">
        <v>3070</v>
      </c>
      <c r="C111" s="1">
        <v>32.341461000000002</v>
      </c>
      <c r="D111" s="1">
        <v>74.5</v>
      </c>
      <c r="E111" s="1">
        <v>40.099997999999999</v>
      </c>
      <c r="F111" s="3">
        <f t="shared" ref="F111:I111" si="110">LN(B112/B111)</f>
        <v>-1.6299922109310643E-3</v>
      </c>
      <c r="G111" s="3">
        <f t="shared" si="110"/>
        <v>-4.5350789896035993E-3</v>
      </c>
      <c r="H111" s="3">
        <f t="shared" si="110"/>
        <v>-5.3836200740263315E-3</v>
      </c>
      <c r="I111" s="3">
        <f t="shared" si="110"/>
        <v>0</v>
      </c>
    </row>
    <row r="112" spans="1:9" ht="16.5" customHeight="1" x14ac:dyDescent="0.2">
      <c r="A112" s="2">
        <v>44350</v>
      </c>
      <c r="B112" s="1">
        <v>3065</v>
      </c>
      <c r="C112" s="1">
        <v>32.195121999999998</v>
      </c>
      <c r="D112" s="1">
        <v>74.099997999999999</v>
      </c>
      <c r="E112" s="1">
        <v>40.099997999999999</v>
      </c>
      <c r="F112" s="3">
        <f t="shared" ref="F112:I112" si="111">LN(B113/B112)</f>
        <v>-8.190053970044367E-3</v>
      </c>
      <c r="G112" s="3">
        <f t="shared" si="111"/>
        <v>0</v>
      </c>
      <c r="H112" s="3">
        <f t="shared" si="111"/>
        <v>-6.770506750570387E-3</v>
      </c>
      <c r="I112" s="3">
        <f t="shared" si="111"/>
        <v>1.2462057687594127E-3</v>
      </c>
    </row>
    <row r="113" spans="1:9" ht="16.5" customHeight="1" x14ac:dyDescent="0.2">
      <c r="A113" s="2">
        <v>44351</v>
      </c>
      <c r="B113" s="1">
        <v>3040</v>
      </c>
      <c r="C113" s="1">
        <v>32.195121999999998</v>
      </c>
      <c r="D113" s="1">
        <v>73.599997999999999</v>
      </c>
      <c r="E113" s="1">
        <v>40.150002000000001</v>
      </c>
      <c r="F113" s="3">
        <f t="shared" ref="F113:I113" si="112">LN(B114/B113)</f>
        <v>1.3072081567352701E-2</v>
      </c>
      <c r="G113" s="3">
        <f t="shared" si="112"/>
        <v>3.025721667246354E-3</v>
      </c>
      <c r="H113" s="3">
        <f t="shared" si="112"/>
        <v>-8.1855574125259817E-3</v>
      </c>
      <c r="I113" s="3">
        <f t="shared" si="112"/>
        <v>-8.7556030412064018E-3</v>
      </c>
    </row>
    <row r="114" spans="1:9" ht="16.5" customHeight="1" x14ac:dyDescent="0.2">
      <c r="A114" s="2">
        <v>44354</v>
      </c>
      <c r="B114" s="1">
        <v>3080</v>
      </c>
      <c r="C114" s="1">
        <v>32.292682999999997</v>
      </c>
      <c r="D114" s="1">
        <v>73</v>
      </c>
      <c r="E114" s="1">
        <v>39.799999</v>
      </c>
      <c r="F114" s="3">
        <f t="shared" ref="F114:I114" si="113">LN(B115/B114)</f>
        <v>-2.4652028998312193E-2</v>
      </c>
      <c r="G114" s="3">
        <f t="shared" si="113"/>
        <v>0</v>
      </c>
      <c r="H114" s="3">
        <f t="shared" si="113"/>
        <v>5.4645217200347419E-3</v>
      </c>
      <c r="I114" s="3">
        <f t="shared" si="113"/>
        <v>-3.7758886425458939E-3</v>
      </c>
    </row>
    <row r="115" spans="1:9" ht="16.5" customHeight="1" x14ac:dyDescent="0.2">
      <c r="A115" s="2">
        <v>44355</v>
      </c>
      <c r="B115" s="1">
        <v>3005</v>
      </c>
      <c r="C115" s="1">
        <v>32.292682999999997</v>
      </c>
      <c r="D115" s="1">
        <v>73.400002000000001</v>
      </c>
      <c r="E115" s="1">
        <v>39.650002000000001</v>
      </c>
      <c r="F115" s="3">
        <f t="shared" ref="F115:I115" si="114">LN(B116/B115)</f>
        <v>-1.8472397635442429E-2</v>
      </c>
      <c r="G115" s="3">
        <f t="shared" si="114"/>
        <v>-4.542100331624447E-3</v>
      </c>
      <c r="H115" s="3">
        <f t="shared" si="114"/>
        <v>-1.3633130481265402E-3</v>
      </c>
      <c r="I115" s="3">
        <f t="shared" si="114"/>
        <v>-7.595074484727923E-3</v>
      </c>
    </row>
    <row r="116" spans="1:9" ht="16.5" customHeight="1" x14ac:dyDescent="0.2">
      <c r="A116" s="2">
        <v>44356</v>
      </c>
      <c r="B116" s="1">
        <v>2950</v>
      </c>
      <c r="C116" s="1">
        <v>32.146338999999998</v>
      </c>
      <c r="D116" s="1">
        <v>73.300003000000004</v>
      </c>
      <c r="E116" s="1">
        <v>39.349997999999999</v>
      </c>
      <c r="F116" s="3">
        <f t="shared" ref="F116:I116" si="115">LN(B117/B116)</f>
        <v>3.9872391247377355E-2</v>
      </c>
      <c r="G116" s="3">
        <f t="shared" si="115"/>
        <v>4.5421003316243507E-3</v>
      </c>
      <c r="H116" s="3">
        <f t="shared" si="115"/>
        <v>-2.7323104243481455E-3</v>
      </c>
      <c r="I116" s="3">
        <f t="shared" si="115"/>
        <v>1.5132773206082695E-2</v>
      </c>
    </row>
    <row r="117" spans="1:9" ht="16.5" customHeight="1" x14ac:dyDescent="0.2">
      <c r="A117" s="2">
        <v>44357</v>
      </c>
      <c r="B117" s="1">
        <v>3070</v>
      </c>
      <c r="C117" s="1">
        <v>32.292682999999997</v>
      </c>
      <c r="D117" s="1">
        <v>73.099997999999999</v>
      </c>
      <c r="E117" s="1">
        <v>39.950001</v>
      </c>
      <c r="F117" s="3">
        <f t="shared" ref="F117:I117" si="116">LN(B118/B117)</f>
        <v>-3.2626456348163824E-3</v>
      </c>
      <c r="G117" s="3">
        <f t="shared" si="116"/>
        <v>-6.0606261176735024E-3</v>
      </c>
      <c r="H117" s="3">
        <f t="shared" si="116"/>
        <v>6.8166591649658076E-3</v>
      </c>
      <c r="I117" s="3">
        <f t="shared" si="116"/>
        <v>-7.5376987213548836E-3</v>
      </c>
    </row>
    <row r="118" spans="1:9" ht="16.5" customHeight="1" x14ac:dyDescent="0.2">
      <c r="A118" s="2">
        <v>44358</v>
      </c>
      <c r="B118" s="1">
        <v>3060</v>
      </c>
      <c r="C118" s="1">
        <v>32.097560999999999</v>
      </c>
      <c r="D118" s="1">
        <v>73.599997999999999</v>
      </c>
      <c r="E118" s="1">
        <v>39.650002000000001</v>
      </c>
      <c r="F118" s="3">
        <f t="shared" ref="F118:I118" si="117">LN(B119/B118)</f>
        <v>-1.3158084577511088E-2</v>
      </c>
      <c r="G118" s="3">
        <f t="shared" si="117"/>
        <v>-4.5696811827682154E-3</v>
      </c>
      <c r="H118" s="3">
        <f t="shared" si="117"/>
        <v>0</v>
      </c>
      <c r="I118" s="3">
        <f t="shared" si="117"/>
        <v>-6.3251314569095262E-3</v>
      </c>
    </row>
    <row r="119" spans="1:9" ht="16.5" customHeight="1" x14ac:dyDescent="0.2">
      <c r="A119" s="2">
        <v>44362</v>
      </c>
      <c r="B119" s="1">
        <v>3020</v>
      </c>
      <c r="C119" s="1">
        <v>31.951219999999999</v>
      </c>
      <c r="D119" s="1">
        <v>73.599997999999999</v>
      </c>
      <c r="E119" s="1">
        <v>39.400002000000001</v>
      </c>
      <c r="F119" s="3">
        <f t="shared" ref="F119:I119" si="118">LN(B120/B119)</f>
        <v>1.642073021232749E-2</v>
      </c>
      <c r="G119" s="3">
        <f t="shared" si="118"/>
        <v>7.6045856331952971E-3</v>
      </c>
      <c r="H119" s="3">
        <f t="shared" si="118"/>
        <v>6.770506750570498E-3</v>
      </c>
      <c r="I119" s="3">
        <f t="shared" si="118"/>
        <v>1.636278148027067E-2</v>
      </c>
    </row>
    <row r="120" spans="1:9" ht="16.5" customHeight="1" x14ac:dyDescent="0.2">
      <c r="A120" s="2">
        <v>44363</v>
      </c>
      <c r="B120" s="1">
        <v>3070</v>
      </c>
      <c r="C120" s="1">
        <v>32.195121999999998</v>
      </c>
      <c r="D120" s="1">
        <v>74.099997999999999</v>
      </c>
      <c r="E120" s="1">
        <v>40.049999</v>
      </c>
      <c r="F120" s="3">
        <f t="shared" ref="F120:I120" si="119">LN(B121/B120)</f>
        <v>-1.6420730212327522E-2</v>
      </c>
      <c r="G120" s="3">
        <f t="shared" si="119"/>
        <v>-3.0349044504270951E-3</v>
      </c>
      <c r="H120" s="3">
        <f t="shared" si="119"/>
        <v>-1.2220125327829102E-2</v>
      </c>
      <c r="I120" s="3">
        <f t="shared" si="119"/>
        <v>3.7383719550179912E-3</v>
      </c>
    </row>
    <row r="121" spans="1:9" ht="16.5" customHeight="1" x14ac:dyDescent="0.2">
      <c r="A121" s="2">
        <v>44364</v>
      </c>
      <c r="B121" s="1">
        <v>3020</v>
      </c>
      <c r="C121" s="1">
        <v>32.097560999999999</v>
      </c>
      <c r="D121" s="1">
        <v>73.199996999999996</v>
      </c>
      <c r="E121" s="1">
        <v>40.200001</v>
      </c>
      <c r="F121" s="3">
        <f t="shared" ref="F121:I121" si="120">LN(B122/B121)</f>
        <v>0</v>
      </c>
      <c r="G121" s="3">
        <f t="shared" si="120"/>
        <v>-4.5696811827682154E-3</v>
      </c>
      <c r="H121" s="3">
        <f t="shared" si="120"/>
        <v>6.8073785060684183E-3</v>
      </c>
      <c r="I121" s="3">
        <f t="shared" si="120"/>
        <v>7.4349536118964677E-3</v>
      </c>
    </row>
    <row r="122" spans="1:9" ht="16.5" customHeight="1" x14ac:dyDescent="0.2">
      <c r="A122" s="2">
        <v>44365</v>
      </c>
      <c r="B122" s="1">
        <v>3020</v>
      </c>
      <c r="C122" s="1">
        <v>31.951219999999999</v>
      </c>
      <c r="D122" s="1">
        <v>73.699996999999996</v>
      </c>
      <c r="E122" s="1">
        <v>40.5</v>
      </c>
      <c r="F122" s="3">
        <f t="shared" ref="F122:I122" si="121">LN(B123/B122)</f>
        <v>-2.3451661035049819E-2</v>
      </c>
      <c r="G122" s="3">
        <f t="shared" si="121"/>
        <v>-7.6628903204369082E-3</v>
      </c>
      <c r="H122" s="3">
        <f t="shared" si="121"/>
        <v>-1.5037864207186263E-2</v>
      </c>
      <c r="I122" s="3">
        <f t="shared" si="121"/>
        <v>-2.500130220541727E-2</v>
      </c>
    </row>
    <row r="123" spans="1:9" ht="16.5" customHeight="1" x14ac:dyDescent="0.2">
      <c r="A123" s="2">
        <v>44368</v>
      </c>
      <c r="B123" s="1">
        <v>2950</v>
      </c>
      <c r="C123" s="1">
        <v>31.707317</v>
      </c>
      <c r="D123" s="1">
        <v>72.599997999999999</v>
      </c>
      <c r="E123" s="1">
        <v>39.5</v>
      </c>
      <c r="F123" s="3">
        <f t="shared" ref="F123:I123" si="122">LN(B124/B123)</f>
        <v>-6.8027473227525231E-3</v>
      </c>
      <c r="G123" s="3">
        <f t="shared" si="122"/>
        <v>0</v>
      </c>
      <c r="H123" s="3">
        <f t="shared" si="122"/>
        <v>-1.3783324219115024E-3</v>
      </c>
      <c r="I123" s="3">
        <f t="shared" si="122"/>
        <v>1.2578782206860185E-2</v>
      </c>
    </row>
    <row r="124" spans="1:9" ht="16.5" customHeight="1" x14ac:dyDescent="0.2">
      <c r="A124" s="2">
        <v>44369</v>
      </c>
      <c r="B124" s="1">
        <v>2930</v>
      </c>
      <c r="C124" s="1">
        <v>31.707317</v>
      </c>
      <c r="D124" s="1">
        <v>72.5</v>
      </c>
      <c r="E124" s="1">
        <v>40</v>
      </c>
      <c r="F124" s="3">
        <f t="shared" ref="F124:I124" si="123">LN(B125/B124)</f>
        <v>2.0270964373619201E-2</v>
      </c>
      <c r="G124" s="3">
        <f t="shared" si="123"/>
        <v>7.6628903204368475E-3</v>
      </c>
      <c r="H124" s="3">
        <f t="shared" si="123"/>
        <v>1.0974087959670295E-2</v>
      </c>
      <c r="I124" s="3">
        <f t="shared" si="123"/>
        <v>3.9220665076356964E-2</v>
      </c>
    </row>
    <row r="125" spans="1:9" ht="16.5" customHeight="1" x14ac:dyDescent="0.2">
      <c r="A125" s="2">
        <v>44370</v>
      </c>
      <c r="B125" s="1">
        <v>2990</v>
      </c>
      <c r="C125" s="1">
        <v>31.951219999999999</v>
      </c>
      <c r="D125" s="1">
        <v>73.300003000000004</v>
      </c>
      <c r="E125" s="1">
        <v>41.599997999999999</v>
      </c>
      <c r="F125" s="3">
        <f t="shared" ref="F125:I125" si="124">LN(B126/B125)</f>
        <v>-1.0084119066626047E-2</v>
      </c>
      <c r="G125" s="3">
        <f t="shared" si="124"/>
        <v>-4.5906905095167384E-3</v>
      </c>
      <c r="H125" s="3">
        <f t="shared" si="124"/>
        <v>1.3633130481265105E-3</v>
      </c>
      <c r="I125" s="3">
        <f t="shared" si="124"/>
        <v>2.7269076192475785E-2</v>
      </c>
    </row>
    <row r="126" spans="1:9" ht="16.5" customHeight="1" x14ac:dyDescent="0.2">
      <c r="A126" s="2">
        <v>44371</v>
      </c>
      <c r="B126" s="1">
        <v>2960</v>
      </c>
      <c r="C126" s="1">
        <v>31.804877999999999</v>
      </c>
      <c r="D126" s="1">
        <v>73.400002000000001</v>
      </c>
      <c r="E126" s="1">
        <v>42.75</v>
      </c>
      <c r="F126" s="3">
        <f t="shared" ref="F126:I126" si="125">LN(B127/B126)</f>
        <v>4.1362389021382222E-2</v>
      </c>
      <c r="G126" s="3">
        <f t="shared" si="125"/>
        <v>9.1603716922849954E-3</v>
      </c>
      <c r="H126" s="3">
        <f t="shared" si="125"/>
        <v>1.3614433503651581E-3</v>
      </c>
      <c r="I126" s="3">
        <f t="shared" si="125"/>
        <v>-5.8651194523981339E-3</v>
      </c>
    </row>
    <row r="127" spans="1:9" ht="16.5" customHeight="1" x14ac:dyDescent="0.2">
      <c r="A127" s="2">
        <v>44372</v>
      </c>
      <c r="B127" s="1">
        <v>3085</v>
      </c>
      <c r="C127" s="1">
        <v>32.097560999999999</v>
      </c>
      <c r="D127" s="1">
        <v>73.5</v>
      </c>
      <c r="E127" s="1">
        <v>42.5</v>
      </c>
      <c r="F127" s="3">
        <f t="shared" ref="F127:I127" si="126">LN(B128/B127)</f>
        <v>-1.1410066738030899E-2</v>
      </c>
      <c r="G127" s="3">
        <f t="shared" si="126"/>
        <v>-4.5696811827682154E-3</v>
      </c>
      <c r="H127" s="3">
        <f t="shared" si="126"/>
        <v>4.073366038041557E-3</v>
      </c>
      <c r="I127" s="3">
        <f t="shared" si="126"/>
        <v>0</v>
      </c>
    </row>
    <row r="128" spans="1:9" ht="16.5" customHeight="1" x14ac:dyDescent="0.2">
      <c r="A128" s="2">
        <v>44375</v>
      </c>
      <c r="B128" s="1">
        <v>3050</v>
      </c>
      <c r="C128" s="1">
        <v>31.951219999999999</v>
      </c>
      <c r="D128" s="1">
        <v>73.800003000000004</v>
      </c>
      <c r="E128" s="1">
        <v>42.5</v>
      </c>
      <c r="F128" s="3">
        <f t="shared" ref="F128:I128" si="127">LN(B129/B128)</f>
        <v>2.589141393274149E-2</v>
      </c>
      <c r="G128" s="3">
        <f t="shared" si="127"/>
        <v>-6.1255948689733913E-3</v>
      </c>
      <c r="H128" s="3">
        <f t="shared" si="127"/>
        <v>-4.0733660380414972E-3</v>
      </c>
      <c r="I128" s="3">
        <f t="shared" si="127"/>
        <v>-4.7170135188011157E-3</v>
      </c>
    </row>
    <row r="129" spans="1:9" ht="16.5" customHeight="1" x14ac:dyDescent="0.2">
      <c r="A129" s="2">
        <v>44376</v>
      </c>
      <c r="B129" s="1">
        <v>3130</v>
      </c>
      <c r="C129" s="1">
        <v>31.756098000000001</v>
      </c>
      <c r="D129" s="1">
        <v>73.5</v>
      </c>
      <c r="E129" s="1">
        <v>42.299999</v>
      </c>
      <c r="F129" s="3">
        <f t="shared" ref="F129:I129" si="128">LN(B130/B129)</f>
        <v>-9.6308930609613E-3</v>
      </c>
      <c r="G129" s="3">
        <f t="shared" si="128"/>
        <v>9.1743160280200828E-3</v>
      </c>
      <c r="H129" s="3">
        <f t="shared" si="128"/>
        <v>-4.0900262351325741E-3</v>
      </c>
      <c r="I129" s="3">
        <f t="shared" si="128"/>
        <v>7.0671439153966731E-3</v>
      </c>
    </row>
    <row r="130" spans="1:9" ht="16.5" customHeight="1" x14ac:dyDescent="0.2">
      <c r="A130" s="2">
        <v>44377</v>
      </c>
      <c r="B130" s="1">
        <v>3100</v>
      </c>
      <c r="C130" s="1">
        <v>32.048779000000003</v>
      </c>
      <c r="D130" s="1">
        <v>73.199996999999996</v>
      </c>
      <c r="E130" s="1">
        <v>42.599997999999999</v>
      </c>
      <c r="F130" s="3">
        <f t="shared" ref="F130:I130" si="129">LN(B131/B130)</f>
        <v>1.6116038943416128E-3</v>
      </c>
      <c r="G130" s="3">
        <f t="shared" si="129"/>
        <v>-6.1068282368041595E-3</v>
      </c>
      <c r="H130" s="3">
        <f t="shared" si="129"/>
        <v>-6.8540367096602091E-3</v>
      </c>
      <c r="I130" s="3">
        <f t="shared" si="129"/>
        <v>-1.0619474429518652E-2</v>
      </c>
    </row>
    <row r="131" spans="1:9" ht="16.5" customHeight="1" x14ac:dyDescent="0.2">
      <c r="A131" s="2">
        <v>44378</v>
      </c>
      <c r="B131" s="1">
        <v>3105</v>
      </c>
      <c r="C131" s="1">
        <v>31.853659</v>
      </c>
      <c r="D131" s="1">
        <v>72.699996999999996</v>
      </c>
      <c r="E131" s="1">
        <v>42.150002000000001</v>
      </c>
      <c r="F131" s="3">
        <f t="shared" ref="F131:I131" si="130">LN(B132/B131)</f>
        <v>0</v>
      </c>
      <c r="G131" s="3">
        <f t="shared" si="130"/>
        <v>-3.0674877912159073E-3</v>
      </c>
      <c r="H131" s="3">
        <f t="shared" si="130"/>
        <v>9.5826195944276327E-3</v>
      </c>
      <c r="I131" s="3">
        <f t="shared" si="130"/>
        <v>1.9965383796114254E-2</v>
      </c>
    </row>
    <row r="132" spans="1:9" ht="16.5" customHeight="1" x14ac:dyDescent="0.2">
      <c r="A132" s="2">
        <v>44379</v>
      </c>
      <c r="B132" s="1">
        <v>3105</v>
      </c>
      <c r="C132" s="1">
        <v>31.756098000000001</v>
      </c>
      <c r="D132" s="1">
        <v>73.400002000000001</v>
      </c>
      <c r="E132" s="1">
        <v>43</v>
      </c>
      <c r="F132" s="3">
        <f t="shared" ref="F132:I132" si="131">LN(B133/B132)</f>
        <v>8.0192891666197967E-3</v>
      </c>
      <c r="G132" s="3">
        <f t="shared" si="131"/>
        <v>6.1255948689733272E-3</v>
      </c>
      <c r="H132" s="3">
        <f t="shared" si="131"/>
        <v>6.7888921493293279E-3</v>
      </c>
      <c r="I132" s="3">
        <f t="shared" si="131"/>
        <v>-4.6620364702975436E-3</v>
      </c>
    </row>
    <row r="133" spans="1:9" ht="16.5" customHeight="1" x14ac:dyDescent="0.2">
      <c r="A133" s="2">
        <v>44382</v>
      </c>
      <c r="B133" s="1">
        <v>3130</v>
      </c>
      <c r="C133" s="1">
        <v>31.951219999999999</v>
      </c>
      <c r="D133" s="1">
        <v>73.900002000000001</v>
      </c>
      <c r="E133" s="1">
        <v>42.799999</v>
      </c>
      <c r="F133" s="3">
        <f t="shared" ref="F133:I133" si="132">LN(B134/B133)</f>
        <v>-9.6308930609613E-3</v>
      </c>
      <c r="G133" s="3">
        <f t="shared" si="132"/>
        <v>3.048721159046672E-3</v>
      </c>
      <c r="H133" s="3">
        <f t="shared" si="132"/>
        <v>-1.3540827609226801E-3</v>
      </c>
      <c r="I133" s="3">
        <f t="shared" si="132"/>
        <v>-2.3391355694825358E-3</v>
      </c>
    </row>
    <row r="134" spans="1:9" ht="16.5" customHeight="1" x14ac:dyDescent="0.2">
      <c r="A134" s="2">
        <v>44383</v>
      </c>
      <c r="B134" s="1">
        <v>3100</v>
      </c>
      <c r="C134" s="1">
        <v>32.048779000000003</v>
      </c>
      <c r="D134" s="1">
        <v>73.800003000000004</v>
      </c>
      <c r="E134" s="1">
        <v>42.700001</v>
      </c>
      <c r="F134" s="3">
        <f t="shared" ref="F134:I134" si="133">LN(B135/B134)</f>
        <v>-1.1354542102925785E-2</v>
      </c>
      <c r="G134" s="3">
        <f t="shared" si="133"/>
        <v>-1.5231831173850377E-3</v>
      </c>
      <c r="H134" s="3">
        <f t="shared" si="133"/>
        <v>1.3540827609227137E-3</v>
      </c>
      <c r="I134" s="3">
        <f t="shared" si="133"/>
        <v>-2.3447373268155433E-3</v>
      </c>
    </row>
    <row r="135" spans="1:9" ht="16.5" customHeight="1" x14ac:dyDescent="0.2">
      <c r="A135" s="2">
        <v>44384</v>
      </c>
      <c r="B135" s="1">
        <v>3065</v>
      </c>
      <c r="C135" s="1">
        <v>32</v>
      </c>
      <c r="D135" s="1">
        <v>73.900002000000001</v>
      </c>
      <c r="E135" s="1">
        <v>42.599997999999999</v>
      </c>
      <c r="F135" s="3">
        <f t="shared" ref="F135:I135" si="134">LN(B136/B135)</f>
        <v>2.7354883449366933E-2</v>
      </c>
      <c r="G135" s="3">
        <f t="shared" si="134"/>
        <v>0</v>
      </c>
      <c r="H135" s="3">
        <f t="shared" si="134"/>
        <v>2.7026502937323553E-3</v>
      </c>
      <c r="I135" s="3">
        <f t="shared" si="134"/>
        <v>-1.4184588043598548E-2</v>
      </c>
    </row>
    <row r="136" spans="1:9" ht="16.5" customHeight="1" x14ac:dyDescent="0.2">
      <c r="A136" s="2">
        <v>44385</v>
      </c>
      <c r="B136" s="1">
        <v>3150</v>
      </c>
      <c r="C136" s="1">
        <v>32</v>
      </c>
      <c r="D136" s="1">
        <v>74.099997999999999</v>
      </c>
      <c r="E136" s="1">
        <v>42</v>
      </c>
      <c r="F136" s="3">
        <f t="shared" ref="F136:I136" si="135">LN(B137/B136)</f>
        <v>-5.2129065434946678E-2</v>
      </c>
      <c r="G136" s="3">
        <f t="shared" si="135"/>
        <v>3.0441431411065449E-3</v>
      </c>
      <c r="H136" s="3">
        <f t="shared" si="135"/>
        <v>-4.0567330546550035E-3</v>
      </c>
      <c r="I136" s="3">
        <f t="shared" si="135"/>
        <v>-1.1911615322511499E-3</v>
      </c>
    </row>
    <row r="137" spans="1:9" ht="16.5" customHeight="1" x14ac:dyDescent="0.2">
      <c r="A137" s="2">
        <v>44386</v>
      </c>
      <c r="B137" s="1">
        <v>2990</v>
      </c>
      <c r="C137" s="1">
        <v>32.097560999999999</v>
      </c>
      <c r="D137" s="1">
        <v>73.800003000000004</v>
      </c>
      <c r="E137" s="1">
        <v>41.950001</v>
      </c>
      <c r="F137" s="3">
        <f t="shared" ref="F137:I137" si="136">LN(B138/B137)</f>
        <v>-1.3468217050866593E-2</v>
      </c>
      <c r="G137" s="3">
        <f t="shared" si="136"/>
        <v>-3.0441431411065791E-3</v>
      </c>
      <c r="H137" s="3">
        <f t="shared" si="136"/>
        <v>-1.2270105807378197E-2</v>
      </c>
      <c r="I137" s="3">
        <f t="shared" si="136"/>
        <v>1.3025619179254079E-2</v>
      </c>
    </row>
    <row r="138" spans="1:9" ht="16.5" customHeight="1" x14ac:dyDescent="0.2">
      <c r="A138" s="2">
        <v>44389</v>
      </c>
      <c r="B138" s="1">
        <v>2950</v>
      </c>
      <c r="C138" s="1">
        <v>32</v>
      </c>
      <c r="D138" s="1">
        <v>72.900002000000001</v>
      </c>
      <c r="E138" s="1">
        <v>42.5</v>
      </c>
      <c r="F138" s="3">
        <f t="shared" ref="F138:I138" si="137">LN(B139/B138)</f>
        <v>5.0718620979603489E-3</v>
      </c>
      <c r="G138" s="3">
        <f t="shared" si="137"/>
        <v>4.562668927155681E-3</v>
      </c>
      <c r="H138" s="3">
        <f t="shared" si="137"/>
        <v>1.3624188568300945E-2</v>
      </c>
      <c r="I138" s="3">
        <f t="shared" si="137"/>
        <v>-1.1834457647002796E-2</v>
      </c>
    </row>
    <row r="139" spans="1:9" ht="16.5" customHeight="1" x14ac:dyDescent="0.2">
      <c r="A139" s="2">
        <v>44390</v>
      </c>
      <c r="B139" s="1">
        <v>2965</v>
      </c>
      <c r="C139" s="1">
        <v>32.146338999999998</v>
      </c>
      <c r="D139" s="1">
        <v>73.900002000000001</v>
      </c>
      <c r="E139" s="1">
        <v>42</v>
      </c>
      <c r="F139" s="3">
        <f t="shared" ref="F139:I139" si="138">LN(B140/B139)</f>
        <v>1.8379798937089395E-2</v>
      </c>
      <c r="G139" s="3">
        <f t="shared" si="138"/>
        <v>0</v>
      </c>
      <c r="H139" s="3">
        <f t="shared" si="138"/>
        <v>-9.5174750340967645E-3</v>
      </c>
      <c r="I139" s="3">
        <f t="shared" si="138"/>
        <v>-2.0445642557617473E-2</v>
      </c>
    </row>
    <row r="140" spans="1:9" ht="16.5" customHeight="1" x14ac:dyDescent="0.2">
      <c r="A140" s="2">
        <v>44391</v>
      </c>
      <c r="B140" s="1">
        <v>3020</v>
      </c>
      <c r="C140" s="1">
        <v>32.146338999999998</v>
      </c>
      <c r="D140" s="1">
        <v>73.199996999999996</v>
      </c>
      <c r="E140" s="1">
        <v>41.150002000000001</v>
      </c>
      <c r="F140" s="3">
        <f t="shared" ref="F140:I140" si="139">LN(B141/B140)</f>
        <v>6.6006840313520927E-3</v>
      </c>
      <c r="G140" s="3">
        <f t="shared" si="139"/>
        <v>-3.039485809770696E-3</v>
      </c>
      <c r="H140" s="3">
        <f t="shared" si="139"/>
        <v>2.7285828847675932E-3</v>
      </c>
      <c r="I140" s="3">
        <f t="shared" si="139"/>
        <v>1.4475475571113625E-2</v>
      </c>
    </row>
    <row r="141" spans="1:9" ht="16.5" customHeight="1" x14ac:dyDescent="0.2">
      <c r="A141" s="2">
        <v>44392</v>
      </c>
      <c r="B141" s="1">
        <v>3040</v>
      </c>
      <c r="C141" s="1">
        <v>32.048779000000003</v>
      </c>
      <c r="D141" s="1">
        <v>73.400002000000001</v>
      </c>
      <c r="E141" s="1">
        <v>41.75</v>
      </c>
      <c r="F141" s="3">
        <f t="shared" ref="F141:I141" si="140">LN(B142/B141)</f>
        <v>9.820046180975513E-3</v>
      </c>
      <c r="G141" s="3">
        <f t="shared" si="140"/>
        <v>4.5558644741485656E-3</v>
      </c>
      <c r="H141" s="3">
        <f t="shared" si="140"/>
        <v>-4.0956234724746007E-3</v>
      </c>
      <c r="I141" s="3">
        <f t="shared" si="140"/>
        <v>1.7804624633506686E-2</v>
      </c>
    </row>
    <row r="142" spans="1:9" ht="16.5" customHeight="1" x14ac:dyDescent="0.2">
      <c r="A142" s="2">
        <v>44393</v>
      </c>
      <c r="B142" s="1">
        <v>3070</v>
      </c>
      <c r="C142" s="1">
        <v>32.195121999999998</v>
      </c>
      <c r="D142" s="1">
        <v>73.099997999999999</v>
      </c>
      <c r="E142" s="1">
        <v>42.5</v>
      </c>
      <c r="F142" s="3">
        <f t="shared" ref="F142:I142" si="141">LN(B143/B142)</f>
        <v>-9.820046180975461E-3</v>
      </c>
      <c r="G142" s="3">
        <f t="shared" si="141"/>
        <v>3.025721667246354E-3</v>
      </c>
      <c r="H142" s="3">
        <f t="shared" si="141"/>
        <v>1.3670405877070895E-3</v>
      </c>
      <c r="I142" s="3">
        <f t="shared" si="141"/>
        <v>-2.7431702828265719E-2</v>
      </c>
    </row>
    <row r="143" spans="1:9" ht="16.5" customHeight="1" x14ac:dyDescent="0.2">
      <c r="A143" s="2">
        <v>44396</v>
      </c>
      <c r="B143" s="1">
        <v>3040</v>
      </c>
      <c r="C143" s="1">
        <v>32.292682999999997</v>
      </c>
      <c r="D143" s="1">
        <v>73.199996999999996</v>
      </c>
      <c r="E143" s="1">
        <v>41.349997999999999</v>
      </c>
      <c r="F143" s="3">
        <f t="shared" ref="F143:I143" si="142">LN(B144/B143)</f>
        <v>-1.9934214900817253E-2</v>
      </c>
      <c r="G143" s="3">
        <f t="shared" si="142"/>
        <v>-9.1047692587800811E-3</v>
      </c>
      <c r="H143" s="3">
        <f t="shared" si="142"/>
        <v>-9.6088181230293713E-3</v>
      </c>
      <c r="I143" s="3">
        <f t="shared" si="142"/>
        <v>-1.8304355755503383E-2</v>
      </c>
    </row>
    <row r="144" spans="1:9" ht="16.5" customHeight="1" x14ac:dyDescent="0.2">
      <c r="A144" s="2">
        <v>44397</v>
      </c>
      <c r="B144" s="1">
        <v>2980</v>
      </c>
      <c r="C144" s="1">
        <v>32</v>
      </c>
      <c r="D144" s="1">
        <v>72.5</v>
      </c>
      <c r="E144" s="1">
        <v>40.599997999999999</v>
      </c>
      <c r="F144" s="3">
        <f t="shared" ref="F144:I144" si="143">LN(B145/B144)</f>
        <v>-1.6792615197200253E-3</v>
      </c>
      <c r="G144" s="3">
        <f t="shared" si="143"/>
        <v>3.0441431411065449E-3</v>
      </c>
      <c r="H144" s="3">
        <f t="shared" si="143"/>
        <v>2.7547814133692017E-3</v>
      </c>
      <c r="I144" s="3">
        <f t="shared" si="143"/>
        <v>-1.4888563232665734E-2</v>
      </c>
    </row>
    <row r="145" spans="1:9" ht="16.5" customHeight="1" x14ac:dyDescent="0.2">
      <c r="A145" s="2">
        <v>44398</v>
      </c>
      <c r="B145" s="1">
        <v>2975</v>
      </c>
      <c r="C145" s="1">
        <v>32.097560999999999</v>
      </c>
      <c r="D145" s="1">
        <v>72.699996999999996</v>
      </c>
      <c r="E145" s="1">
        <v>40</v>
      </c>
      <c r="F145" s="3">
        <f t="shared" ref="F145:I145" si="144">LN(B146/B145)</f>
        <v>2.3256862164267183E-2</v>
      </c>
      <c r="G145" s="3">
        <f t="shared" si="144"/>
        <v>4.5488321235225603E-3</v>
      </c>
      <c r="H145" s="3">
        <f t="shared" si="144"/>
        <v>1.0944062944792747E-2</v>
      </c>
      <c r="I145" s="3">
        <f t="shared" si="144"/>
        <v>1.7348662904637189E-2</v>
      </c>
    </row>
    <row r="146" spans="1:9" ht="16.5" customHeight="1" x14ac:dyDescent="0.2">
      <c r="A146" s="2">
        <v>44399</v>
      </c>
      <c r="B146" s="1">
        <v>3045</v>
      </c>
      <c r="C146" s="1">
        <v>32.243899999999996</v>
      </c>
      <c r="D146" s="1">
        <v>73.5</v>
      </c>
      <c r="E146" s="1">
        <v>40.700001</v>
      </c>
      <c r="F146" s="3">
        <f t="shared" ref="F146:I146" si="145">LN(B147/B146)</f>
        <v>-8.2440697750820659E-3</v>
      </c>
      <c r="G146" s="3">
        <f t="shared" si="145"/>
        <v>1.5117939941511279E-3</v>
      </c>
      <c r="H146" s="3">
        <f t="shared" si="145"/>
        <v>-4.0900262351325741E-3</v>
      </c>
      <c r="I146" s="3">
        <f t="shared" si="145"/>
        <v>7.3439496857342183E-3</v>
      </c>
    </row>
    <row r="147" spans="1:9" ht="16.5" customHeight="1" x14ac:dyDescent="0.2">
      <c r="A147" s="2">
        <v>44400</v>
      </c>
      <c r="B147" s="1">
        <v>3020</v>
      </c>
      <c r="C147" s="1">
        <v>32.292682999999997</v>
      </c>
      <c r="D147" s="1">
        <v>73.199996999999996</v>
      </c>
      <c r="E147" s="1">
        <v>41</v>
      </c>
      <c r="F147" s="3">
        <f t="shared" ref="F147:I147" si="146">LN(B148/B147)</f>
        <v>-9.9834439841832625E-3</v>
      </c>
      <c r="G147" s="3">
        <f t="shared" si="146"/>
        <v>-3.0257216672464919E-3</v>
      </c>
      <c r="H147" s="3">
        <f t="shared" si="146"/>
        <v>-9.6088181230293713E-3</v>
      </c>
      <c r="I147" s="3">
        <f t="shared" si="146"/>
        <v>-3.6652943579055055E-3</v>
      </c>
    </row>
    <row r="148" spans="1:9" ht="16.5" customHeight="1" x14ac:dyDescent="0.2">
      <c r="A148" s="2">
        <v>44403</v>
      </c>
      <c r="B148" s="1">
        <v>2990</v>
      </c>
      <c r="C148" s="1">
        <v>32.195121999999998</v>
      </c>
      <c r="D148" s="1">
        <v>72.5</v>
      </c>
      <c r="E148" s="1">
        <v>40.849997999999999</v>
      </c>
      <c r="F148" s="3">
        <f t="shared" ref="F148:I148" si="147">LN(B149/B148)</f>
        <v>-6.7114345879868038E-3</v>
      </c>
      <c r="G148" s="3">
        <f t="shared" si="147"/>
        <v>1.5139276730954468E-3</v>
      </c>
      <c r="H148" s="3">
        <f t="shared" si="147"/>
        <v>1.0974087959670295E-2</v>
      </c>
      <c r="I148" s="3">
        <f t="shared" si="147"/>
        <v>-1.1076937874348677E-2</v>
      </c>
    </row>
    <row r="149" spans="1:9" ht="16.5" customHeight="1" x14ac:dyDescent="0.2">
      <c r="A149" s="2">
        <v>44404</v>
      </c>
      <c r="B149" s="1">
        <v>2970</v>
      </c>
      <c r="C149" s="1">
        <v>32.243899999999996</v>
      </c>
      <c r="D149" s="1">
        <v>73.300003000000004</v>
      </c>
      <c r="E149" s="1">
        <v>40.400002000000001</v>
      </c>
      <c r="F149" s="3">
        <f t="shared" ref="F149:I149" si="148">LN(B150/B149)</f>
        <v>5.037794029957081E-3</v>
      </c>
      <c r="G149" s="3">
        <f t="shared" si="148"/>
        <v>-1.5139276730953997E-3</v>
      </c>
      <c r="H149" s="3">
        <f t="shared" si="148"/>
        <v>-9.595755537758776E-3</v>
      </c>
      <c r="I149" s="3">
        <f t="shared" si="148"/>
        <v>-1.7478621589992346E-2</v>
      </c>
    </row>
    <row r="150" spans="1:9" ht="16.5" customHeight="1" x14ac:dyDescent="0.2">
      <c r="A150" s="2">
        <v>44405</v>
      </c>
      <c r="B150" s="1">
        <v>2985</v>
      </c>
      <c r="C150" s="1">
        <v>32.195121999999998</v>
      </c>
      <c r="D150" s="1">
        <v>72.599997999999999</v>
      </c>
      <c r="E150" s="1">
        <v>39.700001</v>
      </c>
      <c r="F150" s="3">
        <f t="shared" ref="F150:I150" si="149">LN(B151/B150)</f>
        <v>-5.0377940299571808E-3</v>
      </c>
      <c r="G150" s="3">
        <f t="shared" si="149"/>
        <v>3.025721667246354E-3</v>
      </c>
      <c r="H150" s="3">
        <f t="shared" si="149"/>
        <v>1.2320511936250299E-2</v>
      </c>
      <c r="I150" s="3">
        <f t="shared" si="149"/>
        <v>1.3758790982511123E-2</v>
      </c>
    </row>
    <row r="151" spans="1:9" ht="16.5" customHeight="1" x14ac:dyDescent="0.2">
      <c r="A151" s="2">
        <v>44406</v>
      </c>
      <c r="B151" s="1">
        <v>2970</v>
      </c>
      <c r="C151" s="1">
        <v>32.292682999999997</v>
      </c>
      <c r="D151" s="1">
        <v>73.5</v>
      </c>
      <c r="E151" s="1">
        <v>40.25</v>
      </c>
      <c r="F151" s="3">
        <f t="shared" ref="F151:I151" si="150">LN(B152/B151)</f>
        <v>-1.3559529785632362E-2</v>
      </c>
      <c r="G151" s="3">
        <f t="shared" si="150"/>
        <v>0</v>
      </c>
      <c r="H151" s="3">
        <f t="shared" si="150"/>
        <v>-4.0900262351325741E-3</v>
      </c>
      <c r="I151" s="3">
        <f t="shared" si="150"/>
        <v>-8.7336298434425152E-3</v>
      </c>
    </row>
    <row r="152" spans="1:9" ht="16.5" customHeight="1" x14ac:dyDescent="0.2">
      <c r="A152" s="2">
        <v>44407</v>
      </c>
      <c r="B152" s="1">
        <v>2930</v>
      </c>
      <c r="C152" s="1">
        <v>32.292682999999997</v>
      </c>
      <c r="D152" s="1">
        <v>73.199996999999996</v>
      </c>
      <c r="E152" s="1">
        <v>39.900002000000001</v>
      </c>
      <c r="F152" s="3">
        <f t="shared" ref="F152:I152" si="151">LN(B153/B152)</f>
        <v>-3.418806748785609E-3</v>
      </c>
      <c r="G152" s="3">
        <f t="shared" si="151"/>
        <v>-3.0257216672464919E-3</v>
      </c>
      <c r="H152" s="3">
        <f t="shared" si="151"/>
        <v>2.0284671994469684E-2</v>
      </c>
      <c r="I152" s="3">
        <f t="shared" si="151"/>
        <v>9.9750701176112826E-3</v>
      </c>
    </row>
    <row r="153" spans="1:9" ht="16.5" customHeight="1" x14ac:dyDescent="0.2">
      <c r="A153" s="2">
        <v>44410</v>
      </c>
      <c r="B153" s="1">
        <v>2920</v>
      </c>
      <c r="C153" s="1">
        <v>32.195121999999998</v>
      </c>
      <c r="D153" s="1">
        <v>74.699996999999996</v>
      </c>
      <c r="E153" s="1">
        <v>40.299999</v>
      </c>
      <c r="F153" s="3">
        <f t="shared" ref="F153:I153" si="152">LN(B154/B153)</f>
        <v>-8.5985052552317934E-3</v>
      </c>
      <c r="G153" s="3">
        <f t="shared" si="152"/>
        <v>3.025721667246354E-3</v>
      </c>
      <c r="H153" s="3">
        <f t="shared" si="152"/>
        <v>4.0080615581823487E-3</v>
      </c>
      <c r="I153" s="3">
        <f t="shared" si="152"/>
        <v>-2.2585577073432971E-2</v>
      </c>
    </row>
    <row r="154" spans="1:9" ht="16.5" customHeight="1" x14ac:dyDescent="0.2">
      <c r="A154" s="2">
        <v>44411</v>
      </c>
      <c r="B154" s="1">
        <v>2895</v>
      </c>
      <c r="C154" s="1">
        <v>32.292682999999997</v>
      </c>
      <c r="D154" s="1">
        <v>75</v>
      </c>
      <c r="E154" s="1">
        <v>39.400002000000001</v>
      </c>
      <c r="F154" s="3">
        <f t="shared" ref="F154:I154" si="153">LN(B155/B154)</f>
        <v>-1.3913267916985002E-2</v>
      </c>
      <c r="G154" s="3">
        <f t="shared" si="153"/>
        <v>1.5093573223572121E-3</v>
      </c>
      <c r="H154" s="3">
        <f t="shared" si="153"/>
        <v>6.6445427186685108E-3</v>
      </c>
      <c r="I154" s="3">
        <f t="shared" si="153"/>
        <v>1.5113587048628181E-2</v>
      </c>
    </row>
    <row r="155" spans="1:9" ht="16.5" customHeight="1" x14ac:dyDescent="0.2">
      <c r="A155" s="2">
        <v>44412</v>
      </c>
      <c r="B155" s="1">
        <v>2855</v>
      </c>
      <c r="C155" s="1">
        <v>32.341461000000002</v>
      </c>
      <c r="D155" s="1">
        <v>75.5</v>
      </c>
      <c r="E155" s="1">
        <v>40</v>
      </c>
      <c r="F155" s="3">
        <f t="shared" ref="F155:I155" si="154">LN(B156/B155)</f>
        <v>8.7184510398810294E-3</v>
      </c>
      <c r="G155" s="3">
        <f t="shared" si="154"/>
        <v>0</v>
      </c>
      <c r="H155" s="3">
        <f t="shared" si="154"/>
        <v>-2.6524816084943651E-3</v>
      </c>
      <c r="I155" s="3">
        <f t="shared" si="154"/>
        <v>2.4968303232742631E-3</v>
      </c>
    </row>
    <row r="156" spans="1:9" ht="16.5" customHeight="1" x14ac:dyDescent="0.2">
      <c r="A156" s="2">
        <v>44413</v>
      </c>
      <c r="B156" s="1">
        <v>2880</v>
      </c>
      <c r="C156" s="1">
        <v>32.341461000000002</v>
      </c>
      <c r="D156" s="1">
        <v>75.300003000000004</v>
      </c>
      <c r="E156" s="1">
        <v>40.099997999999999</v>
      </c>
      <c r="F156" s="3">
        <f t="shared" ref="F156:I156" si="155">LN(B157/B156)</f>
        <v>-1.3986241974739839E-2</v>
      </c>
      <c r="G156" s="3">
        <f t="shared" si="155"/>
        <v>1.5072369632557385E-3</v>
      </c>
      <c r="H156" s="3">
        <f t="shared" si="155"/>
        <v>-1.3289835843082812E-3</v>
      </c>
      <c r="I156" s="3">
        <f t="shared" si="155"/>
        <v>1.9753827511299921E-2</v>
      </c>
    </row>
    <row r="157" spans="1:9" ht="16.5" customHeight="1" x14ac:dyDescent="0.2">
      <c r="A157" s="2">
        <v>44414</v>
      </c>
      <c r="B157" s="1">
        <v>2840</v>
      </c>
      <c r="C157" s="1">
        <v>32.390244000000003</v>
      </c>
      <c r="D157" s="1">
        <v>75.199996999999996</v>
      </c>
      <c r="E157" s="1">
        <v>40.900002000000001</v>
      </c>
      <c r="F157" s="3">
        <f t="shared" ref="F157:I157" si="156">LN(B158/B157)</f>
        <v>-7.067167223092443E-3</v>
      </c>
      <c r="G157" s="3">
        <f t="shared" si="156"/>
        <v>0</v>
      </c>
      <c r="H157" s="3">
        <f t="shared" si="156"/>
        <v>-8.0107106621129607E-3</v>
      </c>
      <c r="I157" s="3">
        <f t="shared" si="156"/>
        <v>-1.3538766798848722E-2</v>
      </c>
    </row>
    <row r="158" spans="1:9" ht="16.5" customHeight="1" x14ac:dyDescent="0.2">
      <c r="A158" s="2">
        <v>44417</v>
      </c>
      <c r="B158" s="1">
        <v>2820</v>
      </c>
      <c r="C158" s="1">
        <v>32.390244000000003</v>
      </c>
      <c r="D158" s="1">
        <v>74.599997999999999</v>
      </c>
      <c r="E158" s="1">
        <v>40.349997999999999</v>
      </c>
      <c r="F158" s="3">
        <f t="shared" ref="F158:I158" si="157">LN(B159/B158)</f>
        <v>-2.8778964550043404E-2</v>
      </c>
      <c r="G158" s="3">
        <f t="shared" si="157"/>
        <v>-4.5283882797639641E-3</v>
      </c>
      <c r="H158" s="3">
        <f t="shared" si="157"/>
        <v>5.3476331362471629E-3</v>
      </c>
      <c r="I158" s="3">
        <f t="shared" si="157"/>
        <v>-2.3825478084353428E-2</v>
      </c>
    </row>
    <row r="159" spans="1:9" ht="16.5" customHeight="1" x14ac:dyDescent="0.2">
      <c r="A159" s="2">
        <v>44418</v>
      </c>
      <c r="B159" s="1">
        <v>2740</v>
      </c>
      <c r="C159" s="1">
        <v>32.243899999999996</v>
      </c>
      <c r="D159" s="1">
        <v>75</v>
      </c>
      <c r="E159" s="1">
        <v>39.400002000000001</v>
      </c>
      <c r="F159" s="3">
        <f t="shared" ref="F159:I159" si="158">LN(B160/B159)</f>
        <v>-1.1009285508369368E-2</v>
      </c>
      <c r="G159" s="3">
        <f t="shared" si="158"/>
        <v>0</v>
      </c>
      <c r="H159" s="3">
        <f t="shared" si="158"/>
        <v>-8.0321448155442118E-3</v>
      </c>
      <c r="I159" s="3">
        <f t="shared" si="158"/>
        <v>-6.3653935429290572E-3</v>
      </c>
    </row>
    <row r="160" spans="1:9" ht="16.5" customHeight="1" x14ac:dyDescent="0.2">
      <c r="A160" s="2">
        <v>44419</v>
      </c>
      <c r="B160" s="1">
        <v>2710</v>
      </c>
      <c r="C160" s="1">
        <v>32.243899999999996</v>
      </c>
      <c r="D160" s="1">
        <v>74.400002000000001</v>
      </c>
      <c r="E160" s="1">
        <v>39.150002000000001</v>
      </c>
      <c r="F160" s="3">
        <f t="shared" ref="F160:I160" si="159">LN(B161/B160)</f>
        <v>-1.4870162479451393E-2</v>
      </c>
      <c r="G160" s="3">
        <f t="shared" si="159"/>
        <v>-7.3758819774930873E-2</v>
      </c>
      <c r="H160" s="3">
        <f t="shared" si="159"/>
        <v>-1.8996527572375133E-2</v>
      </c>
      <c r="I160" s="3">
        <f t="shared" si="159"/>
        <v>-2.5576228448790975E-3</v>
      </c>
    </row>
    <row r="161" spans="1:9" ht="16.5" customHeight="1" x14ac:dyDescent="0.2">
      <c r="A161" s="2">
        <v>44420</v>
      </c>
      <c r="B161" s="1">
        <v>2670</v>
      </c>
      <c r="C161" s="1">
        <v>29.951219999999999</v>
      </c>
      <c r="D161" s="1">
        <v>73</v>
      </c>
      <c r="E161" s="1">
        <v>39.049999</v>
      </c>
      <c r="F161" s="3">
        <f t="shared" ref="F161:I161" si="160">LN(B162/B161)</f>
        <v>9.3197319488022273E-3</v>
      </c>
      <c r="G161" s="3">
        <f t="shared" si="160"/>
        <v>1.1336139915150398E-2</v>
      </c>
      <c r="H161" s="3">
        <f t="shared" si="160"/>
        <v>-4.4825388400122554E-2</v>
      </c>
      <c r="I161" s="3">
        <f t="shared" si="160"/>
        <v>-1.4184609383761525E-2</v>
      </c>
    </row>
    <row r="162" spans="1:9" ht="16.5" customHeight="1" x14ac:dyDescent="0.2">
      <c r="A162" s="2">
        <v>44421</v>
      </c>
      <c r="B162" s="1">
        <v>2695</v>
      </c>
      <c r="C162" s="1">
        <v>30.292683</v>
      </c>
      <c r="D162" s="1">
        <v>69.800003000000004</v>
      </c>
      <c r="E162" s="1">
        <v>38.5</v>
      </c>
      <c r="F162" s="3">
        <f t="shared" ref="F162:I162" si="161">LN(B163/B162)</f>
        <v>-7.4488240129906248E-3</v>
      </c>
      <c r="G162" s="3">
        <f t="shared" si="161"/>
        <v>0</v>
      </c>
      <c r="H162" s="3">
        <f t="shared" si="161"/>
        <v>4.2887127616048903E-3</v>
      </c>
      <c r="I162" s="3">
        <f t="shared" si="161"/>
        <v>-1.83491651232233E-2</v>
      </c>
    </row>
    <row r="163" spans="1:9" ht="16.5" customHeight="1" x14ac:dyDescent="0.2">
      <c r="A163" s="2">
        <v>44424</v>
      </c>
      <c r="B163" s="1">
        <v>2675</v>
      </c>
      <c r="C163" s="1">
        <v>30.292683</v>
      </c>
      <c r="D163" s="1">
        <v>70.099997999999999</v>
      </c>
      <c r="E163" s="1">
        <v>37.799999</v>
      </c>
      <c r="F163" s="3">
        <f t="shared" ref="F163:I163" si="162">LN(B164/B163)</f>
        <v>0</v>
      </c>
      <c r="G163" s="3">
        <f t="shared" si="162"/>
        <v>0</v>
      </c>
      <c r="H163" s="3">
        <f t="shared" si="162"/>
        <v>0</v>
      </c>
      <c r="I163" s="3">
        <f t="shared" si="162"/>
        <v>0</v>
      </c>
    </row>
    <row r="164" spans="1:9" ht="16.5" customHeight="1" x14ac:dyDescent="0.2">
      <c r="A164" s="2">
        <v>44425</v>
      </c>
      <c r="B164" s="1">
        <v>2675</v>
      </c>
      <c r="C164" s="1">
        <v>30.292683</v>
      </c>
      <c r="D164" s="1">
        <v>70.099997999999999</v>
      </c>
      <c r="E164" s="1">
        <v>37.799999</v>
      </c>
      <c r="F164" s="3">
        <f t="shared" ref="F164:I164" si="163">LN(B165/B164)</f>
        <v>4.029849303127752E-2</v>
      </c>
      <c r="G164" s="3">
        <f t="shared" si="163"/>
        <v>1.2800145324475397E-2</v>
      </c>
      <c r="H164" s="3">
        <f t="shared" si="163"/>
        <v>0</v>
      </c>
      <c r="I164" s="3">
        <f t="shared" si="163"/>
        <v>-6.6357245915303143E-3</v>
      </c>
    </row>
    <row r="165" spans="1:9" ht="16.5" customHeight="1" x14ac:dyDescent="0.2">
      <c r="A165" s="2">
        <v>44426</v>
      </c>
      <c r="B165" s="1">
        <v>2785</v>
      </c>
      <c r="C165" s="1">
        <v>30.682925999999998</v>
      </c>
      <c r="D165" s="1">
        <v>70.099997999999999</v>
      </c>
      <c r="E165" s="1">
        <v>37.549999</v>
      </c>
      <c r="F165" s="3">
        <f t="shared" ref="F165:I165" si="164">LN(B166/B165)</f>
        <v>-1.6289952979268458E-2</v>
      </c>
      <c r="G165" s="3">
        <f t="shared" si="164"/>
        <v>-4.7808705541452978E-3</v>
      </c>
      <c r="H165" s="3">
        <f t="shared" si="164"/>
        <v>-1.4368063679809813E-2</v>
      </c>
      <c r="I165" s="3">
        <f t="shared" si="164"/>
        <v>-2.2896569270504284E-2</v>
      </c>
    </row>
    <row r="166" spans="1:9" ht="16.5" customHeight="1" x14ac:dyDescent="0.2">
      <c r="A166" s="2">
        <v>44427</v>
      </c>
      <c r="B166" s="1">
        <v>2740</v>
      </c>
      <c r="C166" s="1">
        <v>30.536584999999999</v>
      </c>
      <c r="D166" s="1">
        <v>69.099997999999999</v>
      </c>
      <c r="E166" s="1">
        <v>36.700001</v>
      </c>
      <c r="F166" s="3">
        <f t="shared" ref="F166:I166" si="165">LN(B167/B166)</f>
        <v>1.8231545615151783E-3</v>
      </c>
      <c r="G166" s="3">
        <f t="shared" si="165"/>
        <v>4.7808705541453221E-3</v>
      </c>
      <c r="H166" s="3">
        <f t="shared" si="165"/>
        <v>-2.8984947828750991E-3</v>
      </c>
      <c r="I166" s="3">
        <f t="shared" si="165"/>
        <v>-9.5826333495864727E-3</v>
      </c>
    </row>
    <row r="167" spans="1:9" ht="16.5" customHeight="1" x14ac:dyDescent="0.2">
      <c r="A167" s="2">
        <v>44428</v>
      </c>
      <c r="B167" s="1">
        <v>2745</v>
      </c>
      <c r="C167" s="1">
        <v>30.682925999999998</v>
      </c>
      <c r="D167" s="1">
        <v>68.900002000000001</v>
      </c>
      <c r="E167" s="1">
        <v>36.349997999999999</v>
      </c>
      <c r="F167" s="3">
        <f t="shared" ref="F167:I167" si="166">LN(B168/B167)</f>
        <v>9.0662452377532603E-3</v>
      </c>
      <c r="G167" s="3">
        <f t="shared" si="166"/>
        <v>-1.280014532447532E-2</v>
      </c>
      <c r="H167" s="3">
        <f t="shared" si="166"/>
        <v>8.6705455235577284E-3</v>
      </c>
      <c r="I167" s="3">
        <f t="shared" si="166"/>
        <v>8.2193339440242118E-3</v>
      </c>
    </row>
    <row r="168" spans="1:9" ht="16.5" customHeight="1" x14ac:dyDescent="0.2">
      <c r="A168" s="2">
        <v>44431</v>
      </c>
      <c r="B168" s="1">
        <v>2770</v>
      </c>
      <c r="C168" s="1">
        <v>30.292683</v>
      </c>
      <c r="D168" s="1">
        <v>69.5</v>
      </c>
      <c r="E168" s="1">
        <v>36.650002000000001</v>
      </c>
      <c r="F168" s="3">
        <f t="shared" ref="F168:I168" si="167">LN(B169/B168)</f>
        <v>-9.0662452377531944E-3</v>
      </c>
      <c r="G168" s="3">
        <f t="shared" si="167"/>
        <v>9.6154283732967499E-3</v>
      </c>
      <c r="H168" s="3">
        <f t="shared" si="167"/>
        <v>1.4285957247476434E-2</v>
      </c>
      <c r="I168" s="3">
        <f t="shared" si="167"/>
        <v>8.1521915548916548E-3</v>
      </c>
    </row>
    <row r="169" spans="1:9" ht="16.5" customHeight="1" x14ac:dyDescent="0.2">
      <c r="A169" s="2">
        <v>44432</v>
      </c>
      <c r="B169" s="1">
        <v>2745</v>
      </c>
      <c r="C169" s="1">
        <v>30.585364999999999</v>
      </c>
      <c r="D169" s="1">
        <v>70.5</v>
      </c>
      <c r="E169" s="1">
        <v>36.950001</v>
      </c>
      <c r="F169" s="3">
        <f t="shared" ref="F169:I169" si="168">LN(B170/B169)</f>
        <v>-5.4794657646255957E-3</v>
      </c>
      <c r="G169" s="3">
        <f t="shared" si="168"/>
        <v>3.1847169511785671E-3</v>
      </c>
      <c r="H169" s="3">
        <f t="shared" si="168"/>
        <v>1.4174063523611394E-3</v>
      </c>
      <c r="I169" s="3">
        <f t="shared" si="168"/>
        <v>9.4276253823082357E-3</v>
      </c>
    </row>
    <row r="170" spans="1:9" ht="16.5" customHeight="1" x14ac:dyDescent="0.2">
      <c r="A170" s="2">
        <v>44433</v>
      </c>
      <c r="B170" s="1">
        <v>2730</v>
      </c>
      <c r="C170" s="1">
        <v>30.682925999999998</v>
      </c>
      <c r="D170" s="1">
        <v>70.599997999999999</v>
      </c>
      <c r="E170" s="1">
        <v>37.299999</v>
      </c>
      <c r="F170" s="3">
        <f t="shared" ref="F170:I170" si="169">LN(B171/B170)</f>
        <v>-2.0352228848898535E-2</v>
      </c>
      <c r="G170" s="3">
        <f t="shared" si="169"/>
        <v>0</v>
      </c>
      <c r="H170" s="3">
        <f t="shared" si="169"/>
        <v>-1.1396063422315516E-2</v>
      </c>
      <c r="I170" s="3">
        <f t="shared" si="169"/>
        <v>4.0134368253797762E-3</v>
      </c>
    </row>
    <row r="171" spans="1:9" ht="16.5" customHeight="1" x14ac:dyDescent="0.2">
      <c r="A171" s="2">
        <v>44434</v>
      </c>
      <c r="B171" s="1">
        <v>2675</v>
      </c>
      <c r="C171" s="1">
        <v>30.682925999999998</v>
      </c>
      <c r="D171" s="1">
        <v>69.800003000000004</v>
      </c>
      <c r="E171" s="1">
        <v>37.450001</v>
      </c>
      <c r="F171" s="3">
        <f t="shared" ref="F171:I171" si="170">LN(B172/B171)</f>
        <v>-1.6965534158296668E-2</v>
      </c>
      <c r="G171" s="3">
        <f t="shared" si="170"/>
        <v>1.7336972461554027E-2</v>
      </c>
      <c r="H171" s="3">
        <f t="shared" si="170"/>
        <v>9.9786570699543446E-3</v>
      </c>
      <c r="I171" s="3">
        <f t="shared" si="170"/>
        <v>1.4579423060887888E-2</v>
      </c>
    </row>
    <row r="172" spans="1:9" ht="16.5" customHeight="1" x14ac:dyDescent="0.2">
      <c r="A172" s="2">
        <v>44435</v>
      </c>
      <c r="B172" s="1">
        <v>2630</v>
      </c>
      <c r="C172" s="1">
        <v>31.219512999999999</v>
      </c>
      <c r="D172" s="1">
        <v>70.5</v>
      </c>
      <c r="E172" s="1">
        <v>38</v>
      </c>
      <c r="F172" s="3">
        <f t="shared" ref="F172:I172" si="171">LN(B173/B172)</f>
        <v>-9.5511709843429677E-3</v>
      </c>
      <c r="G172" s="3">
        <f t="shared" si="171"/>
        <v>1.3964527666195123E-2</v>
      </c>
      <c r="H172" s="3">
        <f t="shared" si="171"/>
        <v>1.5482336215415712E-2</v>
      </c>
      <c r="I172" s="3">
        <f t="shared" si="171"/>
        <v>2.6280699128297847E-3</v>
      </c>
    </row>
    <row r="173" spans="1:9" ht="16.5" customHeight="1" x14ac:dyDescent="0.2">
      <c r="A173" s="2">
        <v>44438</v>
      </c>
      <c r="B173" s="1">
        <v>2605</v>
      </c>
      <c r="C173" s="1">
        <v>31.658536999999999</v>
      </c>
      <c r="D173" s="1">
        <v>71.599997999999999</v>
      </c>
      <c r="E173" s="1">
        <v>38.099997999999999</v>
      </c>
      <c r="F173" s="3">
        <f t="shared" ref="F173:I173" si="172">LN(B174/B173)</f>
        <v>2.8384119317434984E-2</v>
      </c>
      <c r="G173" s="3">
        <f t="shared" si="172"/>
        <v>1.0728059142926839E-2</v>
      </c>
      <c r="H173" s="3">
        <f t="shared" si="172"/>
        <v>9.7291246248555705E-3</v>
      </c>
      <c r="I173" s="3">
        <f t="shared" si="172"/>
        <v>-6.5833025959177666E-3</v>
      </c>
    </row>
    <row r="174" spans="1:9" ht="16.5" customHeight="1" x14ac:dyDescent="0.2">
      <c r="A174" s="2">
        <v>44439</v>
      </c>
      <c r="B174" s="1">
        <v>2680</v>
      </c>
      <c r="C174" s="1">
        <v>32</v>
      </c>
      <c r="D174" s="1">
        <v>72.300003000000004</v>
      </c>
      <c r="E174" s="1">
        <v>37.849997999999999</v>
      </c>
      <c r="F174" s="3">
        <f t="shared" ref="F174:I174" si="173">LN(B175/B174)</f>
        <v>1.1131840368844199E-2</v>
      </c>
      <c r="G174" s="3">
        <f t="shared" si="173"/>
        <v>-7.6511329106350549E-3</v>
      </c>
      <c r="H174" s="3">
        <f t="shared" si="173"/>
        <v>-1.2526273301751382E-2</v>
      </c>
      <c r="I174" s="3">
        <f t="shared" si="173"/>
        <v>3.9552326830878367E-3</v>
      </c>
    </row>
    <row r="175" spans="1:9" ht="16.5" customHeight="1" x14ac:dyDescent="0.2">
      <c r="A175" s="2">
        <v>44440</v>
      </c>
      <c r="B175" s="1">
        <v>2710</v>
      </c>
      <c r="C175" s="1">
        <v>31.756098000000001</v>
      </c>
      <c r="D175" s="1">
        <v>71.400002000000001</v>
      </c>
      <c r="E175" s="1">
        <v>38</v>
      </c>
      <c r="F175" s="3">
        <f t="shared" ref="F175:I175" si="174">LN(B176/B175)</f>
        <v>-1.6744577273801665E-2</v>
      </c>
      <c r="G175" s="3">
        <f t="shared" si="174"/>
        <v>-1.3921325863742369E-2</v>
      </c>
      <c r="H175" s="3">
        <f t="shared" si="174"/>
        <v>2.7971486768958238E-3</v>
      </c>
      <c r="I175" s="3">
        <f t="shared" si="174"/>
        <v>-3.9552326830878965E-3</v>
      </c>
    </row>
    <row r="176" spans="1:9" ht="16.5" customHeight="1" x14ac:dyDescent="0.2">
      <c r="A176" s="2">
        <v>44441</v>
      </c>
      <c r="B176" s="1">
        <v>2665</v>
      </c>
      <c r="C176" s="1">
        <v>31.317074000000002</v>
      </c>
      <c r="D176" s="1">
        <v>71.599997999999999</v>
      </c>
      <c r="E176" s="1">
        <v>37.849997999999999</v>
      </c>
      <c r="F176" s="3">
        <f t="shared" ref="F176:I176" si="175">LN(B177/B176)</f>
        <v>2.2264370497399506E-2</v>
      </c>
      <c r="G176" s="3">
        <f t="shared" si="175"/>
        <v>1.3921325863742237E-2</v>
      </c>
      <c r="H176" s="3">
        <f t="shared" si="175"/>
        <v>5.5710729824167571E-3</v>
      </c>
      <c r="I176" s="3">
        <f t="shared" si="175"/>
        <v>6.5833025959176781E-3</v>
      </c>
    </row>
    <row r="177" spans="1:9" ht="16.5" customHeight="1" x14ac:dyDescent="0.2">
      <c r="A177" s="2">
        <v>44442</v>
      </c>
      <c r="B177" s="1">
        <v>2725</v>
      </c>
      <c r="C177" s="1">
        <v>31.756098000000001</v>
      </c>
      <c r="D177" s="1">
        <v>72</v>
      </c>
      <c r="E177" s="1">
        <v>38.099997999999999</v>
      </c>
      <c r="F177" s="3">
        <f t="shared" ref="F177:I177" si="176">LN(B178/B177)</f>
        <v>-7.366515816762554E-3</v>
      </c>
      <c r="G177" s="3">
        <f t="shared" si="176"/>
        <v>-1.5372954514634852E-3</v>
      </c>
      <c r="H177" s="3">
        <f t="shared" si="176"/>
        <v>-6.9686693160933158E-3</v>
      </c>
      <c r="I177" s="3">
        <f t="shared" si="176"/>
        <v>-1.5873296662850384E-2</v>
      </c>
    </row>
    <row r="178" spans="1:9" ht="16.5" customHeight="1" x14ac:dyDescent="0.2">
      <c r="A178" s="2">
        <v>44445</v>
      </c>
      <c r="B178" s="1">
        <v>2705</v>
      </c>
      <c r="C178" s="1">
        <v>31.707317</v>
      </c>
      <c r="D178" s="1">
        <v>71.5</v>
      </c>
      <c r="E178" s="1">
        <v>37.5</v>
      </c>
      <c r="F178" s="3">
        <f t="shared" ref="F178:I178" si="177">LN(B179/B178)</f>
        <v>-1.4897854680636946E-2</v>
      </c>
      <c r="G178" s="3">
        <f t="shared" si="177"/>
        <v>-1.5396307808281423E-3</v>
      </c>
      <c r="H178" s="3">
        <f t="shared" si="177"/>
        <v>-1.1251919230250615E-2</v>
      </c>
      <c r="I178" s="3">
        <f t="shared" si="177"/>
        <v>0</v>
      </c>
    </row>
    <row r="179" spans="1:9" ht="16.5" customHeight="1" x14ac:dyDescent="0.2">
      <c r="A179" s="2">
        <v>44446</v>
      </c>
      <c r="B179" s="1">
        <v>2665</v>
      </c>
      <c r="C179" s="1">
        <v>31.658536999999999</v>
      </c>
      <c r="D179" s="1">
        <v>70.699996999999996</v>
      </c>
      <c r="E179" s="1">
        <v>37.5</v>
      </c>
      <c r="F179" s="3">
        <f t="shared" ref="F179:I179" si="178">LN(B180/B179)</f>
        <v>-2.8546181906361497E-2</v>
      </c>
      <c r="G179" s="3">
        <f t="shared" si="178"/>
        <v>1.5396307808281733E-3</v>
      </c>
      <c r="H179" s="3">
        <f t="shared" si="178"/>
        <v>2.8249312771146278E-3</v>
      </c>
      <c r="I179" s="3">
        <f t="shared" si="178"/>
        <v>-1.6129327729343022E-2</v>
      </c>
    </row>
    <row r="180" spans="1:9" ht="16.5" customHeight="1" x14ac:dyDescent="0.2">
      <c r="A180" s="2">
        <v>44447</v>
      </c>
      <c r="B180" s="1">
        <v>2590</v>
      </c>
      <c r="C180" s="1">
        <v>31.707317</v>
      </c>
      <c r="D180" s="1">
        <v>70.900002000000001</v>
      </c>
      <c r="E180" s="1">
        <v>36.900002000000001</v>
      </c>
      <c r="F180" s="3">
        <f t="shared" ref="F180:I180" si="179">LN(B181/B180)</f>
        <v>1.9286409064056863E-3</v>
      </c>
      <c r="G180" s="3">
        <f t="shared" si="179"/>
        <v>-6.1728289356119976E-3</v>
      </c>
      <c r="H180" s="3">
        <f t="shared" si="179"/>
        <v>-5.3597258860580421E-2</v>
      </c>
      <c r="I180" s="3">
        <f t="shared" si="179"/>
        <v>-1.3560408857620585E-3</v>
      </c>
    </row>
    <row r="181" spans="1:9" ht="16.5" customHeight="1" x14ac:dyDescent="0.2">
      <c r="A181" s="2">
        <v>44448</v>
      </c>
      <c r="B181" s="1">
        <v>2595</v>
      </c>
      <c r="C181" s="1">
        <v>31.512195999999999</v>
      </c>
      <c r="D181" s="1">
        <v>67.199996999999996</v>
      </c>
      <c r="E181" s="1">
        <v>36.849997999999999</v>
      </c>
      <c r="F181" s="3">
        <f t="shared" ref="F181:I181" si="180">LN(B182/B181)</f>
        <v>-1.5534292962184233E-2</v>
      </c>
      <c r="G181" s="3">
        <f t="shared" si="180"/>
        <v>4.6331981547837776E-3</v>
      </c>
      <c r="H181" s="3">
        <f t="shared" si="180"/>
        <v>1.7699650982024834E-2</v>
      </c>
      <c r="I181" s="3">
        <f t="shared" si="180"/>
        <v>8.1082606383075552E-3</v>
      </c>
    </row>
    <row r="182" spans="1:9" ht="16.5" customHeight="1" x14ac:dyDescent="0.2">
      <c r="A182" s="2">
        <v>44449</v>
      </c>
      <c r="B182" s="1">
        <v>2555</v>
      </c>
      <c r="C182" s="1">
        <v>31.658536999999999</v>
      </c>
      <c r="D182" s="1">
        <v>68.400002000000001</v>
      </c>
      <c r="E182" s="1">
        <v>37.150002000000001</v>
      </c>
      <c r="F182" s="3">
        <f t="shared" ref="F182:I182" si="181">LN(B183/B182)</f>
        <v>9.737175277858244E-3</v>
      </c>
      <c r="G182" s="3">
        <f t="shared" si="181"/>
        <v>-4.6331981547837568E-3</v>
      </c>
      <c r="H182" s="3">
        <f t="shared" si="181"/>
        <v>1.0181847961793337E-2</v>
      </c>
      <c r="I182" s="3">
        <f t="shared" si="181"/>
        <v>2.3937233026917946E-2</v>
      </c>
    </row>
    <row r="183" spans="1:9" ht="16.5" customHeight="1" x14ac:dyDescent="0.2">
      <c r="A183" s="2">
        <v>44452</v>
      </c>
      <c r="B183" s="1">
        <v>2580</v>
      </c>
      <c r="C183" s="1">
        <v>31.512195999999999</v>
      </c>
      <c r="D183" s="1">
        <v>69.099997999999999</v>
      </c>
      <c r="E183" s="1">
        <v>38.049999</v>
      </c>
      <c r="F183" s="3">
        <f t="shared" ref="F183:I183" si="182">LN(B184/B183)</f>
        <v>-1.9570096194097223E-2</v>
      </c>
      <c r="G183" s="3">
        <f t="shared" si="182"/>
        <v>6.172828935612028E-3</v>
      </c>
      <c r="H183" s="3">
        <f t="shared" si="182"/>
        <v>4.3321945011383827E-3</v>
      </c>
      <c r="I183" s="3">
        <f t="shared" si="182"/>
        <v>5.2425022460593478E-3</v>
      </c>
    </row>
    <row r="184" spans="1:9" ht="16.5" customHeight="1" x14ac:dyDescent="0.2">
      <c r="A184" s="2">
        <v>44453</v>
      </c>
      <c r="B184" s="1">
        <v>2530</v>
      </c>
      <c r="C184" s="1">
        <v>31.707317</v>
      </c>
      <c r="D184" s="1">
        <v>69.400002000000001</v>
      </c>
      <c r="E184" s="1">
        <v>38.25</v>
      </c>
      <c r="F184" s="3">
        <f t="shared" ref="F184:I184" si="183">LN(B185/B184)</f>
        <v>-3.9604012160969048E-3</v>
      </c>
      <c r="G184" s="3">
        <f t="shared" si="183"/>
        <v>-4.6261170857279906E-3</v>
      </c>
      <c r="H184" s="3">
        <f t="shared" si="183"/>
        <v>0</v>
      </c>
      <c r="I184" s="3">
        <f t="shared" si="183"/>
        <v>5.220788386619634E-2</v>
      </c>
    </row>
    <row r="185" spans="1:9" ht="16.5" customHeight="1" x14ac:dyDescent="0.2">
      <c r="A185" s="2">
        <v>44454</v>
      </c>
      <c r="B185" s="1">
        <v>2520</v>
      </c>
      <c r="C185" s="1">
        <v>31.560974000000002</v>
      </c>
      <c r="D185" s="1">
        <v>69.400002000000001</v>
      </c>
      <c r="E185" s="1">
        <v>40.299999</v>
      </c>
      <c r="F185" s="3">
        <f t="shared" ref="F185:I185" si="184">LN(B186/B185)</f>
        <v>-2.409755157906053E-2</v>
      </c>
      <c r="G185" s="3">
        <f t="shared" si="184"/>
        <v>0</v>
      </c>
      <c r="H185" s="3">
        <f t="shared" si="184"/>
        <v>-4.3321945011384711E-3</v>
      </c>
      <c r="I185" s="3">
        <f t="shared" si="184"/>
        <v>2.0872531587009663E-2</v>
      </c>
    </row>
    <row r="186" spans="1:9" ht="16.5" customHeight="1" x14ac:dyDescent="0.2">
      <c r="A186" s="2">
        <v>44455</v>
      </c>
      <c r="B186" s="1">
        <v>2460</v>
      </c>
      <c r="C186" s="1">
        <v>31.560974000000002</v>
      </c>
      <c r="D186" s="1">
        <v>69.099997999999999</v>
      </c>
      <c r="E186" s="1">
        <v>41.150002000000001</v>
      </c>
      <c r="F186" s="3">
        <f t="shared" ref="F186:I186" si="185">LN(B187/B186)</f>
        <v>-1.4329825554824968E-2</v>
      </c>
      <c r="G186" s="3">
        <f t="shared" si="185"/>
        <v>-6.2015721357829802E-3</v>
      </c>
      <c r="H186" s="3">
        <f t="shared" si="185"/>
        <v>7.2098367746776778E-3</v>
      </c>
      <c r="I186" s="3">
        <f t="shared" si="185"/>
        <v>6.5828671158563556E-2</v>
      </c>
    </row>
    <row r="187" spans="1:9" ht="16.5" customHeight="1" x14ac:dyDescent="0.2">
      <c r="A187" s="2">
        <v>44456</v>
      </c>
      <c r="B187" s="1">
        <v>2425</v>
      </c>
      <c r="C187" s="1">
        <v>31.365852</v>
      </c>
      <c r="D187" s="1">
        <v>69.599997999999999</v>
      </c>
      <c r="E187" s="1">
        <v>43.950001</v>
      </c>
      <c r="F187" s="3">
        <f t="shared" ref="F187:I187" si="186">LN(B188/B187)</f>
        <v>-4.8583999855744402E-2</v>
      </c>
      <c r="G187" s="3">
        <f t="shared" si="186"/>
        <v>-1.5563411907679339E-3</v>
      </c>
      <c r="H187" s="3">
        <f t="shared" si="186"/>
        <v>-1.5930793336561791E-2</v>
      </c>
      <c r="I187" s="3">
        <f t="shared" si="186"/>
        <v>-5.7045218994749127E-3</v>
      </c>
    </row>
    <row r="188" spans="1:9" ht="16.5" customHeight="1" x14ac:dyDescent="0.2">
      <c r="A188" s="2">
        <v>44461</v>
      </c>
      <c r="B188" s="1">
        <v>2310</v>
      </c>
      <c r="C188" s="1">
        <v>31.317074000000002</v>
      </c>
      <c r="D188" s="1">
        <v>68.5</v>
      </c>
      <c r="E188" s="1">
        <v>43.700001</v>
      </c>
      <c r="F188" s="3">
        <f t="shared" ref="F188:I188" si="187">LN(B189/B188)</f>
        <v>2.5642430613337652E-2</v>
      </c>
      <c r="G188" s="3">
        <f t="shared" si="187"/>
        <v>9.3023630961433911E-3</v>
      </c>
      <c r="H188" s="3">
        <f t="shared" si="187"/>
        <v>4.3700432757686255E-3</v>
      </c>
      <c r="I188" s="3">
        <f t="shared" si="187"/>
        <v>2.2856695665105574E-3</v>
      </c>
    </row>
    <row r="189" spans="1:9" ht="16.5" customHeight="1" x14ac:dyDescent="0.2">
      <c r="A189" s="2">
        <v>44462</v>
      </c>
      <c r="B189" s="1">
        <v>2370</v>
      </c>
      <c r="C189" s="1">
        <v>31.609756000000001</v>
      </c>
      <c r="D189" s="1">
        <v>68.800003000000004</v>
      </c>
      <c r="E189" s="1">
        <v>43.799999</v>
      </c>
      <c r="F189" s="3">
        <f t="shared" ref="F189:I189" si="188">LN(B190/B189)</f>
        <v>-2.9980832211935784E-2</v>
      </c>
      <c r="G189" s="3">
        <f t="shared" si="188"/>
        <v>0</v>
      </c>
      <c r="H189" s="3">
        <f t="shared" si="188"/>
        <v>4.3509132861154834E-3</v>
      </c>
      <c r="I189" s="3">
        <f t="shared" si="188"/>
        <v>4.5558393669111298E-3</v>
      </c>
    </row>
    <row r="190" spans="1:9" ht="16.5" customHeight="1" x14ac:dyDescent="0.2">
      <c r="A190" s="2">
        <v>44463</v>
      </c>
      <c r="B190" s="1">
        <v>2300</v>
      </c>
      <c r="C190" s="1">
        <v>31.609756000000001</v>
      </c>
      <c r="D190" s="1">
        <v>69.099997999999999</v>
      </c>
      <c r="E190" s="1">
        <v>44</v>
      </c>
      <c r="F190" s="3">
        <f t="shared" ref="F190:I190" si="189">LN(B191/B190)</f>
        <v>-1.5334364000106687E-2</v>
      </c>
      <c r="G190" s="3">
        <f t="shared" si="189"/>
        <v>-1.5444497695924742E-3</v>
      </c>
      <c r="H190" s="3">
        <f t="shared" si="189"/>
        <v>5.7720507406826913E-3</v>
      </c>
      <c r="I190" s="3">
        <f t="shared" si="189"/>
        <v>-2.0666683212272489E-2</v>
      </c>
    </row>
    <row r="191" spans="1:9" ht="16.5" customHeight="1" x14ac:dyDescent="0.2">
      <c r="A191" s="2">
        <v>44466</v>
      </c>
      <c r="B191" s="1">
        <v>2265</v>
      </c>
      <c r="C191" s="1">
        <v>31.560974000000002</v>
      </c>
      <c r="D191" s="1">
        <v>69.5</v>
      </c>
      <c r="E191" s="1">
        <v>43.099997999999999</v>
      </c>
      <c r="F191" s="3">
        <f t="shared" ref="F191:I191" si="190">LN(B192/B191)</f>
        <v>-2.2322355437898383E-2</v>
      </c>
      <c r="G191" s="3">
        <f t="shared" si="190"/>
        <v>1.5444497695923786E-3</v>
      </c>
      <c r="H191" s="3">
        <f t="shared" si="190"/>
        <v>-1.1577597010566031E-2</v>
      </c>
      <c r="I191" s="3">
        <f t="shared" si="190"/>
        <v>-6.9848714827239235E-3</v>
      </c>
    </row>
    <row r="192" spans="1:9" ht="16.5" customHeight="1" x14ac:dyDescent="0.2">
      <c r="A192" s="2">
        <v>44467</v>
      </c>
      <c r="B192" s="1">
        <v>2215</v>
      </c>
      <c r="C192" s="1">
        <v>31.609756000000001</v>
      </c>
      <c r="D192" s="1">
        <v>68.699996999999996</v>
      </c>
      <c r="E192" s="1">
        <v>42.799999</v>
      </c>
      <c r="F192" s="3">
        <f t="shared" ref="F192:I192" si="191">LN(B193/B192)</f>
        <v>-2.052523594473081E-2</v>
      </c>
      <c r="G192" s="3">
        <f t="shared" si="191"/>
        <v>-1.0861290167339208E-2</v>
      </c>
      <c r="H192" s="3">
        <f t="shared" si="191"/>
        <v>-1.4566499828602042E-3</v>
      </c>
      <c r="I192" s="3">
        <f t="shared" si="191"/>
        <v>-1.8868460939896574E-2</v>
      </c>
    </row>
    <row r="193" spans="1:9" ht="16.5" customHeight="1" x14ac:dyDescent="0.2">
      <c r="A193" s="2">
        <v>44468</v>
      </c>
      <c r="B193" s="1">
        <v>2170</v>
      </c>
      <c r="C193" s="1">
        <v>31.268291000000001</v>
      </c>
      <c r="D193" s="1">
        <v>68.599997999999999</v>
      </c>
      <c r="E193" s="1">
        <v>42</v>
      </c>
      <c r="F193" s="3">
        <f t="shared" ref="F193:I193" si="192">LN(B194/B193)</f>
        <v>9.1743762760412295E-3</v>
      </c>
      <c r="G193" s="3">
        <f t="shared" si="192"/>
        <v>0</v>
      </c>
      <c r="H193" s="3">
        <f t="shared" si="192"/>
        <v>-4.3826950767114374E-3</v>
      </c>
      <c r="I193" s="3">
        <f t="shared" si="192"/>
        <v>1.6529325370414075E-2</v>
      </c>
    </row>
    <row r="194" spans="1:9" ht="16.5" customHeight="1" x14ac:dyDescent="0.2">
      <c r="A194" s="2">
        <v>44469</v>
      </c>
      <c r="B194" s="1">
        <v>2190</v>
      </c>
      <c r="C194" s="1">
        <v>31.268291000000001</v>
      </c>
      <c r="D194" s="1">
        <v>68.300003000000004</v>
      </c>
      <c r="E194" s="1">
        <v>42.700001</v>
      </c>
      <c r="F194" s="3">
        <f t="shared" ref="F194:I194" si="193">LN(B195/B194)</f>
        <v>-2.5434897147821604E-2</v>
      </c>
      <c r="G194" s="3">
        <f t="shared" si="193"/>
        <v>0</v>
      </c>
      <c r="H194" s="3">
        <f t="shared" si="193"/>
        <v>-1.7725796329232428E-2</v>
      </c>
      <c r="I194" s="3">
        <f t="shared" si="193"/>
        <v>-5.9088939789209934E-2</v>
      </c>
    </row>
    <row r="195" spans="1:9" ht="16.5" customHeight="1" x14ac:dyDescent="0.2">
      <c r="A195" s="2">
        <v>44470</v>
      </c>
      <c r="B195" s="1">
        <v>2135</v>
      </c>
      <c r="C195" s="1">
        <v>31.268291000000001</v>
      </c>
      <c r="D195" s="1">
        <v>67.099997999999999</v>
      </c>
      <c r="E195" s="1">
        <v>40.25</v>
      </c>
      <c r="F195" s="3">
        <f t="shared" ref="F195:I195" si="194">LN(B196/B195)</f>
        <v>0</v>
      </c>
      <c r="G195" s="3">
        <f t="shared" si="194"/>
        <v>1.5589270711959117E-3</v>
      </c>
      <c r="H195" s="3">
        <f t="shared" si="194"/>
        <v>5.9435837071077323E-3</v>
      </c>
      <c r="I195" s="3">
        <f t="shared" si="194"/>
        <v>8.6580134820295612E-3</v>
      </c>
    </row>
    <row r="196" spans="1:9" ht="16.5" customHeight="1" x14ac:dyDescent="0.2">
      <c r="A196" s="2">
        <v>44473</v>
      </c>
      <c r="B196" s="1">
        <v>2135</v>
      </c>
      <c r="C196" s="1">
        <v>31.317074000000002</v>
      </c>
      <c r="D196" s="1">
        <v>67.5</v>
      </c>
      <c r="E196" s="1">
        <v>40.599997999999999</v>
      </c>
      <c r="F196" s="3">
        <f t="shared" ref="F196:I196" si="195">LN(B197/B196)</f>
        <v>-3.0918039403310206E-2</v>
      </c>
      <c r="G196" s="3">
        <f t="shared" si="195"/>
        <v>-1.5589270711958848E-3</v>
      </c>
      <c r="H196" s="3">
        <f t="shared" si="195"/>
        <v>-1.1922689934418414E-2</v>
      </c>
      <c r="I196" s="3">
        <f t="shared" si="195"/>
        <v>-7.4165732078607539E-3</v>
      </c>
    </row>
    <row r="197" spans="1:9" ht="16.5" customHeight="1" x14ac:dyDescent="0.2">
      <c r="A197" s="2">
        <v>44474</v>
      </c>
      <c r="B197" s="1">
        <v>2070</v>
      </c>
      <c r="C197" s="1">
        <v>31.268291000000001</v>
      </c>
      <c r="D197" s="1">
        <v>66.699996999999996</v>
      </c>
      <c r="E197" s="1">
        <v>40.299999</v>
      </c>
      <c r="F197" s="3">
        <f t="shared" ref="F197:I197" si="196">LN(B198/B197)</f>
        <v>9.6154586994419734E-3</v>
      </c>
      <c r="G197" s="3">
        <f t="shared" si="196"/>
        <v>6.2208617592709329E-3</v>
      </c>
      <c r="H197" s="3">
        <f t="shared" si="196"/>
        <v>8.955373283138432E-3</v>
      </c>
      <c r="I197" s="3">
        <f t="shared" si="196"/>
        <v>4.488328775870707E-2</v>
      </c>
    </row>
    <row r="198" spans="1:9" ht="16.5" customHeight="1" x14ac:dyDescent="0.2">
      <c r="A198" s="2">
        <v>44475</v>
      </c>
      <c r="B198" s="1">
        <v>2090</v>
      </c>
      <c r="C198" s="1">
        <v>31.463412999999999</v>
      </c>
      <c r="D198" s="1">
        <v>67.300003000000004</v>
      </c>
      <c r="E198" s="1">
        <v>42.150002000000001</v>
      </c>
      <c r="F198" s="3">
        <f t="shared" ref="F198:I198" si="197">LN(B199/B198)</f>
        <v>1.8957913744614207E-2</v>
      </c>
      <c r="G198" s="3">
        <f t="shared" si="197"/>
        <v>4.6404284080684413E-3</v>
      </c>
      <c r="H198" s="3">
        <f t="shared" si="197"/>
        <v>1.034742394890254E-2</v>
      </c>
      <c r="I198" s="3">
        <f t="shared" si="197"/>
        <v>2.112747574748762E-2</v>
      </c>
    </row>
    <row r="199" spans="1:9" ht="16.5" customHeight="1" x14ac:dyDescent="0.2">
      <c r="A199" s="2">
        <v>44476</v>
      </c>
      <c r="B199" s="1">
        <v>2130</v>
      </c>
      <c r="C199" s="1">
        <v>31.609756000000001</v>
      </c>
      <c r="D199" s="1">
        <v>68</v>
      </c>
      <c r="E199" s="1">
        <v>43.049999</v>
      </c>
      <c r="F199" s="3">
        <f t="shared" ref="F199:I199" si="198">LN(B200/B199)</f>
        <v>-6.0477918962801192E-2</v>
      </c>
      <c r="G199" s="3">
        <f t="shared" si="198"/>
        <v>-4.6404284080683329E-3</v>
      </c>
      <c r="H199" s="3">
        <f t="shared" si="198"/>
        <v>0</v>
      </c>
      <c r="I199" s="3">
        <f t="shared" si="198"/>
        <v>2.6362604063150819E-2</v>
      </c>
    </row>
    <row r="200" spans="1:9" ht="16.5" customHeight="1" x14ac:dyDescent="0.2">
      <c r="A200" s="2">
        <v>44477</v>
      </c>
      <c r="B200" s="1">
        <v>2005</v>
      </c>
      <c r="C200" s="1">
        <v>31.463412999999999</v>
      </c>
      <c r="D200" s="1">
        <v>68</v>
      </c>
      <c r="E200" s="1">
        <v>44.200001</v>
      </c>
      <c r="F200" s="3">
        <f t="shared" ref="F200:I200" si="199">LN(B201/B200)</f>
        <v>2.2195732391784347E-2</v>
      </c>
      <c r="G200" s="3">
        <f t="shared" si="199"/>
        <v>6.1824649433757355E-3</v>
      </c>
      <c r="H200" s="3">
        <f t="shared" si="199"/>
        <v>-1.1834502289861082E-2</v>
      </c>
      <c r="I200" s="3">
        <f t="shared" si="199"/>
        <v>-3.4525868054304264E-2</v>
      </c>
    </row>
    <row r="201" spans="1:9" ht="16.5" customHeight="1" x14ac:dyDescent="0.2">
      <c r="A201" s="2">
        <v>44481</v>
      </c>
      <c r="B201" s="1">
        <v>2050</v>
      </c>
      <c r="C201" s="1">
        <v>31.658536999999999</v>
      </c>
      <c r="D201" s="1">
        <v>67.199996999999996</v>
      </c>
      <c r="E201" s="1">
        <v>42.700001</v>
      </c>
      <c r="F201" s="3">
        <f t="shared" ref="F201:I201" si="200">LN(B202/B201)</f>
        <v>0</v>
      </c>
      <c r="G201" s="3">
        <f t="shared" si="200"/>
        <v>1.5396307808281733E-3</v>
      </c>
      <c r="H201" s="3">
        <f t="shared" si="200"/>
        <v>0</v>
      </c>
      <c r="I201" s="3">
        <f t="shared" si="200"/>
        <v>2.2004384450842702E-2</v>
      </c>
    </row>
    <row r="202" spans="1:9" ht="16.5" customHeight="1" x14ac:dyDescent="0.2">
      <c r="A202" s="2">
        <v>44482</v>
      </c>
      <c r="B202" s="1">
        <v>2050</v>
      </c>
      <c r="C202" s="1">
        <v>31.707317</v>
      </c>
      <c r="D202" s="1">
        <v>67.199996999999996</v>
      </c>
      <c r="E202" s="1">
        <v>43.650002000000001</v>
      </c>
      <c r="F202" s="3">
        <f t="shared" ref="F202:I202" si="201">LN(B203/B202)</f>
        <v>-3.9806250400419706E-2</v>
      </c>
      <c r="G202" s="3">
        <f t="shared" si="201"/>
        <v>-6.1728289356119976E-3</v>
      </c>
      <c r="H202" s="3">
        <f t="shared" si="201"/>
        <v>7.4129327188364015E-3</v>
      </c>
      <c r="I202" s="3">
        <f t="shared" si="201"/>
        <v>-1.6166656391473851E-2</v>
      </c>
    </row>
    <row r="203" spans="1:9" ht="16.5" customHeight="1" x14ac:dyDescent="0.2">
      <c r="A203" s="2">
        <v>44483</v>
      </c>
      <c r="B203" s="1">
        <v>1970</v>
      </c>
      <c r="C203" s="1">
        <v>31.512195999999999</v>
      </c>
      <c r="D203" s="1">
        <v>67.699996999999996</v>
      </c>
      <c r="E203" s="1">
        <v>42.950001</v>
      </c>
      <c r="F203" s="3">
        <f t="shared" ref="F203:I203" si="202">LN(B204/B203)</f>
        <v>2.0101179321087303E-2</v>
      </c>
      <c r="G203" s="3">
        <f t="shared" si="202"/>
        <v>6.172828935612028E-3</v>
      </c>
      <c r="H203" s="3">
        <f t="shared" si="202"/>
        <v>5.8910481818084948E-3</v>
      </c>
      <c r="I203" s="3">
        <f t="shared" si="202"/>
        <v>2.9818699740787404E-2</v>
      </c>
    </row>
    <row r="204" spans="1:9" ht="16.5" customHeight="1" x14ac:dyDescent="0.2">
      <c r="A204" s="2">
        <v>44484</v>
      </c>
      <c r="B204" s="1">
        <v>2010</v>
      </c>
      <c r="C204" s="1">
        <v>31.707317</v>
      </c>
      <c r="D204" s="1">
        <v>68.099997999999999</v>
      </c>
      <c r="E204" s="1">
        <v>44.25</v>
      </c>
      <c r="F204" s="3">
        <f t="shared" ref="F204:I204" si="203">LN(B205/B204)</f>
        <v>-1.0000083334583311E-2</v>
      </c>
      <c r="G204" s="3">
        <f t="shared" si="203"/>
        <v>1.3751097289254209E-2</v>
      </c>
      <c r="H204" s="3">
        <f t="shared" si="203"/>
        <v>0</v>
      </c>
      <c r="I204" s="3">
        <f t="shared" si="203"/>
        <v>-4.862063955649041E-2</v>
      </c>
    </row>
    <row r="205" spans="1:9" ht="16.5" customHeight="1" x14ac:dyDescent="0.2">
      <c r="A205" s="2">
        <v>44487</v>
      </c>
      <c r="B205" s="1">
        <v>1990</v>
      </c>
      <c r="C205" s="1">
        <v>32.146338999999998</v>
      </c>
      <c r="D205" s="1">
        <v>68.099997999999999</v>
      </c>
      <c r="E205" s="1">
        <v>42.150002000000001</v>
      </c>
      <c r="F205" s="3">
        <f t="shared" ref="F205:I205" si="204">LN(B206/B205)</f>
        <v>2.9705154413915694E-2</v>
      </c>
      <c r="G205" s="3">
        <f t="shared" si="204"/>
        <v>-6.0882069688173801E-3</v>
      </c>
      <c r="H205" s="3">
        <f t="shared" si="204"/>
        <v>-4.4149445927540651E-3</v>
      </c>
      <c r="I205" s="3">
        <f t="shared" si="204"/>
        <v>-5.948857236660326E-3</v>
      </c>
    </row>
    <row r="206" spans="1:9" ht="16.5" customHeight="1" x14ac:dyDescent="0.2">
      <c r="A206" s="2">
        <v>44488</v>
      </c>
      <c r="B206" s="1">
        <v>2050</v>
      </c>
      <c r="C206" s="1">
        <v>31.951219999999999</v>
      </c>
      <c r="D206" s="1">
        <v>67.800003000000004</v>
      </c>
      <c r="E206" s="1">
        <v>41.900002000000001</v>
      </c>
      <c r="F206" s="3">
        <f t="shared" ref="F206:I206" si="205">LN(B207/B206)</f>
        <v>7.290433262679274E-3</v>
      </c>
      <c r="G206" s="3">
        <f t="shared" si="205"/>
        <v>4.5696811827681408E-3</v>
      </c>
      <c r="H206" s="3">
        <f t="shared" si="205"/>
        <v>-5.9171916022851476E-3</v>
      </c>
      <c r="I206" s="3">
        <f t="shared" si="205"/>
        <v>-1.2004945520341528E-2</v>
      </c>
    </row>
    <row r="207" spans="1:9" ht="16.5" customHeight="1" x14ac:dyDescent="0.2">
      <c r="A207" s="2">
        <v>44489</v>
      </c>
      <c r="B207" s="1">
        <v>2065</v>
      </c>
      <c r="C207" s="1">
        <v>32.097560999999999</v>
      </c>
      <c r="D207" s="1">
        <v>67.400002000000001</v>
      </c>
      <c r="E207" s="1">
        <v>41.400002000000001</v>
      </c>
      <c r="F207" s="3">
        <f t="shared" ref="F207:I207" si="206">LN(B208/B207)</f>
        <v>-9.7324369182310005E-3</v>
      </c>
      <c r="G207" s="3">
        <f t="shared" si="206"/>
        <v>1.5185257860491385E-3</v>
      </c>
      <c r="H207" s="3">
        <f t="shared" si="206"/>
        <v>-5.9524282008853345E-3</v>
      </c>
      <c r="I207" s="3">
        <f t="shared" si="206"/>
        <v>4.0242021565542421E-2</v>
      </c>
    </row>
    <row r="208" spans="1:9" ht="16.5" customHeight="1" x14ac:dyDescent="0.2">
      <c r="A208" s="2">
        <v>44490</v>
      </c>
      <c r="B208" s="1">
        <v>2045</v>
      </c>
      <c r="C208" s="1">
        <v>32.146338999999998</v>
      </c>
      <c r="D208" s="1">
        <v>67</v>
      </c>
      <c r="E208" s="1">
        <v>43.099997999999999</v>
      </c>
      <c r="F208" s="3">
        <f t="shared" ref="F208:I208" si="207">LN(B209/B208)</f>
        <v>-9.8280889362626512E-3</v>
      </c>
      <c r="G208" s="3">
        <f t="shared" si="207"/>
        <v>3.0303063374734008E-3</v>
      </c>
      <c r="H208" s="3">
        <f t="shared" si="207"/>
        <v>4.467661836238165E-3</v>
      </c>
      <c r="I208" s="3">
        <f t="shared" si="207"/>
        <v>-2.1102705967340454E-2</v>
      </c>
    </row>
    <row r="209" spans="1:9" ht="16.5" customHeight="1" x14ac:dyDescent="0.2">
      <c r="A209" s="2">
        <v>44491</v>
      </c>
      <c r="B209" s="1">
        <v>2025</v>
      </c>
      <c r="C209" s="1">
        <v>32.243899999999996</v>
      </c>
      <c r="D209" s="1">
        <v>67.300003000000004</v>
      </c>
      <c r="E209" s="1">
        <v>42.200001</v>
      </c>
      <c r="F209" s="3">
        <f t="shared" ref="F209:I209" si="208">LN(B210/B209)</f>
        <v>-4.9505051598562029E-3</v>
      </c>
      <c r="G209" s="3">
        <f t="shared" si="208"/>
        <v>1.5117939941511279E-3</v>
      </c>
      <c r="H209" s="3">
        <f t="shared" si="208"/>
        <v>-2.9762670558279017E-3</v>
      </c>
      <c r="I209" s="3">
        <f t="shared" si="208"/>
        <v>1.1778698915134068E-2</v>
      </c>
    </row>
    <row r="210" spans="1:9" ht="16.5" customHeight="1" x14ac:dyDescent="0.2">
      <c r="A210" s="2">
        <v>44494</v>
      </c>
      <c r="B210" s="1">
        <v>2015</v>
      </c>
      <c r="C210" s="1">
        <v>32.292682999999997</v>
      </c>
      <c r="D210" s="1">
        <v>67.099997999999999</v>
      </c>
      <c r="E210" s="1">
        <v>42.700001</v>
      </c>
      <c r="F210" s="3">
        <f t="shared" ref="F210:I210" si="209">LN(B211/B210)</f>
        <v>6.9489026297427245E-2</v>
      </c>
      <c r="G210" s="3">
        <f t="shared" si="209"/>
        <v>1.0518552747480656E-2</v>
      </c>
      <c r="H210" s="3">
        <f t="shared" si="209"/>
        <v>2.9762670558278492E-3</v>
      </c>
      <c r="I210" s="3">
        <f t="shared" si="209"/>
        <v>-7.0505342460600298E-3</v>
      </c>
    </row>
    <row r="211" spans="1:9" ht="16.5" customHeight="1" x14ac:dyDescent="0.2">
      <c r="A211" s="2">
        <v>44495</v>
      </c>
      <c r="B211" s="1">
        <v>2160</v>
      </c>
      <c r="C211" s="1">
        <v>32.634148000000003</v>
      </c>
      <c r="D211" s="1">
        <v>67.300003000000004</v>
      </c>
      <c r="E211" s="1">
        <v>42.400002000000001</v>
      </c>
      <c r="F211" s="3">
        <f t="shared" ref="F211:I211" si="210">LN(B212/B211)</f>
        <v>-3.7740327982847086E-2</v>
      </c>
      <c r="G211" s="3">
        <f t="shared" si="210"/>
        <v>-2.994014809839924E-3</v>
      </c>
      <c r="H211" s="3">
        <f t="shared" si="210"/>
        <v>-1.4870783409585979E-3</v>
      </c>
      <c r="I211" s="3">
        <f t="shared" si="210"/>
        <v>-3.5440556045394141E-3</v>
      </c>
    </row>
    <row r="212" spans="1:9" ht="16.5" customHeight="1" x14ac:dyDescent="0.2">
      <c r="A212" s="2">
        <v>44496</v>
      </c>
      <c r="B212" s="1">
        <v>2080</v>
      </c>
      <c r="C212" s="1">
        <v>32.536586999999997</v>
      </c>
      <c r="D212" s="1">
        <v>67.199996999999996</v>
      </c>
      <c r="E212" s="1">
        <v>42.25</v>
      </c>
      <c r="F212" s="3">
        <f t="shared" ref="F212:I212" si="211">LN(B213/B212)</f>
        <v>-4.8192864359488828E-3</v>
      </c>
      <c r="G212" s="3">
        <f t="shared" si="211"/>
        <v>1.4980511985308298E-3</v>
      </c>
      <c r="H212" s="3">
        <f t="shared" si="211"/>
        <v>0</v>
      </c>
      <c r="I212" s="3">
        <f t="shared" si="211"/>
        <v>-8.3184791423950109E-3</v>
      </c>
    </row>
    <row r="213" spans="1:9" ht="16.5" customHeight="1" x14ac:dyDescent="0.2">
      <c r="A213" s="2">
        <v>44497</v>
      </c>
      <c r="B213" s="1">
        <v>2070</v>
      </c>
      <c r="C213" s="1">
        <v>32.585365000000003</v>
      </c>
      <c r="D213" s="1">
        <v>67.199996999999996</v>
      </c>
      <c r="E213" s="1">
        <v>41.900002000000001</v>
      </c>
      <c r="F213" s="3">
        <f t="shared" ref="F213:I213" si="212">LN(B214/B213)</f>
        <v>0</v>
      </c>
      <c r="G213" s="3">
        <f t="shared" si="212"/>
        <v>0</v>
      </c>
      <c r="H213" s="3">
        <f t="shared" si="212"/>
        <v>-8.9686553699327137E-3</v>
      </c>
      <c r="I213" s="3">
        <f t="shared" si="212"/>
        <v>-1.9277801820400529E-2</v>
      </c>
    </row>
    <row r="214" spans="1:9" ht="16.5" customHeight="1" x14ac:dyDescent="0.2">
      <c r="A214" s="2">
        <v>44498</v>
      </c>
      <c r="B214" s="1">
        <v>2070</v>
      </c>
      <c r="C214" s="1">
        <v>32.585365000000003</v>
      </c>
      <c r="D214" s="1">
        <v>66.599997999999999</v>
      </c>
      <c r="E214" s="1">
        <v>41.099997999999999</v>
      </c>
      <c r="F214" s="3">
        <f t="shared" ref="F214:I214" si="213">LN(B215/B214)</f>
        <v>1.9139340210697506E-2</v>
      </c>
      <c r="G214" s="3">
        <f t="shared" si="213"/>
        <v>-2.9985038256790425E-3</v>
      </c>
      <c r="H214" s="3">
        <f t="shared" si="213"/>
        <v>4.4944495132355211E-3</v>
      </c>
      <c r="I214" s="3">
        <f t="shared" si="213"/>
        <v>6.064300261718206E-3</v>
      </c>
    </row>
    <row r="215" spans="1:9" ht="16.5" customHeight="1" x14ac:dyDescent="0.2">
      <c r="A215" s="2">
        <v>44501</v>
      </c>
      <c r="B215" s="1">
        <v>2110</v>
      </c>
      <c r="C215" s="1">
        <v>32.487803999999997</v>
      </c>
      <c r="D215" s="1">
        <v>66.900002000000001</v>
      </c>
      <c r="E215" s="1">
        <v>41.349997999999999</v>
      </c>
      <c r="F215" s="3">
        <f t="shared" ref="F215:I215" si="214">LN(B216/B215)</f>
        <v>-2.8848154337658277E-2</v>
      </c>
      <c r="G215" s="3">
        <f t="shared" si="214"/>
        <v>0</v>
      </c>
      <c r="H215" s="3">
        <f t="shared" si="214"/>
        <v>7.4460505623027765E-3</v>
      </c>
      <c r="I215" s="3">
        <f t="shared" si="214"/>
        <v>3.6210541345472851E-3</v>
      </c>
    </row>
    <row r="216" spans="1:9" ht="16.5" customHeight="1" x14ac:dyDescent="0.2">
      <c r="A216" s="2">
        <v>44502</v>
      </c>
      <c r="B216" s="1">
        <v>2050</v>
      </c>
      <c r="C216" s="1">
        <v>32.487803999999997</v>
      </c>
      <c r="D216" s="1">
        <v>67.400002000000001</v>
      </c>
      <c r="E216" s="1">
        <v>41.5</v>
      </c>
      <c r="F216" s="3">
        <f t="shared" ref="F216:I216" si="215">LN(B217/B216)</f>
        <v>9.7088141269609032E-3</v>
      </c>
      <c r="G216" s="3">
        <f t="shared" si="215"/>
        <v>2.9985038256790794E-3</v>
      </c>
      <c r="H216" s="3">
        <f t="shared" si="215"/>
        <v>1.4825502866326298E-3</v>
      </c>
      <c r="I216" s="3">
        <f t="shared" si="215"/>
        <v>-2.4124980962062785E-3</v>
      </c>
    </row>
    <row r="217" spans="1:9" ht="16.5" customHeight="1" x14ac:dyDescent="0.2">
      <c r="A217" s="2">
        <v>44503</v>
      </c>
      <c r="B217" s="1">
        <v>2070</v>
      </c>
      <c r="C217" s="1">
        <v>32.585365000000003</v>
      </c>
      <c r="D217" s="1">
        <v>67.5</v>
      </c>
      <c r="E217" s="1">
        <v>41.400002000000001</v>
      </c>
      <c r="F217" s="3">
        <f t="shared" ref="F217:I217" si="216">LN(B218/B217)</f>
        <v>-7.2727593290798087E-3</v>
      </c>
      <c r="G217" s="3">
        <f t="shared" si="216"/>
        <v>1.4959636113091104E-3</v>
      </c>
      <c r="H217" s="3">
        <f t="shared" si="216"/>
        <v>-1.0424472425705444E-2</v>
      </c>
      <c r="I217" s="3">
        <f t="shared" si="216"/>
        <v>2.4124980962062733E-3</v>
      </c>
    </row>
    <row r="218" spans="1:9" ht="16.5" customHeight="1" x14ac:dyDescent="0.2">
      <c r="A218" s="2">
        <v>44504</v>
      </c>
      <c r="B218" s="1">
        <v>2055</v>
      </c>
      <c r="C218" s="1">
        <v>32.634148000000003</v>
      </c>
      <c r="D218" s="1">
        <v>66.800003000000004</v>
      </c>
      <c r="E218" s="1">
        <v>41.5</v>
      </c>
      <c r="F218" s="3">
        <f t="shared" ref="F218:I218" si="217">LN(B219/B218)</f>
        <v>-2.463178718966539E-2</v>
      </c>
      <c r="G218" s="3">
        <f t="shared" si="217"/>
        <v>7.4459762230844988E-3</v>
      </c>
      <c r="H218" s="3">
        <f t="shared" si="217"/>
        <v>4.4808887185976802E-3</v>
      </c>
      <c r="I218" s="3">
        <f t="shared" si="217"/>
        <v>8.398321909105267E-3</v>
      </c>
    </row>
    <row r="219" spans="1:9" ht="16.5" customHeight="1" x14ac:dyDescent="0.2">
      <c r="A219" s="2">
        <v>44505</v>
      </c>
      <c r="B219" s="1">
        <v>2005</v>
      </c>
      <c r="C219" s="1">
        <v>32.878048</v>
      </c>
      <c r="D219" s="1">
        <v>67.099997999999999</v>
      </c>
      <c r="E219" s="1">
        <v>41.849997999999999</v>
      </c>
      <c r="F219" s="3">
        <f t="shared" ref="F219:I219" si="218">LN(B220/B219)</f>
        <v>2.2195732391784347E-2</v>
      </c>
      <c r="G219" s="3">
        <f t="shared" si="218"/>
        <v>-2.9717712038564506E-3</v>
      </c>
      <c r="H219" s="3">
        <f t="shared" si="218"/>
        <v>4.4610334204750373E-3</v>
      </c>
      <c r="I219" s="3">
        <f t="shared" si="218"/>
        <v>-8.3983219091053919E-3</v>
      </c>
    </row>
    <row r="220" spans="1:9" ht="16.5" customHeight="1" x14ac:dyDescent="0.2">
      <c r="A220" s="2">
        <v>44508</v>
      </c>
      <c r="B220" s="1">
        <v>2050</v>
      </c>
      <c r="C220" s="1">
        <v>32.780487000000001</v>
      </c>
      <c r="D220" s="1">
        <v>67.400002000000001</v>
      </c>
      <c r="E220" s="1">
        <v>41.5</v>
      </c>
      <c r="F220" s="3">
        <f t="shared" ref="F220:I220" si="219">LN(B221/B220)</f>
        <v>4.8661896511729063E-3</v>
      </c>
      <c r="G220" s="3">
        <f t="shared" si="219"/>
        <v>2.9717712038564823E-3</v>
      </c>
      <c r="H220" s="3">
        <f t="shared" si="219"/>
        <v>-1.4847663646472521E-3</v>
      </c>
      <c r="I220" s="3">
        <f t="shared" si="219"/>
        <v>1.4354265945743728E-2</v>
      </c>
    </row>
    <row r="221" spans="1:9" ht="16.5" customHeight="1" x14ac:dyDescent="0.2">
      <c r="A221" s="2">
        <v>44509</v>
      </c>
      <c r="B221" s="1">
        <v>2060</v>
      </c>
      <c r="C221" s="1">
        <v>32.878048</v>
      </c>
      <c r="D221" s="1">
        <v>67.300003000000004</v>
      </c>
      <c r="E221" s="1">
        <v>42.099997999999999</v>
      </c>
      <c r="F221" s="3">
        <f t="shared" ref="F221:I221" si="220">LN(B222/B221)</f>
        <v>4.8426244757879908E-3</v>
      </c>
      <c r="G221" s="3">
        <f t="shared" si="220"/>
        <v>8.8626896731884754E-3</v>
      </c>
      <c r="H221" s="3">
        <f t="shared" si="220"/>
        <v>0</v>
      </c>
      <c r="I221" s="3">
        <f t="shared" si="220"/>
        <v>-1.3150195948328138E-2</v>
      </c>
    </row>
    <row r="222" spans="1:9" ht="16.5" customHeight="1" x14ac:dyDescent="0.2">
      <c r="A222" s="2">
        <v>44510</v>
      </c>
      <c r="B222" s="1">
        <v>2070</v>
      </c>
      <c r="C222" s="1">
        <v>33.170731000000004</v>
      </c>
      <c r="D222" s="1">
        <v>67.300003000000004</v>
      </c>
      <c r="E222" s="1">
        <v>41.549999</v>
      </c>
      <c r="F222" s="3">
        <f t="shared" ref="F222:I222" si="221">LN(B223/B222)</f>
        <v>4.8192864359489218E-3</v>
      </c>
      <c r="G222" s="3">
        <f t="shared" si="221"/>
        <v>-5.8997237326531655E-3</v>
      </c>
      <c r="H222" s="3">
        <f t="shared" si="221"/>
        <v>-1.4870783409585979E-3</v>
      </c>
      <c r="I222" s="3">
        <f t="shared" si="221"/>
        <v>-1.8215440333756432E-2</v>
      </c>
    </row>
    <row r="223" spans="1:9" ht="16.5" customHeight="1" x14ac:dyDescent="0.2">
      <c r="A223" s="2">
        <v>44511</v>
      </c>
      <c r="B223" s="1">
        <v>2080</v>
      </c>
      <c r="C223" s="1">
        <v>32.975608999999999</v>
      </c>
      <c r="D223" s="1">
        <v>67.199996999999996</v>
      </c>
      <c r="E223" s="1">
        <v>40.799999</v>
      </c>
      <c r="F223" s="3">
        <f t="shared" ref="F223:I223" si="222">LN(B224/B223)</f>
        <v>1.4320053774748471E-2</v>
      </c>
      <c r="G223" s="3">
        <f t="shared" si="222"/>
        <v>2.9542127025317319E-3</v>
      </c>
      <c r="H223" s="3">
        <f t="shared" si="222"/>
        <v>1.4870783409584574E-3</v>
      </c>
      <c r="I223" s="3">
        <f t="shared" si="222"/>
        <v>2.5409692245446171E-2</v>
      </c>
    </row>
    <row r="224" spans="1:9" ht="16.5" customHeight="1" x14ac:dyDescent="0.2">
      <c r="A224" s="2">
        <v>44512</v>
      </c>
      <c r="B224" s="1">
        <v>2110</v>
      </c>
      <c r="C224" s="1">
        <v>33.073169999999998</v>
      </c>
      <c r="D224" s="1">
        <v>67.300003000000004</v>
      </c>
      <c r="E224" s="1">
        <v>41.849997999999999</v>
      </c>
      <c r="F224" s="3">
        <f t="shared" ref="F224:I224" si="223">LN(B225/B224)</f>
        <v>-2.3724803536303565E-3</v>
      </c>
      <c r="G224" s="3">
        <f t="shared" si="223"/>
        <v>1.4738853062592867E-3</v>
      </c>
      <c r="H224" s="3">
        <f t="shared" si="223"/>
        <v>1.034742394890254E-2</v>
      </c>
      <c r="I224" s="3">
        <f t="shared" si="223"/>
        <v>1.1941255150297882E-3</v>
      </c>
    </row>
    <row r="225" spans="1:9" ht="16.5" customHeight="1" x14ac:dyDescent="0.2">
      <c r="A225" s="2">
        <v>44515</v>
      </c>
      <c r="B225" s="1">
        <v>2105</v>
      </c>
      <c r="C225" s="1">
        <v>33.121952</v>
      </c>
      <c r="D225" s="1">
        <v>68</v>
      </c>
      <c r="E225" s="1">
        <v>41.900002000000001</v>
      </c>
      <c r="F225" s="3">
        <f t="shared" ref="F225:I225" si="224">LN(B226/B225)</f>
        <v>-2.3781224049674358E-3</v>
      </c>
      <c r="G225" s="3">
        <f t="shared" si="224"/>
        <v>7.3367167921861987E-3</v>
      </c>
      <c r="H225" s="3">
        <f t="shared" si="224"/>
        <v>8.7848004012135612E-3</v>
      </c>
      <c r="I225" s="3">
        <f t="shared" si="224"/>
        <v>3.4020782429660452E-2</v>
      </c>
    </row>
    <row r="226" spans="1:9" ht="16.5" customHeight="1" x14ac:dyDescent="0.2">
      <c r="A226" s="2">
        <v>44516</v>
      </c>
      <c r="B226" s="1">
        <v>2100</v>
      </c>
      <c r="C226" s="1">
        <v>33.365851999999997</v>
      </c>
      <c r="D226" s="1">
        <v>68.599997999999999</v>
      </c>
      <c r="E226" s="1">
        <v>43.349997999999999</v>
      </c>
      <c r="F226" s="3">
        <f t="shared" ref="F226:I226" si="225">LN(B227/B226)</f>
        <v>-2.3837913552762504E-3</v>
      </c>
      <c r="G226" s="3">
        <f t="shared" si="225"/>
        <v>0</v>
      </c>
      <c r="H226" s="3">
        <f t="shared" si="225"/>
        <v>-2.9196517090496884E-3</v>
      </c>
      <c r="I226" s="3">
        <f t="shared" si="225"/>
        <v>1.1528300988591813E-3</v>
      </c>
    </row>
    <row r="227" spans="1:9" ht="16.5" customHeight="1" x14ac:dyDescent="0.2">
      <c r="A227" s="2">
        <v>44517</v>
      </c>
      <c r="B227" s="1">
        <v>2095</v>
      </c>
      <c r="C227" s="1">
        <v>33.365851999999997</v>
      </c>
      <c r="D227" s="1">
        <v>68.400002000000001</v>
      </c>
      <c r="E227" s="1">
        <v>43.400002000000001</v>
      </c>
      <c r="F227" s="3">
        <f t="shared" ref="F227:I227" si="226">LN(B228/B227)</f>
        <v>-1.6847570572611357E-2</v>
      </c>
      <c r="G227" s="3">
        <f t="shared" si="226"/>
        <v>1.4514047202807598E-2</v>
      </c>
      <c r="H227" s="3">
        <f t="shared" si="226"/>
        <v>1.4608913999091121E-3</v>
      </c>
      <c r="I227" s="3">
        <f t="shared" si="226"/>
        <v>-6.936536483318682E-3</v>
      </c>
    </row>
    <row r="228" spans="1:9" ht="16.5" customHeight="1" x14ac:dyDescent="0.2">
      <c r="A228" s="2">
        <v>44518</v>
      </c>
      <c r="B228" s="1">
        <v>2060</v>
      </c>
      <c r="C228" s="1">
        <v>33.853656999999998</v>
      </c>
      <c r="D228" s="1">
        <v>68.5</v>
      </c>
      <c r="E228" s="1">
        <v>43.099997999999999</v>
      </c>
      <c r="F228" s="3">
        <f t="shared" ref="F228:I228" si="227">LN(B229/B228)</f>
        <v>1.9231361927887592E-2</v>
      </c>
      <c r="G228" s="3">
        <f t="shared" si="227"/>
        <v>-1.4419173708525258E-3</v>
      </c>
      <c r="H228" s="3">
        <f t="shared" si="227"/>
        <v>-4.3892244070339956E-3</v>
      </c>
      <c r="I228" s="3">
        <f t="shared" si="227"/>
        <v>4.6296612077669184E-3</v>
      </c>
    </row>
    <row r="229" spans="1:9" ht="16.5" customHeight="1" x14ac:dyDescent="0.2">
      <c r="A229" s="2">
        <v>44519</v>
      </c>
      <c r="B229" s="1">
        <v>2100</v>
      </c>
      <c r="C229" s="1">
        <v>33.804878000000002</v>
      </c>
      <c r="D229" s="1">
        <v>68.199996999999996</v>
      </c>
      <c r="E229" s="1">
        <v>43.299999</v>
      </c>
      <c r="F229" s="3">
        <f t="shared" ref="F229:I229" si="228">LN(B230/B229)</f>
        <v>0</v>
      </c>
      <c r="G229" s="3">
        <f t="shared" si="228"/>
        <v>-1.4535113285921844E-2</v>
      </c>
      <c r="H229" s="3">
        <f t="shared" si="228"/>
        <v>-1.0316922982661415E-2</v>
      </c>
      <c r="I229" s="3">
        <f t="shared" si="228"/>
        <v>1.7172717766956891E-2</v>
      </c>
    </row>
    <row r="230" spans="1:9" ht="16.5" customHeight="1" x14ac:dyDescent="0.2">
      <c r="A230" s="2">
        <v>44522</v>
      </c>
      <c r="B230" s="1">
        <v>2100</v>
      </c>
      <c r="C230" s="1">
        <v>33.317073999999998</v>
      </c>
      <c r="D230" s="1">
        <v>67.5</v>
      </c>
      <c r="E230" s="1">
        <v>44.049999</v>
      </c>
      <c r="F230" s="3">
        <f t="shared" ref="F230:I230" si="229">LN(B231/B230)</f>
        <v>-3.1441525834819004E-2</v>
      </c>
      <c r="G230" s="3">
        <f t="shared" si="229"/>
        <v>-1.4652772040295175E-3</v>
      </c>
      <c r="H230" s="3">
        <f t="shared" si="229"/>
        <v>-5.9435837071077626E-3</v>
      </c>
      <c r="I230" s="3">
        <f t="shared" si="229"/>
        <v>-2.0642865801334689E-2</v>
      </c>
    </row>
    <row r="231" spans="1:9" ht="16.5" customHeight="1" x14ac:dyDescent="0.2">
      <c r="A231" s="2">
        <v>44523</v>
      </c>
      <c r="B231" s="1">
        <v>2035</v>
      </c>
      <c r="C231" s="1">
        <v>33.268290999999998</v>
      </c>
      <c r="D231" s="1">
        <v>67.099997999999999</v>
      </c>
      <c r="E231" s="1">
        <v>43.150002000000001</v>
      </c>
      <c r="F231" s="3">
        <f t="shared" ref="F231:I231" si="230">LN(B232/B231)</f>
        <v>1.2210163906931337E-2</v>
      </c>
      <c r="G231" s="3">
        <f t="shared" si="230"/>
        <v>7.3047111662719166E-3</v>
      </c>
      <c r="H231" s="3">
        <f t="shared" si="230"/>
        <v>5.9435837071077323E-3</v>
      </c>
      <c r="I231" s="3">
        <f t="shared" si="230"/>
        <v>-8.1443846561130538E-3</v>
      </c>
    </row>
    <row r="232" spans="1:9" ht="16.5" customHeight="1" x14ac:dyDescent="0.2">
      <c r="A232" s="2">
        <v>44524</v>
      </c>
      <c r="B232" s="1">
        <v>2060</v>
      </c>
      <c r="C232" s="1">
        <v>33.512196000000003</v>
      </c>
      <c r="D232" s="1">
        <v>67.5</v>
      </c>
      <c r="E232" s="1">
        <v>42.799999</v>
      </c>
      <c r="F232" s="3">
        <f t="shared" ref="F232:I232" si="231">LN(B233/B232)</f>
        <v>-4.8661896511728994E-3</v>
      </c>
      <c r="G232" s="3">
        <f t="shared" si="231"/>
        <v>4.3572320666322474E-3</v>
      </c>
      <c r="H232" s="3">
        <f t="shared" si="231"/>
        <v>8.8495859084065358E-3</v>
      </c>
      <c r="I232" s="3">
        <f t="shared" si="231"/>
        <v>-9.3896698155425343E-3</v>
      </c>
    </row>
    <row r="233" spans="1:9" ht="16.5" customHeight="1" x14ac:dyDescent="0.2">
      <c r="A233" s="2">
        <v>44525</v>
      </c>
      <c r="B233" s="1">
        <v>2050</v>
      </c>
      <c r="C233" s="1">
        <v>33.658535000000001</v>
      </c>
      <c r="D233" s="1">
        <v>68.099997999999999</v>
      </c>
      <c r="E233" s="1">
        <v>42.400002000000001</v>
      </c>
      <c r="F233" s="3">
        <f t="shared" ref="F233:I233" si="232">LN(B234/B233)</f>
        <v>-1.2270092591814359E-2</v>
      </c>
      <c r="G233" s="3">
        <f t="shared" si="232"/>
        <v>-1.7544284673353252E-2</v>
      </c>
      <c r="H233" s="3">
        <f t="shared" si="232"/>
        <v>-1.0332136195039228E-2</v>
      </c>
      <c r="I233" s="3">
        <f t="shared" si="232"/>
        <v>-1.9048290217428942E-2</v>
      </c>
    </row>
    <row r="234" spans="1:9" ht="16.5" customHeight="1" x14ac:dyDescent="0.2">
      <c r="A234" s="2">
        <v>44526</v>
      </c>
      <c r="B234" s="1">
        <v>2025</v>
      </c>
      <c r="C234" s="1">
        <v>33.073169999999998</v>
      </c>
      <c r="D234" s="1">
        <v>67.400002000000001</v>
      </c>
      <c r="E234" s="1">
        <v>41.599997999999999</v>
      </c>
      <c r="F234" s="3">
        <f t="shared" ref="F234:I234" si="233">LN(B235/B234)</f>
        <v>-1.4925650216675706E-2</v>
      </c>
      <c r="G234" s="3">
        <f t="shared" si="233"/>
        <v>0</v>
      </c>
      <c r="H234" s="3">
        <f t="shared" si="233"/>
        <v>-1.4847663646472521E-3</v>
      </c>
      <c r="I234" s="3">
        <f t="shared" si="233"/>
        <v>-1.2092046349906068E-2</v>
      </c>
    </row>
    <row r="235" spans="1:9" ht="16.5" customHeight="1" x14ac:dyDescent="0.2">
      <c r="A235" s="2">
        <v>44529</v>
      </c>
      <c r="B235" s="1">
        <v>1995</v>
      </c>
      <c r="C235" s="1">
        <v>33.073169999999998</v>
      </c>
      <c r="D235" s="1">
        <v>67.300003000000004</v>
      </c>
      <c r="E235" s="1">
        <v>41.099997999999999</v>
      </c>
      <c r="F235" s="3">
        <f t="shared" ref="F235:I235" si="234">LN(B236/B235)</f>
        <v>-2.5094116054258072E-3</v>
      </c>
      <c r="G235" s="3">
        <f t="shared" si="234"/>
        <v>8.8106020984454244E-3</v>
      </c>
      <c r="H235" s="3">
        <f t="shared" si="234"/>
        <v>-2.8637992183011909E-2</v>
      </c>
      <c r="I235" s="3">
        <f t="shared" si="234"/>
        <v>-2.4360061360794564E-3</v>
      </c>
    </row>
    <row r="236" spans="1:9" ht="16.5" customHeight="1" x14ac:dyDescent="0.2">
      <c r="A236" s="2">
        <v>44530</v>
      </c>
      <c r="B236" s="1">
        <v>1990</v>
      </c>
      <c r="C236" s="1">
        <v>33.365851999999997</v>
      </c>
      <c r="D236" s="1">
        <v>65.400002000000001</v>
      </c>
      <c r="E236" s="1">
        <v>41</v>
      </c>
      <c r="F236" s="3">
        <f t="shared" ref="F236:I236" si="235">LN(B237/B236)</f>
        <v>5.0125418235441935E-3</v>
      </c>
      <c r="G236" s="3">
        <f t="shared" si="235"/>
        <v>-1.4629834539667142E-3</v>
      </c>
      <c r="H236" s="3">
        <f t="shared" si="235"/>
        <v>2.5661725127184006E-2</v>
      </c>
      <c r="I236" s="3">
        <f t="shared" si="235"/>
        <v>1.3325430529760504E-2</v>
      </c>
    </row>
    <row r="237" spans="1:9" ht="16.5" customHeight="1" x14ac:dyDescent="0.2">
      <c r="A237" s="2">
        <v>44531</v>
      </c>
      <c r="B237" s="1">
        <v>2000</v>
      </c>
      <c r="C237" s="1">
        <v>33.317073999999998</v>
      </c>
      <c r="D237" s="1">
        <v>67.099997999999999</v>
      </c>
      <c r="E237" s="1">
        <v>41.549999</v>
      </c>
      <c r="F237" s="3">
        <f t="shared" ref="F237:I237" si="236">LN(B238/B237)</f>
        <v>7.4720148387010564E-3</v>
      </c>
      <c r="G237" s="3">
        <f t="shared" si="236"/>
        <v>2.9239793486900484E-3</v>
      </c>
      <c r="H237" s="3">
        <f t="shared" si="236"/>
        <v>8.9021214337055895E-3</v>
      </c>
      <c r="I237" s="3">
        <f t="shared" si="236"/>
        <v>-6.0350214801565411E-3</v>
      </c>
    </row>
    <row r="238" spans="1:9" ht="16.5" customHeight="1" x14ac:dyDescent="0.2">
      <c r="A238" s="2">
        <v>44532</v>
      </c>
      <c r="B238" s="1">
        <v>2015</v>
      </c>
      <c r="C238" s="1">
        <v>33.414634999999997</v>
      </c>
      <c r="D238" s="1">
        <v>67.699996999999996</v>
      </c>
      <c r="E238" s="1">
        <v>41.299999</v>
      </c>
      <c r="F238" s="3">
        <f t="shared" ref="F238:I238" si="237">LN(B239/B238)</f>
        <v>-9.9751450568195087E-3</v>
      </c>
      <c r="G238" s="3">
        <f t="shared" si="237"/>
        <v>-2.92397934869009E-3</v>
      </c>
      <c r="H238" s="3">
        <f t="shared" si="237"/>
        <v>-2.9585377265979335E-3</v>
      </c>
      <c r="I238" s="3">
        <f t="shared" si="237"/>
        <v>3.6254299528443038E-3</v>
      </c>
    </row>
    <row r="239" spans="1:9" ht="16.5" customHeight="1" x14ac:dyDescent="0.2">
      <c r="A239" s="2">
        <v>44533</v>
      </c>
      <c r="B239" s="1">
        <v>1995</v>
      </c>
      <c r="C239" s="1">
        <v>33.317073999999998</v>
      </c>
      <c r="D239" s="1">
        <v>67.5</v>
      </c>
      <c r="E239" s="1">
        <v>41.450001</v>
      </c>
      <c r="F239" s="3">
        <f t="shared" ref="F239:I239" si="238">LN(B240/B239)</f>
        <v>1.7391742711869239E-2</v>
      </c>
      <c r="G239" s="3">
        <f t="shared" si="238"/>
        <v>1.3091024913913786E-2</v>
      </c>
      <c r="H239" s="3">
        <f t="shared" si="238"/>
        <v>-2.9673166512799495E-3</v>
      </c>
      <c r="I239" s="3">
        <f t="shared" si="238"/>
        <v>2.4095915273121935E-3</v>
      </c>
    </row>
    <row r="240" spans="1:9" ht="16.5" customHeight="1" x14ac:dyDescent="0.2">
      <c r="A240" s="2">
        <v>44536</v>
      </c>
      <c r="B240" s="1">
        <v>2030</v>
      </c>
      <c r="C240" s="1">
        <v>33.756095999999999</v>
      </c>
      <c r="D240" s="1">
        <v>67.300003000000004</v>
      </c>
      <c r="E240" s="1">
        <v>41.549999</v>
      </c>
      <c r="F240" s="3">
        <f t="shared" ref="F240:I240" si="239">LN(B241/B240)</f>
        <v>1.709443335930004E-2</v>
      </c>
      <c r="G240" s="3">
        <f t="shared" si="239"/>
        <v>1.4347423425843237E-2</v>
      </c>
      <c r="H240" s="3">
        <f t="shared" si="239"/>
        <v>1.767346404097539E-2</v>
      </c>
      <c r="I240" s="3">
        <f t="shared" si="239"/>
        <v>8.3883774267196586E-3</v>
      </c>
    </row>
    <row r="241" spans="1:9" ht="16.5" customHeight="1" x14ac:dyDescent="0.2">
      <c r="A241" s="2">
        <v>44537</v>
      </c>
      <c r="B241" s="1">
        <v>2065</v>
      </c>
      <c r="C241" s="1">
        <v>34.243899999999996</v>
      </c>
      <c r="D241" s="1">
        <v>68.5</v>
      </c>
      <c r="E241" s="1">
        <v>41.900002000000001</v>
      </c>
      <c r="F241" s="3">
        <f t="shared" ref="F241:I241" si="240">LN(B242/B241)</f>
        <v>-2.4242436115063915E-3</v>
      </c>
      <c r="G241" s="3">
        <f t="shared" si="240"/>
        <v>2.8449530448026979E-3</v>
      </c>
      <c r="H241" s="3">
        <f t="shared" si="240"/>
        <v>-1.4608913999091995E-3</v>
      </c>
      <c r="I241" s="3">
        <f t="shared" si="240"/>
        <v>-4.7847218752169471E-3</v>
      </c>
    </row>
    <row r="242" spans="1:9" ht="16.5" customHeight="1" x14ac:dyDescent="0.2">
      <c r="A242" s="2">
        <v>44538</v>
      </c>
      <c r="B242" s="1">
        <v>2060</v>
      </c>
      <c r="C242" s="1">
        <v>34.341461000000002</v>
      </c>
      <c r="D242" s="1">
        <v>68.400002000000001</v>
      </c>
      <c r="E242" s="1">
        <v>41.700001</v>
      </c>
      <c r="F242" s="3">
        <f t="shared" ref="F242:I242" si="241">LN(B243/B242)</f>
        <v>-1.4670189747793742E-2</v>
      </c>
      <c r="G242" s="3">
        <f t="shared" si="241"/>
        <v>2.8369983899105629E-3</v>
      </c>
      <c r="H242" s="3">
        <f t="shared" si="241"/>
        <v>7.2833531789181652E-3</v>
      </c>
      <c r="I242" s="3">
        <f t="shared" si="241"/>
        <v>0</v>
      </c>
    </row>
    <row r="243" spans="1:9" ht="16.5" customHeight="1" x14ac:dyDescent="0.2">
      <c r="A243" s="2">
        <v>44539</v>
      </c>
      <c r="B243" s="1">
        <v>2030</v>
      </c>
      <c r="C243" s="1">
        <v>34.439025999999998</v>
      </c>
      <c r="D243" s="1">
        <v>68.900002000000001</v>
      </c>
      <c r="E243" s="1">
        <v>41.700001</v>
      </c>
      <c r="F243" s="3">
        <f t="shared" ref="F243:I243" si="242">LN(B244/B243)</f>
        <v>1.2240054894502006E-2</v>
      </c>
      <c r="G243" s="3">
        <f t="shared" si="242"/>
        <v>9.8661130371901322E-3</v>
      </c>
      <c r="H243" s="3">
        <f t="shared" si="242"/>
        <v>0</v>
      </c>
      <c r="I243" s="3">
        <f t="shared" si="242"/>
        <v>-8.4287796834653997E-3</v>
      </c>
    </row>
    <row r="244" spans="1:9" ht="16.5" customHeight="1" x14ac:dyDescent="0.2">
      <c r="A244" s="2">
        <v>44540</v>
      </c>
      <c r="B244" s="1">
        <v>2055</v>
      </c>
      <c r="C244" s="1">
        <v>34.780487000000001</v>
      </c>
      <c r="D244" s="1">
        <v>68.900002000000001</v>
      </c>
      <c r="E244" s="1">
        <v>41.349997999999999</v>
      </c>
      <c r="F244" s="3">
        <f t="shared" ref="F244:I244" si="243">LN(B245/B244)</f>
        <v>-3.2141209211796862E-2</v>
      </c>
      <c r="G244" s="3">
        <f t="shared" si="243"/>
        <v>-4.2163793499566775E-3</v>
      </c>
      <c r="H244" s="3">
        <f t="shared" si="243"/>
        <v>-7.2833531789182658E-3</v>
      </c>
      <c r="I244" s="3">
        <f t="shared" si="243"/>
        <v>4.8251241319628452E-3</v>
      </c>
    </row>
    <row r="245" spans="1:9" ht="16.5" customHeight="1" x14ac:dyDescent="0.2">
      <c r="A245" s="2">
        <v>44543</v>
      </c>
      <c r="B245" s="1">
        <v>1990</v>
      </c>
      <c r="C245" s="1">
        <v>34.634148000000003</v>
      </c>
      <c r="D245" s="1">
        <v>68.400002000000001</v>
      </c>
      <c r="E245" s="1">
        <v>41.549999</v>
      </c>
      <c r="F245" s="3">
        <f t="shared" ref="F245:I245" si="244">LN(B246/B245)</f>
        <v>2.7263150758363996E-2</v>
      </c>
      <c r="G245" s="3">
        <f t="shared" si="244"/>
        <v>-2.8208769125812041E-3</v>
      </c>
      <c r="H245" s="3">
        <f t="shared" si="244"/>
        <v>5.8309346756777293E-3</v>
      </c>
      <c r="I245" s="3">
        <f t="shared" si="244"/>
        <v>-1.0889424393681008E-2</v>
      </c>
    </row>
    <row r="246" spans="1:9" ht="16.5" customHeight="1" x14ac:dyDescent="0.2">
      <c r="A246" s="2">
        <v>44544</v>
      </c>
      <c r="B246" s="1">
        <v>2045</v>
      </c>
      <c r="C246" s="1">
        <v>34.536586999999997</v>
      </c>
      <c r="D246" s="1">
        <v>68.800003000000004</v>
      </c>
      <c r="E246" s="1">
        <v>41.099997999999999</v>
      </c>
      <c r="F246" s="3">
        <f t="shared" ref="F246:I246" si="245">LN(B247/B246)</f>
        <v>-4.9019706002067795E-3</v>
      </c>
      <c r="G246" s="3">
        <f t="shared" si="245"/>
        <v>-5.6658551645627333E-3</v>
      </c>
      <c r="H246" s="3">
        <f t="shared" si="245"/>
        <v>-5.8309346756778386E-3</v>
      </c>
      <c r="I246" s="3">
        <f t="shared" si="245"/>
        <v>1.2159028853635347E-3</v>
      </c>
    </row>
    <row r="247" spans="1:9" ht="16.5" customHeight="1" x14ac:dyDescent="0.2">
      <c r="A247" s="2">
        <v>44545</v>
      </c>
      <c r="B247" s="1">
        <v>2035</v>
      </c>
      <c r="C247" s="1">
        <v>34.341461000000002</v>
      </c>
      <c r="D247" s="1">
        <v>68.400002000000001</v>
      </c>
      <c r="E247" s="1">
        <v>41.150002000000001</v>
      </c>
      <c r="F247" s="3">
        <f t="shared" ref="F247:I247" si="246">LN(B248/B247)</f>
        <v>0</v>
      </c>
      <c r="G247" s="3">
        <f t="shared" si="246"/>
        <v>1.1299674021490746E-2</v>
      </c>
      <c r="H247" s="3">
        <f t="shared" si="246"/>
        <v>1.4608913999091121E-3</v>
      </c>
      <c r="I247" s="3">
        <f t="shared" si="246"/>
        <v>2.4271370549390895E-3</v>
      </c>
    </row>
    <row r="248" spans="1:9" ht="16.5" customHeight="1" x14ac:dyDescent="0.2">
      <c r="A248" s="2">
        <v>44546</v>
      </c>
      <c r="B248" s="1">
        <v>2035</v>
      </c>
      <c r="C248" s="1">
        <v>34.731709000000002</v>
      </c>
      <c r="D248" s="1">
        <v>68.5</v>
      </c>
      <c r="E248" s="1">
        <v>41.25</v>
      </c>
      <c r="F248" s="3">
        <f t="shared" ref="F248:I248" si="247">LN(B249/B248)</f>
        <v>9.3745409170973779E-2</v>
      </c>
      <c r="G248" s="3">
        <f t="shared" si="247"/>
        <v>8.3916307689369009E-3</v>
      </c>
      <c r="H248" s="3">
        <f t="shared" si="247"/>
        <v>-8.7976812484486123E-3</v>
      </c>
      <c r="I248" s="3">
        <f t="shared" si="247"/>
        <v>1.4440636365067983E-2</v>
      </c>
    </row>
    <row r="249" spans="1:9" ht="16.5" customHeight="1" x14ac:dyDescent="0.2">
      <c r="A249" s="2">
        <v>44547</v>
      </c>
      <c r="B249" s="1">
        <v>2235</v>
      </c>
      <c r="C249" s="1">
        <v>35.024391000000001</v>
      </c>
      <c r="D249" s="1">
        <v>67.900002000000001</v>
      </c>
      <c r="E249" s="1">
        <v>41.849997999999999</v>
      </c>
      <c r="F249" s="3">
        <f t="shared" ref="F249:I249" si="248">LN(B250/B249)</f>
        <v>1.5538603427779166E-2</v>
      </c>
      <c r="G249" s="3">
        <f t="shared" si="248"/>
        <v>2.7816435963553656E-3</v>
      </c>
      <c r="H249" s="3">
        <f t="shared" si="248"/>
        <v>-4.4281105566119144E-3</v>
      </c>
      <c r="I249" s="3">
        <f t="shared" si="248"/>
        <v>0</v>
      </c>
    </row>
    <row r="250" spans="1:9" ht="16.5" customHeight="1" x14ac:dyDescent="0.2">
      <c r="A250" s="2">
        <v>44550</v>
      </c>
      <c r="B250" s="1">
        <v>2270</v>
      </c>
      <c r="C250" s="1">
        <v>35.121952</v>
      </c>
      <c r="D250" s="1">
        <v>67.599997999999999</v>
      </c>
      <c r="E250" s="1">
        <v>41.849997999999999</v>
      </c>
      <c r="F250" s="3">
        <f t="shared" ref="F250:I250" si="249">LN(B251/B250)</f>
        <v>5.9846916009252356E-2</v>
      </c>
      <c r="G250" s="3">
        <f t="shared" si="249"/>
        <v>-6.9687139159379042E-3</v>
      </c>
      <c r="H250" s="3">
        <f t="shared" si="249"/>
        <v>4.4281105566117739E-3</v>
      </c>
      <c r="I250" s="3">
        <f t="shared" si="249"/>
        <v>-1.195433538492639E-3</v>
      </c>
    </row>
    <row r="251" spans="1:9" ht="16.5" customHeight="1" x14ac:dyDescent="0.2">
      <c r="A251" s="2">
        <v>44551</v>
      </c>
      <c r="B251" s="1">
        <v>2410</v>
      </c>
      <c r="C251" s="1">
        <v>34.878048</v>
      </c>
      <c r="D251" s="1">
        <v>67.900002000000001</v>
      </c>
      <c r="E251" s="1">
        <v>41.799999</v>
      </c>
      <c r="F251" s="3">
        <f t="shared" ref="F251:I251" si="250">LN(B252/B251)</f>
        <v>2.6613648518089904E-2</v>
      </c>
      <c r="G251" s="3">
        <f t="shared" si="250"/>
        <v>-2.8011230437442578E-3</v>
      </c>
      <c r="H251" s="3">
        <f t="shared" si="250"/>
        <v>4.408456841414503E-3</v>
      </c>
      <c r="I251" s="3">
        <f t="shared" si="250"/>
        <v>-4.7961964169720029E-3</v>
      </c>
    </row>
    <row r="252" spans="1:9" ht="16.5" customHeight="1" x14ac:dyDescent="0.2">
      <c r="A252" s="2">
        <v>44552</v>
      </c>
      <c r="B252" s="1">
        <v>2475</v>
      </c>
      <c r="C252" s="1">
        <v>34.780487000000001</v>
      </c>
      <c r="D252" s="1">
        <v>68.199996999999996</v>
      </c>
      <c r="E252" s="1">
        <v>41.599997999999999</v>
      </c>
      <c r="F252" s="3">
        <f t="shared" ref="F252:I252" si="251">LN(B253/B252)</f>
        <v>-6.0790460763822263E-3</v>
      </c>
      <c r="G252" s="3">
        <f t="shared" si="251"/>
        <v>-4.2163793499566775E-3</v>
      </c>
      <c r="H252" s="3">
        <f t="shared" si="251"/>
        <v>1.4652896394631251E-3</v>
      </c>
      <c r="I252" s="3">
        <f t="shared" si="251"/>
        <v>8.3783375608239216E-3</v>
      </c>
    </row>
    <row r="253" spans="1:9" ht="16.5" customHeight="1" x14ac:dyDescent="0.2">
      <c r="A253" s="2">
        <v>44553</v>
      </c>
      <c r="B253" s="1">
        <v>2460</v>
      </c>
      <c r="C253" s="1">
        <v>34.634148000000003</v>
      </c>
      <c r="D253" s="1">
        <v>68.300003000000004</v>
      </c>
      <c r="E253" s="1">
        <v>41.950001</v>
      </c>
      <c r="F253" s="3">
        <f t="shared" ref="F253:I253" si="252">LN(B254/B253)</f>
        <v>-6.1162270174360944E-3</v>
      </c>
      <c r="G253" s="3">
        <f t="shared" si="252"/>
        <v>0</v>
      </c>
      <c r="H253" s="3">
        <f t="shared" si="252"/>
        <v>2.9239347675708255E-3</v>
      </c>
      <c r="I253" s="3">
        <f t="shared" si="252"/>
        <v>8.3086056604528054E-3</v>
      </c>
    </row>
    <row r="254" spans="1:9" ht="16.5" customHeight="1" x14ac:dyDescent="0.2">
      <c r="A254" s="2">
        <v>44554</v>
      </c>
      <c r="B254" s="1">
        <v>2445</v>
      </c>
      <c r="C254" s="1">
        <v>34.634148000000003</v>
      </c>
      <c r="D254" s="1">
        <v>68.5</v>
      </c>
      <c r="E254" s="1">
        <v>42.299999</v>
      </c>
      <c r="F254" s="3">
        <f t="shared" ref="F254:I254" si="253">LN(B255/B254)</f>
        <v>2.042901629800331E-3</v>
      </c>
      <c r="G254" s="3">
        <f t="shared" si="253"/>
        <v>2.8129419443468826E-3</v>
      </c>
      <c r="H254" s="3">
        <f t="shared" si="253"/>
        <v>-1.4608913999091995E-3</v>
      </c>
      <c r="I254" s="3">
        <f t="shared" si="253"/>
        <v>-7.1174441282017848E-3</v>
      </c>
    </row>
    <row r="255" spans="1:9" ht="16.5" customHeight="1" x14ac:dyDescent="0.2">
      <c r="A255" s="2">
        <v>44557</v>
      </c>
      <c r="B255" s="1">
        <v>2450</v>
      </c>
      <c r="C255" s="1">
        <v>34.731709000000002</v>
      </c>
      <c r="D255" s="1">
        <v>68.400002000000001</v>
      </c>
      <c r="E255" s="1">
        <v>42</v>
      </c>
      <c r="F255" s="3">
        <f t="shared" ref="F255:I255" si="254">LN(B256/B255)</f>
        <v>-1.8538120998911112E-2</v>
      </c>
      <c r="G255" s="3">
        <f t="shared" si="254"/>
        <v>0</v>
      </c>
      <c r="H255" s="3">
        <f t="shared" si="254"/>
        <v>4.3763016919098393E-3</v>
      </c>
      <c r="I255" s="3">
        <f t="shared" si="254"/>
        <v>-3.5778691376102925E-3</v>
      </c>
    </row>
    <row r="256" spans="1:9" ht="16.5" customHeight="1" x14ac:dyDescent="0.2">
      <c r="A256" s="2">
        <v>44558</v>
      </c>
      <c r="B256" s="1">
        <v>2405</v>
      </c>
      <c r="C256" s="1">
        <v>34.731709000000002</v>
      </c>
      <c r="D256" s="1">
        <v>68.699996999999996</v>
      </c>
      <c r="E256" s="1">
        <v>41.849997999999999</v>
      </c>
      <c r="F256" s="3">
        <f t="shared" ref="F256:I256" si="255">LN(B257/B256)</f>
        <v>0</v>
      </c>
      <c r="G256" s="3">
        <f t="shared" si="255"/>
        <v>0</v>
      </c>
      <c r="H256" s="3">
        <f t="shared" si="255"/>
        <v>1.0137740771021872E-2</v>
      </c>
      <c r="I256" s="3">
        <f t="shared" si="255"/>
        <v>4.7676134919860105E-3</v>
      </c>
    </row>
    <row r="257" spans="1:9" ht="16.5" customHeight="1" x14ac:dyDescent="0.2">
      <c r="A257" s="2">
        <v>44559</v>
      </c>
      <c r="B257" s="1">
        <v>2405</v>
      </c>
      <c r="C257" s="1">
        <v>34.731709000000002</v>
      </c>
      <c r="D257" s="1">
        <v>69.400002000000001</v>
      </c>
      <c r="E257" s="1">
        <v>42.049999</v>
      </c>
      <c r="F257" s="3">
        <f t="shared" ref="F257:I257" si="256">LN(B258/B257)</f>
        <v>2.464190393692893E-2</v>
      </c>
      <c r="G257" s="3">
        <f t="shared" si="256"/>
        <v>-1.4055539737760914E-3</v>
      </c>
      <c r="H257" s="3">
        <f t="shared" si="256"/>
        <v>-1.1594390753882033E-2</v>
      </c>
      <c r="I257" s="3">
        <f t="shared" si="256"/>
        <v>-3.5734879769561512E-3</v>
      </c>
    </row>
    <row r="258" spans="1:9" ht="16.5" customHeight="1" x14ac:dyDescent="0.2">
      <c r="A258" s="2">
        <v>44560</v>
      </c>
      <c r="B258" s="1">
        <v>2465</v>
      </c>
      <c r="C258" s="1">
        <v>34.682926000000002</v>
      </c>
      <c r="D258" s="1">
        <v>68.599997999999999</v>
      </c>
      <c r="E258" s="1">
        <v>41.900002000000001</v>
      </c>
      <c r="F258" s="3">
        <f t="shared" ref="F258:I258" si="257">LN(B259/B258)</f>
        <v>1.4098924379501675E-2</v>
      </c>
      <c r="G258" s="3">
        <f t="shared" si="257"/>
        <v>-5.6417654563712429E-3</v>
      </c>
      <c r="H258" s="3">
        <f t="shared" si="257"/>
        <v>-2.9196517090496884E-3</v>
      </c>
      <c r="I258" s="3">
        <f t="shared" si="257"/>
        <v>2.2419723708554235E-2</v>
      </c>
    </row>
    <row r="259" spans="1:9" ht="16.5" customHeight="1" x14ac:dyDescent="0.2">
      <c r="A259" s="2">
        <v>44564</v>
      </c>
      <c r="B259" s="1">
        <v>2500</v>
      </c>
      <c r="C259" s="1">
        <v>34.487803999999997</v>
      </c>
      <c r="D259" s="1">
        <v>68.400002000000001</v>
      </c>
      <c r="E259" s="1">
        <v>42.849997999999999</v>
      </c>
      <c r="F259" s="3">
        <f t="shared" ref="F259:I259" si="258">LN(B260/B259)</f>
        <v>7.5107472486805479E-2</v>
      </c>
      <c r="G259" s="3">
        <f t="shared" si="258"/>
        <v>5.6417654563712324E-3</v>
      </c>
      <c r="H259" s="3">
        <f t="shared" si="258"/>
        <v>5.8309346756777293E-3</v>
      </c>
      <c r="I259" s="3">
        <f t="shared" si="258"/>
        <v>9.2916350085464235E-3</v>
      </c>
    </row>
    <row r="260" spans="1:9" ht="16.5" customHeight="1" x14ac:dyDescent="0.2">
      <c r="A260" s="2">
        <v>44565</v>
      </c>
      <c r="B260" s="1">
        <v>2695</v>
      </c>
      <c r="C260" s="1">
        <v>34.682926000000002</v>
      </c>
      <c r="D260" s="1">
        <v>68.800003000000004</v>
      </c>
      <c r="E260" s="1">
        <v>43.25</v>
      </c>
      <c r="F260" s="3">
        <f t="shared" ref="F260:I260" si="259">LN(B261/B260)</f>
        <v>-3.2047983026358431E-2</v>
      </c>
      <c r="G260" s="3">
        <f t="shared" si="259"/>
        <v>0</v>
      </c>
      <c r="H260" s="3">
        <f t="shared" si="259"/>
        <v>1.45241850324037E-3</v>
      </c>
      <c r="I260" s="3">
        <f t="shared" si="259"/>
        <v>6.9124469585106164E-3</v>
      </c>
    </row>
    <row r="261" spans="1:9" ht="16.5" customHeight="1" x14ac:dyDescent="0.2">
      <c r="A261" s="2">
        <v>44566</v>
      </c>
      <c r="B261" s="1">
        <v>2610</v>
      </c>
      <c r="C261" s="1">
        <v>34.682926000000002</v>
      </c>
      <c r="D261" s="1">
        <v>68.900002000000001</v>
      </c>
      <c r="E261" s="1">
        <v>43.549999</v>
      </c>
      <c r="F261" s="3">
        <f t="shared" ref="F261:I261" si="260">LN(B262/B261)</f>
        <v>-9.6247133742095575E-3</v>
      </c>
      <c r="G261" s="3">
        <f t="shared" si="260"/>
        <v>1.2578828339068268E-2</v>
      </c>
      <c r="H261" s="3">
        <f t="shared" si="260"/>
        <v>-7.2833531789182658E-3</v>
      </c>
      <c r="I261" s="3">
        <f t="shared" si="260"/>
        <v>1.147424147028937E-3</v>
      </c>
    </row>
    <row r="262" spans="1:9" ht="16.5" customHeight="1" x14ac:dyDescent="0.2">
      <c r="A262" s="2">
        <v>44567</v>
      </c>
      <c r="B262" s="1">
        <v>2585</v>
      </c>
      <c r="C262" s="1">
        <v>35.121952</v>
      </c>
      <c r="D262" s="1">
        <v>68.400002000000001</v>
      </c>
      <c r="E262" s="1">
        <v>43.599997999999999</v>
      </c>
      <c r="F262" s="3">
        <f t="shared" ref="F262:I262" si="261">LN(B263/B262)</f>
        <v>-3.9452848411800377E-2</v>
      </c>
      <c r="G262" s="3">
        <f t="shared" si="261"/>
        <v>5.5401816340559951E-3</v>
      </c>
      <c r="H262" s="3">
        <f t="shared" si="261"/>
        <v>-5.8651486921637297E-3</v>
      </c>
      <c r="I262" s="3">
        <f t="shared" si="261"/>
        <v>0</v>
      </c>
    </row>
    <row r="263" spans="1:9" ht="16.5" customHeight="1" x14ac:dyDescent="0.2">
      <c r="A263" s="2">
        <v>44568</v>
      </c>
      <c r="B263" s="1">
        <v>2485</v>
      </c>
      <c r="C263" s="1">
        <v>35.317073999999998</v>
      </c>
      <c r="D263" s="1">
        <v>68</v>
      </c>
      <c r="E263" s="1">
        <v>43.599997999999999</v>
      </c>
      <c r="F263" s="3">
        <f t="shared" ref="F263:I263" si="262">LN(B264/B263)</f>
        <v>-4.0322635279384511E-3</v>
      </c>
      <c r="G263" s="3">
        <f t="shared" si="262"/>
        <v>-1.3822414254578582E-3</v>
      </c>
      <c r="H263" s="3">
        <f t="shared" si="262"/>
        <v>1.0241450384073664E-2</v>
      </c>
      <c r="I263" s="3">
        <f t="shared" si="262"/>
        <v>-6.9044925696722832E-3</v>
      </c>
    </row>
    <row r="264" spans="1:9" ht="16.5" customHeight="1" x14ac:dyDescent="0.2">
      <c r="A264" s="2">
        <v>44571</v>
      </c>
      <c r="B264" s="1">
        <v>2475</v>
      </c>
      <c r="C264" s="1">
        <v>35.268290999999998</v>
      </c>
      <c r="D264" s="1">
        <v>68.699996999999996</v>
      </c>
      <c r="E264" s="1">
        <v>43.299999</v>
      </c>
      <c r="F264" s="3">
        <f t="shared" ref="F264:I264" si="263">LN(B265/B264)</f>
        <v>-2.022245380767809E-3</v>
      </c>
      <c r="G264" s="3">
        <f t="shared" si="263"/>
        <v>2.3241012432969981E-2</v>
      </c>
      <c r="H264" s="3">
        <f t="shared" si="263"/>
        <v>0</v>
      </c>
      <c r="I264" s="3">
        <f t="shared" si="263"/>
        <v>-1.2783416530986493E-2</v>
      </c>
    </row>
    <row r="265" spans="1:9" ht="16.5" customHeight="1" x14ac:dyDescent="0.2">
      <c r="A265" s="2">
        <v>44572</v>
      </c>
      <c r="B265" s="1">
        <v>2470</v>
      </c>
      <c r="C265" s="1">
        <v>36.097560999999999</v>
      </c>
      <c r="D265" s="1">
        <v>68.699996999999996</v>
      </c>
      <c r="E265" s="1">
        <v>42.75</v>
      </c>
      <c r="F265" s="3">
        <f t="shared" ref="F265:I265" si="264">LN(B266/B265)</f>
        <v>-3.9220713153281267E-2</v>
      </c>
      <c r="G265" s="3">
        <f t="shared" si="264"/>
        <v>0</v>
      </c>
      <c r="H265" s="3">
        <f t="shared" si="264"/>
        <v>8.6957939257195187E-3</v>
      </c>
      <c r="I265" s="3">
        <f t="shared" si="264"/>
        <v>-3.5149890558024265E-3</v>
      </c>
    </row>
    <row r="266" spans="1:9" ht="16.5" customHeight="1" x14ac:dyDescent="0.2">
      <c r="A266" s="2">
        <v>44573</v>
      </c>
      <c r="B266" s="1">
        <v>2375</v>
      </c>
      <c r="C266" s="1">
        <v>36.097560999999999</v>
      </c>
      <c r="D266" s="1">
        <v>69.300003000000004</v>
      </c>
      <c r="E266" s="1">
        <v>42.599997999999999</v>
      </c>
      <c r="F266" s="3">
        <f t="shared" ref="F266:I266" si="265">LN(B267/B266)</f>
        <v>0</v>
      </c>
      <c r="G266" s="3">
        <f t="shared" si="265"/>
        <v>2.2713086378617069E-2</v>
      </c>
      <c r="H266" s="3">
        <f t="shared" si="265"/>
        <v>7.1891032623686993E-3</v>
      </c>
      <c r="I266" s="3">
        <f t="shared" si="265"/>
        <v>1.9756668399393714E-2</v>
      </c>
    </row>
    <row r="267" spans="1:9" ht="16.5" customHeight="1" x14ac:dyDescent="0.2">
      <c r="A267" s="2">
        <v>44574</v>
      </c>
      <c r="B267" s="1">
        <v>2375</v>
      </c>
      <c r="C267" s="1">
        <v>36.926830000000002</v>
      </c>
      <c r="D267" s="1">
        <v>69.800003000000004</v>
      </c>
      <c r="E267" s="1">
        <v>43.450001</v>
      </c>
      <c r="F267" s="3">
        <f t="shared" ref="F267:I267" si="266">LN(B268/B267)</f>
        <v>-0.10419160845284446</v>
      </c>
      <c r="G267" s="3">
        <f t="shared" si="266"/>
        <v>-1.0624245008987973E-2</v>
      </c>
      <c r="H267" s="3">
        <f t="shared" si="266"/>
        <v>-7.1891032623687089E-3</v>
      </c>
      <c r="I267" s="3">
        <f t="shared" si="266"/>
        <v>2.298805610038574E-3</v>
      </c>
    </row>
    <row r="268" spans="1:9" ht="16.5" customHeight="1" x14ac:dyDescent="0.2">
      <c r="A268" s="2">
        <v>44575</v>
      </c>
      <c r="B268" s="1">
        <v>2140</v>
      </c>
      <c r="C268" s="1">
        <v>36.536586999999997</v>
      </c>
      <c r="D268" s="1">
        <v>69.300003000000004</v>
      </c>
      <c r="E268" s="1">
        <v>43.549999</v>
      </c>
      <c r="F268" s="3">
        <f t="shared" ref="F268:I268" si="267">LN(B269/B268)</f>
        <v>-2.8437935320533514E-2</v>
      </c>
      <c r="G268" s="3">
        <f t="shared" si="267"/>
        <v>-1.0738471098582688E-2</v>
      </c>
      <c r="H268" s="3">
        <f t="shared" si="267"/>
        <v>-7.2411609419517544E-3</v>
      </c>
      <c r="I268" s="3">
        <f t="shared" si="267"/>
        <v>-1.0386729630410312E-2</v>
      </c>
    </row>
    <row r="269" spans="1:9" ht="16.5" customHeight="1" x14ac:dyDescent="0.2">
      <c r="A269" s="2">
        <v>44578</v>
      </c>
      <c r="B269" s="1">
        <v>2080</v>
      </c>
      <c r="C269" s="1">
        <v>36.146338999999998</v>
      </c>
      <c r="D269" s="1">
        <v>68.800003000000004</v>
      </c>
      <c r="E269" s="1">
        <v>43.099997999999999</v>
      </c>
      <c r="F269" s="3">
        <f t="shared" ref="F269:I269" si="268">LN(B270/B269)</f>
        <v>1.1947573421118202E-2</v>
      </c>
      <c r="G269" s="3">
        <f t="shared" si="268"/>
        <v>5.3835947916669761E-3</v>
      </c>
      <c r="H269" s="3">
        <f t="shared" si="268"/>
        <v>-7.2939780433394523E-3</v>
      </c>
      <c r="I269" s="3">
        <f t="shared" si="268"/>
        <v>-8.1537553232195331E-3</v>
      </c>
    </row>
    <row r="270" spans="1:9" ht="16.5" customHeight="1" x14ac:dyDescent="0.2">
      <c r="A270" s="2">
        <v>44579</v>
      </c>
      <c r="B270" s="1">
        <v>2105</v>
      </c>
      <c r="C270" s="1">
        <v>36.341461000000002</v>
      </c>
      <c r="D270" s="1">
        <v>68.300003000000004</v>
      </c>
      <c r="E270" s="1">
        <v>42.75</v>
      </c>
      <c r="F270" s="3">
        <f t="shared" ref="F270:I270" si="269">LN(B271/B270)</f>
        <v>-2.3781224049674358E-3</v>
      </c>
      <c r="G270" s="3">
        <f t="shared" si="269"/>
        <v>-6.7339650627132692E-3</v>
      </c>
      <c r="H270" s="3">
        <f t="shared" si="269"/>
        <v>0</v>
      </c>
      <c r="I270" s="3">
        <f t="shared" si="269"/>
        <v>-2.2472879775503843E-2</v>
      </c>
    </row>
    <row r="271" spans="1:9" ht="16.5" customHeight="1" x14ac:dyDescent="0.2">
      <c r="A271" s="2">
        <v>44580</v>
      </c>
      <c r="B271" s="1">
        <v>2100</v>
      </c>
      <c r="C271" s="1">
        <v>36.097560999999999</v>
      </c>
      <c r="D271" s="1">
        <v>68.300003000000004</v>
      </c>
      <c r="E271" s="1">
        <v>41.799999</v>
      </c>
      <c r="F271" s="3">
        <f t="shared" ref="F271:I271" si="270">LN(B272/B271)</f>
        <v>-9.5694510161506725E-3</v>
      </c>
      <c r="G271" s="3">
        <f t="shared" si="270"/>
        <v>-1.3523071976792489E-3</v>
      </c>
      <c r="H271" s="3">
        <f t="shared" si="270"/>
        <v>0</v>
      </c>
      <c r="I271" s="3">
        <f t="shared" si="270"/>
        <v>4.7733026761029411E-3</v>
      </c>
    </row>
    <row r="272" spans="1:9" ht="16.5" customHeight="1" x14ac:dyDescent="0.2">
      <c r="A272" s="2">
        <v>44581</v>
      </c>
      <c r="B272" s="1">
        <v>2080</v>
      </c>
      <c r="C272" s="1">
        <v>36.048779000000003</v>
      </c>
      <c r="D272" s="1">
        <v>68.300003000000004</v>
      </c>
      <c r="E272" s="1">
        <v>42</v>
      </c>
      <c r="F272" s="3">
        <f t="shared" ref="F272:I272" si="271">LN(B273/B272)</f>
        <v>0</v>
      </c>
      <c r="G272" s="3">
        <f t="shared" si="271"/>
        <v>-2.7100295492914106E-3</v>
      </c>
      <c r="H272" s="3">
        <f t="shared" si="271"/>
        <v>-7.3475713064721938E-3</v>
      </c>
      <c r="I272" s="3">
        <f t="shared" si="271"/>
        <v>-1.5597245181262898E-2</v>
      </c>
    </row>
    <row r="273" spans="1:9" ht="16.5" customHeight="1" x14ac:dyDescent="0.2">
      <c r="A273" s="2">
        <v>44582</v>
      </c>
      <c r="B273" s="1">
        <v>2080</v>
      </c>
      <c r="C273" s="1">
        <v>35.951217999999997</v>
      </c>
      <c r="D273" s="1">
        <v>67.800003000000004</v>
      </c>
      <c r="E273" s="1">
        <v>41.349997999999999</v>
      </c>
      <c r="F273" s="3">
        <f t="shared" ref="F273:I273" si="272">LN(B274/B273)</f>
        <v>-2.4067400305649764E-3</v>
      </c>
      <c r="G273" s="3">
        <f t="shared" si="272"/>
        <v>1.3559744735520852E-3</v>
      </c>
      <c r="H273" s="3">
        <f t="shared" si="272"/>
        <v>4.4149445927540876E-3</v>
      </c>
      <c r="I273" s="3">
        <f t="shared" si="272"/>
        <v>0</v>
      </c>
    </row>
    <row r="274" spans="1:9" ht="16.5" customHeight="1" x14ac:dyDescent="0.2">
      <c r="A274" s="2">
        <v>44585</v>
      </c>
      <c r="B274" s="1">
        <v>2075</v>
      </c>
      <c r="C274" s="1">
        <v>36</v>
      </c>
      <c r="D274" s="1">
        <v>68.099997999999999</v>
      </c>
      <c r="E274" s="1">
        <v>41.349997999999999</v>
      </c>
      <c r="F274" s="3">
        <f t="shared" ref="F274:I274" si="273">LN(B275/B274)</f>
        <v>-7.2551708811719098E-3</v>
      </c>
      <c r="G274" s="3">
        <f t="shared" si="273"/>
        <v>0</v>
      </c>
      <c r="H274" s="3">
        <f t="shared" si="273"/>
        <v>-7.3692303237715097E-3</v>
      </c>
      <c r="I274" s="3">
        <f t="shared" si="273"/>
        <v>-1.3390316201793638E-2</v>
      </c>
    </row>
    <row r="275" spans="1:9" ht="16.5" customHeight="1" x14ac:dyDescent="0.2">
      <c r="A275" s="2">
        <v>44586</v>
      </c>
      <c r="B275" s="1">
        <v>2060</v>
      </c>
      <c r="C275" s="1">
        <v>36</v>
      </c>
      <c r="D275" s="1">
        <v>67.599997999999999</v>
      </c>
      <c r="E275" s="1">
        <v>40.799999</v>
      </c>
      <c r="F275" s="3">
        <f t="shared" ref="F275:I275" si="274">LN(B276/B275)</f>
        <v>-1.4670189747793742E-2</v>
      </c>
      <c r="G275" s="3">
        <f t="shared" si="274"/>
        <v>1.3540550757393909E-3</v>
      </c>
      <c r="H275" s="3">
        <f t="shared" si="274"/>
        <v>0</v>
      </c>
      <c r="I275" s="3">
        <f t="shared" si="274"/>
        <v>0</v>
      </c>
    </row>
    <row r="276" spans="1:9" ht="16.5" customHeight="1" x14ac:dyDescent="0.2">
      <c r="A276" s="2">
        <v>44587</v>
      </c>
      <c r="B276" s="1">
        <v>2030</v>
      </c>
      <c r="C276" s="1">
        <v>36.048779000000003</v>
      </c>
      <c r="D276" s="1">
        <v>67.599997999999999</v>
      </c>
      <c r="E276" s="1">
        <v>40.799999</v>
      </c>
      <c r="F276" s="3">
        <f t="shared" ref="F276:I276" si="275">LN(B277/B276)</f>
        <v>0</v>
      </c>
      <c r="G276" s="3">
        <f t="shared" si="275"/>
        <v>2.8020533867322599E-2</v>
      </c>
      <c r="H276" s="3">
        <f t="shared" si="275"/>
        <v>-8.9153340721531103E-3</v>
      </c>
      <c r="I276" s="3">
        <f t="shared" si="275"/>
        <v>2.301739439655268E-2</v>
      </c>
    </row>
    <row r="277" spans="1:9" ht="16.5" customHeight="1" x14ac:dyDescent="0.2">
      <c r="A277" s="2">
        <v>44599</v>
      </c>
      <c r="B277" s="1">
        <v>2030</v>
      </c>
      <c r="C277" s="1">
        <v>37.073169999999998</v>
      </c>
      <c r="D277" s="1">
        <v>67</v>
      </c>
      <c r="E277" s="1">
        <v>41.75</v>
      </c>
      <c r="F277" s="3">
        <f t="shared" ref="F277:I277" si="276">LN(B278/B277)</f>
        <v>2.1925360628965683E-2</v>
      </c>
      <c r="G277" s="3">
        <f t="shared" si="276"/>
        <v>2.4692632327213842E-2</v>
      </c>
      <c r="H277" s="3">
        <f t="shared" si="276"/>
        <v>1.1869619803170434E-2</v>
      </c>
      <c r="I277" s="3">
        <f t="shared" si="276"/>
        <v>7.1599113408793626E-3</v>
      </c>
    </row>
    <row r="278" spans="1:9" ht="16.5" customHeight="1" x14ac:dyDescent="0.2">
      <c r="A278" s="2">
        <v>44600</v>
      </c>
      <c r="B278" s="1">
        <v>2075</v>
      </c>
      <c r="C278" s="1">
        <v>38</v>
      </c>
      <c r="D278" s="1">
        <v>67.800003000000004</v>
      </c>
      <c r="E278" s="1">
        <v>42.049999</v>
      </c>
      <c r="F278" s="3">
        <f t="shared" ref="F278:I278" si="277">LN(B279/B278)</f>
        <v>4.8077015681030778E-3</v>
      </c>
      <c r="G278" s="3">
        <f t="shared" si="277"/>
        <v>-3.8585662803139278E-3</v>
      </c>
      <c r="H278" s="3">
        <f t="shared" si="277"/>
        <v>8.8106146741338855E-3</v>
      </c>
      <c r="I278" s="3">
        <f t="shared" si="277"/>
        <v>-1.1897443543756E-3</v>
      </c>
    </row>
    <row r="279" spans="1:9" ht="16.5" customHeight="1" x14ac:dyDescent="0.2">
      <c r="A279" s="2">
        <v>44601</v>
      </c>
      <c r="B279" s="1">
        <v>2085</v>
      </c>
      <c r="C279" s="1">
        <v>37.853656999999998</v>
      </c>
      <c r="D279" s="1">
        <v>68.400002000000001</v>
      </c>
      <c r="E279" s="1">
        <v>42</v>
      </c>
      <c r="F279" s="3">
        <f t="shared" ref="F279:I279" si="278">LN(B280/B279)</f>
        <v>-2.4009615375381503E-3</v>
      </c>
      <c r="G279" s="3">
        <f t="shared" si="278"/>
        <v>-2.5806473443773553E-3</v>
      </c>
      <c r="H279" s="3">
        <f t="shared" si="278"/>
        <v>5.8309346756777293E-3</v>
      </c>
      <c r="I279" s="3">
        <f t="shared" si="278"/>
        <v>-3.5778691376102925E-3</v>
      </c>
    </row>
    <row r="280" spans="1:9" ht="16.5" customHeight="1" x14ac:dyDescent="0.2">
      <c r="A280" s="2">
        <v>44602</v>
      </c>
      <c r="B280" s="1">
        <v>2080</v>
      </c>
      <c r="C280" s="1">
        <v>37.756095999999999</v>
      </c>
      <c r="D280" s="1">
        <v>68.800003000000004</v>
      </c>
      <c r="E280" s="1">
        <v>41.849997999999999</v>
      </c>
      <c r="F280" s="3">
        <f t="shared" ref="F280:I280" si="279">LN(B281/B280)</f>
        <v>1.4320053774748471E-2</v>
      </c>
      <c r="G280" s="3">
        <f t="shared" si="279"/>
        <v>2.5806473443774633E-3</v>
      </c>
      <c r="H280" s="3">
        <f t="shared" si="279"/>
        <v>0</v>
      </c>
      <c r="I280" s="3">
        <f t="shared" si="279"/>
        <v>-1.195433538492639E-3</v>
      </c>
    </row>
    <row r="281" spans="1:9" ht="16.5" customHeight="1" x14ac:dyDescent="0.2">
      <c r="A281" s="2">
        <v>44603</v>
      </c>
      <c r="B281" s="1">
        <v>2110</v>
      </c>
      <c r="C281" s="1">
        <v>37.853656999999998</v>
      </c>
      <c r="D281" s="1">
        <v>68.800003000000004</v>
      </c>
      <c r="E281" s="1">
        <v>41.799999</v>
      </c>
      <c r="F281" s="3">
        <f t="shared" ref="F281:I281" si="280">LN(B282/B281)</f>
        <v>-1.4320053774748558E-2</v>
      </c>
      <c r="G281" s="3">
        <f t="shared" si="280"/>
        <v>-9.0614866777684513E-3</v>
      </c>
      <c r="H281" s="3">
        <f t="shared" si="280"/>
        <v>-1.022660475705758E-2</v>
      </c>
      <c r="I281" s="3">
        <f t="shared" si="280"/>
        <v>-1.4458034979940254E-2</v>
      </c>
    </row>
    <row r="282" spans="1:9" ht="16.5" customHeight="1" x14ac:dyDescent="0.2">
      <c r="A282" s="2">
        <v>44606</v>
      </c>
      <c r="B282" s="1">
        <v>2080</v>
      </c>
      <c r="C282" s="1">
        <v>37.512196000000003</v>
      </c>
      <c r="D282" s="1">
        <v>68.099997999999999</v>
      </c>
      <c r="E282" s="1">
        <v>41.200001</v>
      </c>
      <c r="F282" s="3">
        <f t="shared" ref="F282:I282" si="281">LN(B283/B282)</f>
        <v>4.7961722634930135E-3</v>
      </c>
      <c r="G282" s="3">
        <f t="shared" si="281"/>
        <v>-9.1444562548910792E-3</v>
      </c>
      <c r="H282" s="3">
        <f t="shared" si="281"/>
        <v>-2.9411197671595952E-3</v>
      </c>
      <c r="I282" s="3">
        <f t="shared" si="281"/>
        <v>8.4592166067431716E-3</v>
      </c>
    </row>
    <row r="283" spans="1:9" ht="16.5" customHeight="1" x14ac:dyDescent="0.2">
      <c r="A283" s="2">
        <v>44607</v>
      </c>
      <c r="B283" s="1">
        <v>2090</v>
      </c>
      <c r="C283" s="1">
        <v>37.170731000000004</v>
      </c>
      <c r="D283" s="1">
        <v>67.900002000000001</v>
      </c>
      <c r="E283" s="1">
        <v>41.549999</v>
      </c>
      <c r="F283" s="3">
        <f t="shared" ref="F283:I283" si="282">LN(B284/B283)</f>
        <v>1.4252022707201413E-2</v>
      </c>
      <c r="G283" s="3">
        <f t="shared" si="282"/>
        <v>2.6212073516764761E-3</v>
      </c>
      <c r="H283" s="3">
        <f t="shared" si="282"/>
        <v>7.336789848539341E-3</v>
      </c>
      <c r="I283" s="3">
        <f t="shared" si="282"/>
        <v>3.603655551502678E-3</v>
      </c>
    </row>
    <row r="284" spans="1:9" ht="16.5" customHeight="1" x14ac:dyDescent="0.2">
      <c r="A284" s="2">
        <v>44608</v>
      </c>
      <c r="B284" s="1">
        <v>2120</v>
      </c>
      <c r="C284" s="1">
        <v>37.268290999999998</v>
      </c>
      <c r="D284" s="1">
        <v>68.400002000000001</v>
      </c>
      <c r="E284" s="1">
        <v>41.700001</v>
      </c>
      <c r="F284" s="3">
        <f t="shared" ref="F284:I284" si="283">LN(B285/B284)</f>
        <v>7.050557996666762E-3</v>
      </c>
      <c r="G284" s="3">
        <f t="shared" si="283"/>
        <v>5.2219455184282565E-3</v>
      </c>
      <c r="H284" s="3">
        <f t="shared" si="283"/>
        <v>1.4608913999091121E-3</v>
      </c>
      <c r="I284" s="3">
        <f t="shared" si="283"/>
        <v>1.3103201017612113E-2</v>
      </c>
    </row>
    <row r="285" spans="1:9" ht="16.5" customHeight="1" x14ac:dyDescent="0.2">
      <c r="A285" s="2">
        <v>44609</v>
      </c>
      <c r="B285" s="1">
        <v>2135</v>
      </c>
      <c r="C285" s="1">
        <v>37.463413000000003</v>
      </c>
      <c r="D285" s="1">
        <v>68.5</v>
      </c>
      <c r="E285" s="1">
        <v>42.25</v>
      </c>
      <c r="F285" s="3">
        <f t="shared" ref="F285:I285" si="284">LN(B286/B285)</f>
        <v>1.164157501548577E-2</v>
      </c>
      <c r="G285" s="3">
        <f t="shared" si="284"/>
        <v>-7.8431528701048674E-3</v>
      </c>
      <c r="H285" s="3">
        <f t="shared" si="284"/>
        <v>-1.322579180506041E-2</v>
      </c>
      <c r="I285" s="3">
        <f t="shared" si="284"/>
        <v>3.5440556045395308E-3</v>
      </c>
    </row>
    <row r="286" spans="1:9" ht="16.5" customHeight="1" x14ac:dyDescent="0.2">
      <c r="A286" s="2">
        <v>44610</v>
      </c>
      <c r="B286" s="1">
        <v>2160</v>
      </c>
      <c r="C286" s="1">
        <v>37.170731000000004</v>
      </c>
      <c r="D286" s="1">
        <v>67.599997999999999</v>
      </c>
      <c r="E286" s="1">
        <v>42.400002000000001</v>
      </c>
      <c r="F286" s="3">
        <f t="shared" ref="F286:I286" si="285">LN(B287/B286)</f>
        <v>-1.1641575015485755E-2</v>
      </c>
      <c r="G286" s="3">
        <f t="shared" si="285"/>
        <v>-2.6281231142403845E-3</v>
      </c>
      <c r="H286" s="3">
        <f t="shared" si="285"/>
        <v>1.3225791805060496E-2</v>
      </c>
      <c r="I286" s="3">
        <f t="shared" si="285"/>
        <v>8.2207859750470149E-3</v>
      </c>
    </row>
    <row r="287" spans="1:9" ht="16.5" customHeight="1" x14ac:dyDescent="0.2">
      <c r="A287" s="2">
        <v>44613</v>
      </c>
      <c r="B287" s="1">
        <v>2135</v>
      </c>
      <c r="C287" s="1">
        <v>37.073169999999998</v>
      </c>
      <c r="D287" s="1">
        <v>68.5</v>
      </c>
      <c r="E287" s="1">
        <v>42.75</v>
      </c>
      <c r="F287" s="3">
        <f t="shared" ref="F287:I287" si="286">LN(B288/B287)</f>
        <v>-2.3697791429823131E-2</v>
      </c>
      <c r="G287" s="3">
        <f t="shared" si="286"/>
        <v>-1.0582112200077768E-2</v>
      </c>
      <c r="H287" s="3">
        <f t="shared" si="286"/>
        <v>-1.322579180506041E-2</v>
      </c>
      <c r="I287" s="3">
        <f t="shared" si="286"/>
        <v>-2.3669744085904734E-2</v>
      </c>
    </row>
    <row r="288" spans="1:9" ht="16.5" customHeight="1" x14ac:dyDescent="0.2">
      <c r="A288" s="2">
        <v>44614</v>
      </c>
      <c r="B288" s="1">
        <v>2085</v>
      </c>
      <c r="C288" s="1">
        <v>36.682926000000002</v>
      </c>
      <c r="D288" s="1">
        <v>67.599997999999999</v>
      </c>
      <c r="E288" s="1">
        <v>41.75</v>
      </c>
      <c r="F288" s="3">
        <f t="shared" ref="F288:I288" si="287">LN(B289/B288)</f>
        <v>4.7846981233362531E-3</v>
      </c>
      <c r="G288" s="3">
        <f t="shared" si="287"/>
        <v>1.1897077543196216E-2</v>
      </c>
      <c r="H288" s="3">
        <f t="shared" si="287"/>
        <v>5.8997517129875327E-3</v>
      </c>
      <c r="I288" s="3">
        <f t="shared" si="287"/>
        <v>2.3922978488934428E-3</v>
      </c>
    </row>
    <row r="289" spans="1:9" ht="16.5" customHeight="1" x14ac:dyDescent="0.2">
      <c r="A289" s="2">
        <v>44615</v>
      </c>
      <c r="B289" s="1">
        <v>2095</v>
      </c>
      <c r="C289" s="1">
        <v>37.121952</v>
      </c>
      <c r="D289" s="1">
        <v>68</v>
      </c>
      <c r="E289" s="1">
        <v>41.849997999999999</v>
      </c>
      <c r="F289" s="3">
        <f t="shared" ref="F289:I289" si="288">LN(B290/B289)</f>
        <v>-2.9057734479542782E-2</v>
      </c>
      <c r="G289" s="3">
        <f t="shared" si="288"/>
        <v>-9.2410327619859931E-3</v>
      </c>
      <c r="H289" s="3">
        <f t="shared" si="288"/>
        <v>-1.780457972332793E-2</v>
      </c>
      <c r="I289" s="3">
        <f t="shared" si="288"/>
        <v>-2.7863632127184373E-2</v>
      </c>
    </row>
    <row r="290" spans="1:9" ht="16.5" customHeight="1" x14ac:dyDescent="0.2">
      <c r="A290" s="2">
        <v>44616</v>
      </c>
      <c r="B290" s="1">
        <v>2035</v>
      </c>
      <c r="C290" s="1">
        <v>36.780487000000001</v>
      </c>
      <c r="D290" s="1">
        <v>66.800003000000004</v>
      </c>
      <c r="E290" s="1">
        <v>40.700001</v>
      </c>
      <c r="F290" s="3">
        <f t="shared" ref="F290:I290" si="289">LN(B291/B290)</f>
        <v>-7.3983074814449245E-3</v>
      </c>
      <c r="G290" s="3">
        <f t="shared" si="289"/>
        <v>-2.6560447812101029E-3</v>
      </c>
      <c r="H290" s="3">
        <f t="shared" si="289"/>
        <v>4.4808887185976802E-3</v>
      </c>
      <c r="I290" s="3">
        <f t="shared" si="289"/>
        <v>3.6786553278286673E-3</v>
      </c>
    </row>
    <row r="291" spans="1:9" ht="16.5" customHeight="1" x14ac:dyDescent="0.2">
      <c r="A291" s="2">
        <v>44617</v>
      </c>
      <c r="B291" s="1">
        <v>2020</v>
      </c>
      <c r="C291" s="1">
        <v>36.682926000000002</v>
      </c>
      <c r="D291" s="1">
        <v>67.099997999999999</v>
      </c>
      <c r="E291" s="1">
        <v>40.849997999999999</v>
      </c>
      <c r="F291" s="3">
        <f t="shared" ref="F291:I291" si="290">LN(B292/B291)</f>
        <v>1.4742281737203431E-2</v>
      </c>
      <c r="G291" s="3">
        <f t="shared" si="290"/>
        <v>1.5831442665994754E-2</v>
      </c>
      <c r="H291" s="3">
        <f t="shared" si="290"/>
        <v>5.9435837071077323E-3</v>
      </c>
      <c r="I291" s="3">
        <f t="shared" si="290"/>
        <v>1.2165600755703034E-2</v>
      </c>
    </row>
    <row r="292" spans="1:9" ht="16.5" customHeight="1" x14ac:dyDescent="0.2">
      <c r="A292" s="2">
        <v>44621</v>
      </c>
      <c r="B292" s="1">
        <v>2050</v>
      </c>
      <c r="C292" s="1">
        <v>37.268290999999998</v>
      </c>
      <c r="D292" s="1">
        <v>67.5</v>
      </c>
      <c r="E292" s="1">
        <v>41.349997999999999</v>
      </c>
      <c r="F292" s="3">
        <f t="shared" ref="F292:I292" si="291">LN(B293/B292)</f>
        <v>-2.4420036555517443E-3</v>
      </c>
      <c r="G292" s="3">
        <f t="shared" si="291"/>
        <v>-2.6212073516765698E-3</v>
      </c>
      <c r="H292" s="3">
        <f t="shared" si="291"/>
        <v>7.38010729762246E-3</v>
      </c>
      <c r="I292" s="3">
        <f t="shared" si="291"/>
        <v>-2.4212603214154678E-3</v>
      </c>
    </row>
    <row r="293" spans="1:9" ht="16.5" customHeight="1" x14ac:dyDescent="0.2">
      <c r="A293" s="2">
        <v>44622</v>
      </c>
      <c r="B293" s="1">
        <v>2045</v>
      </c>
      <c r="C293" s="1">
        <v>37.170731000000004</v>
      </c>
      <c r="D293" s="1">
        <v>68</v>
      </c>
      <c r="E293" s="1">
        <v>41.25</v>
      </c>
      <c r="F293" s="3">
        <f t="shared" ref="F293:I293" si="292">LN(B294/B293)</f>
        <v>-2.4479816386400017E-3</v>
      </c>
      <c r="G293" s="3">
        <f t="shared" si="292"/>
        <v>0</v>
      </c>
      <c r="H293" s="3">
        <f t="shared" si="292"/>
        <v>0</v>
      </c>
      <c r="I293" s="3">
        <f t="shared" si="292"/>
        <v>0</v>
      </c>
    </row>
    <row r="294" spans="1:9" ht="16.5" customHeight="1" x14ac:dyDescent="0.2">
      <c r="A294" s="2">
        <v>44623</v>
      </c>
      <c r="B294" s="1">
        <v>2040</v>
      </c>
      <c r="C294" s="1">
        <v>37.170731000000004</v>
      </c>
      <c r="D294" s="1">
        <v>68</v>
      </c>
      <c r="E294" s="1">
        <v>41.25</v>
      </c>
      <c r="F294" s="3">
        <f t="shared" ref="F294:I294" si="293">LN(B295/B294)</f>
        <v>-7.3801072976225337E-3</v>
      </c>
      <c r="G294" s="3">
        <f t="shared" si="293"/>
        <v>-2.6281231142403845E-3</v>
      </c>
      <c r="H294" s="3">
        <f t="shared" si="293"/>
        <v>-1.1834502289861082E-2</v>
      </c>
      <c r="I294" s="3">
        <f t="shared" si="293"/>
        <v>-8.521000832179583E-3</v>
      </c>
    </row>
    <row r="295" spans="1:9" ht="16.5" customHeight="1" x14ac:dyDescent="0.2">
      <c r="A295" s="2">
        <v>44624</v>
      </c>
      <c r="B295" s="1">
        <v>2025</v>
      </c>
      <c r="C295" s="1">
        <v>37.073169999999998</v>
      </c>
      <c r="D295" s="1">
        <v>67.199996999999996</v>
      </c>
      <c r="E295" s="1">
        <v>40.900002000000001</v>
      </c>
      <c r="F295" s="3">
        <f t="shared" ref="F295:I295" si="294">LN(B296/B295)</f>
        <v>-2.2472855852058628E-2</v>
      </c>
      <c r="G295" s="3">
        <f t="shared" si="294"/>
        <v>-9.25313992690871E-3</v>
      </c>
      <c r="H295" s="3">
        <f t="shared" si="294"/>
        <v>-1.4992785260504822E-2</v>
      </c>
      <c r="I295" s="3">
        <f t="shared" si="294"/>
        <v>-2.9778899066449128E-2</v>
      </c>
    </row>
    <row r="296" spans="1:9" ht="16.5" customHeight="1" x14ac:dyDescent="0.2">
      <c r="A296" s="2">
        <v>44627</v>
      </c>
      <c r="B296" s="1">
        <v>1980</v>
      </c>
      <c r="C296" s="1">
        <v>36.731709000000002</v>
      </c>
      <c r="D296" s="1">
        <v>66.199996999999996</v>
      </c>
      <c r="E296" s="1">
        <v>39.700001</v>
      </c>
      <c r="F296" s="3">
        <f t="shared" ref="F296:I296" si="295">LN(B297/B296)</f>
        <v>2.5220694327099391E-3</v>
      </c>
      <c r="G296" s="3">
        <f t="shared" si="295"/>
        <v>-8.0000443071025495E-3</v>
      </c>
      <c r="H296" s="3">
        <f t="shared" si="295"/>
        <v>-1.2158128581548591E-2</v>
      </c>
      <c r="I296" s="3">
        <f t="shared" si="295"/>
        <v>-2.035691084378019E-2</v>
      </c>
    </row>
    <row r="297" spans="1:9" ht="16.5" customHeight="1" x14ac:dyDescent="0.2">
      <c r="A297" s="2">
        <v>44628</v>
      </c>
      <c r="B297" s="1">
        <v>1985</v>
      </c>
      <c r="C297" s="1">
        <v>36.439025999999998</v>
      </c>
      <c r="D297" s="1">
        <v>65.400002000000001</v>
      </c>
      <c r="E297" s="1">
        <v>38.900002000000001</v>
      </c>
      <c r="F297" s="3">
        <f t="shared" ref="F297:I297" si="296">LN(B298/B297)</f>
        <v>-2.522069432709835E-3</v>
      </c>
      <c r="G297" s="3">
        <f t="shared" si="296"/>
        <v>1.3377246007825513E-3</v>
      </c>
      <c r="H297" s="3">
        <f t="shared" si="296"/>
        <v>-4.597770551635477E-3</v>
      </c>
      <c r="I297" s="3">
        <f t="shared" si="296"/>
        <v>1.0230191391641583E-2</v>
      </c>
    </row>
    <row r="298" spans="1:9" ht="16.5" customHeight="1" x14ac:dyDescent="0.2">
      <c r="A298" s="2">
        <v>44629</v>
      </c>
      <c r="B298" s="1">
        <v>1980</v>
      </c>
      <c r="C298" s="1">
        <v>36.487803999999997</v>
      </c>
      <c r="D298" s="1">
        <v>65.099997999999999</v>
      </c>
      <c r="E298" s="1">
        <v>39.299999</v>
      </c>
      <c r="F298" s="3">
        <f t="shared" ref="F298:I298" si="297">LN(B299/B298)</f>
        <v>1.2547216052088556E-2</v>
      </c>
      <c r="G298" s="3">
        <f t="shared" si="297"/>
        <v>2.247290213845211E-2</v>
      </c>
      <c r="H298" s="3">
        <f t="shared" si="297"/>
        <v>1.3730223533868689E-2</v>
      </c>
      <c r="I298" s="3">
        <f t="shared" si="297"/>
        <v>2.5126950708818537E-2</v>
      </c>
    </row>
    <row r="299" spans="1:9" ht="16.5" customHeight="1" x14ac:dyDescent="0.2">
      <c r="A299" s="2">
        <v>44630</v>
      </c>
      <c r="B299" s="1">
        <v>2005</v>
      </c>
      <c r="C299" s="1">
        <v>37.317073999999998</v>
      </c>
      <c r="D299" s="1">
        <v>66</v>
      </c>
      <c r="E299" s="1">
        <v>40.299999</v>
      </c>
      <c r="F299" s="3">
        <f t="shared" ref="F299:I299" si="298">LN(B300/B299)</f>
        <v>-1.0025146619378818E-2</v>
      </c>
      <c r="G299" s="3">
        <f t="shared" si="298"/>
        <v>-7.874058231520641E-3</v>
      </c>
      <c r="H299" s="3">
        <f t="shared" si="298"/>
        <v>4.535200414259124E-3</v>
      </c>
      <c r="I299" s="3">
        <f t="shared" si="298"/>
        <v>-3.1508593461241179E-2</v>
      </c>
    </row>
    <row r="300" spans="1:9" ht="16.5" customHeight="1" x14ac:dyDescent="0.2">
      <c r="A300" s="2">
        <v>44631</v>
      </c>
      <c r="B300" s="1">
        <v>1985</v>
      </c>
      <c r="C300" s="1">
        <v>37.024391000000001</v>
      </c>
      <c r="D300" s="1">
        <v>66.300003000000004</v>
      </c>
      <c r="E300" s="1">
        <v>39.049999</v>
      </c>
      <c r="F300" s="3">
        <f t="shared" ref="F300:I300" si="299">LN(B301/B300)</f>
        <v>1.5000281259492598E-2</v>
      </c>
      <c r="G300" s="3">
        <f t="shared" si="299"/>
        <v>1.4388674173348562E-2</v>
      </c>
      <c r="H300" s="3">
        <f t="shared" si="299"/>
        <v>-1.2139799799478424E-2</v>
      </c>
      <c r="I300" s="3">
        <f t="shared" si="299"/>
        <v>1.2795651629235922E-3</v>
      </c>
    </row>
    <row r="301" spans="1:9" ht="16.5" customHeight="1" x14ac:dyDescent="0.2">
      <c r="A301" s="2">
        <v>44634</v>
      </c>
      <c r="B301" s="1">
        <v>2015</v>
      </c>
      <c r="C301" s="1">
        <v>37.560974000000002</v>
      </c>
      <c r="D301" s="1">
        <v>65.5</v>
      </c>
      <c r="E301" s="1">
        <v>39.099997999999999</v>
      </c>
      <c r="F301" s="3">
        <f t="shared" ref="F301:I301" si="300">LN(B302/B301)</f>
        <v>-2.5126950077421759E-2</v>
      </c>
      <c r="G301" s="3">
        <f t="shared" si="300"/>
        <v>2.594035935743858E-3</v>
      </c>
      <c r="H301" s="3">
        <f t="shared" si="300"/>
        <v>-3.0580604170148194E-3</v>
      </c>
      <c r="I301" s="3">
        <f t="shared" si="300"/>
        <v>-6.4143905068199938E-3</v>
      </c>
    </row>
    <row r="302" spans="1:9" ht="16.5" customHeight="1" x14ac:dyDescent="0.2">
      <c r="A302" s="2">
        <v>44635</v>
      </c>
      <c r="B302" s="1">
        <v>1965</v>
      </c>
      <c r="C302" s="1">
        <v>37.658535000000001</v>
      </c>
      <c r="D302" s="1">
        <v>65.300003000000004</v>
      </c>
      <c r="E302" s="1">
        <v>38.849997999999999</v>
      </c>
      <c r="F302" s="3">
        <f t="shared" ref="F302:I302" si="301">LN(B303/B302)</f>
        <v>-7.6628727455691371E-3</v>
      </c>
      <c r="G302" s="3">
        <f t="shared" si="301"/>
        <v>2.3048479939799825E-2</v>
      </c>
      <c r="H302" s="3">
        <f t="shared" si="301"/>
        <v>0</v>
      </c>
      <c r="I302" s="3">
        <f t="shared" si="301"/>
        <v>3.8536207960427394E-3</v>
      </c>
    </row>
    <row r="303" spans="1:9" ht="16.5" customHeight="1" x14ac:dyDescent="0.2">
      <c r="A303" s="2">
        <v>44636</v>
      </c>
      <c r="B303" s="1">
        <v>1950</v>
      </c>
      <c r="C303" s="1">
        <v>38.536586999999997</v>
      </c>
      <c r="D303" s="1">
        <v>65.300003000000004</v>
      </c>
      <c r="E303" s="1">
        <v>39</v>
      </c>
      <c r="F303" s="3">
        <f t="shared" ref="F303:I303" si="302">LN(B304/B303)</f>
        <v>1.0204170174241668E-2</v>
      </c>
      <c r="G303" s="3">
        <f t="shared" si="302"/>
        <v>1.3827940475637623E-2</v>
      </c>
      <c r="H303" s="3">
        <f t="shared" si="302"/>
        <v>3.0580604170148715E-3</v>
      </c>
      <c r="I303" s="3">
        <f t="shared" si="302"/>
        <v>1.526742162573661E-2</v>
      </c>
    </row>
    <row r="304" spans="1:9" ht="16.5" customHeight="1" x14ac:dyDescent="0.2">
      <c r="A304" s="2">
        <v>44637</v>
      </c>
      <c r="B304" s="1">
        <v>1970</v>
      </c>
      <c r="C304" s="1">
        <v>39.073169999999998</v>
      </c>
      <c r="D304" s="1">
        <v>65.5</v>
      </c>
      <c r="E304" s="1">
        <v>39.599997999999999</v>
      </c>
      <c r="F304" s="3">
        <f t="shared" ref="F304:I304" si="303">LN(B305/B304)</f>
        <v>2.7536157808605351E-2</v>
      </c>
      <c r="G304" s="3">
        <f t="shared" si="303"/>
        <v>9.9379473075766611E-3</v>
      </c>
      <c r="H304" s="3">
        <f t="shared" si="303"/>
        <v>0</v>
      </c>
      <c r="I304" s="3">
        <f t="shared" si="303"/>
        <v>5.0378194093805475E-3</v>
      </c>
    </row>
    <row r="305" spans="1:9" ht="16.5" customHeight="1" x14ac:dyDescent="0.2">
      <c r="A305" s="2">
        <v>44638</v>
      </c>
      <c r="B305" s="1">
        <v>2025</v>
      </c>
      <c r="C305" s="1">
        <v>39.463413000000003</v>
      </c>
      <c r="D305" s="1">
        <v>65.5</v>
      </c>
      <c r="E305" s="1">
        <v>39.799999</v>
      </c>
      <c r="F305" s="3">
        <f t="shared" ref="F305:I305" si="304">LN(B306/B305)</f>
        <v>-1.2422519998557209E-2</v>
      </c>
      <c r="G305" s="3">
        <f t="shared" si="304"/>
        <v>3.7014620492798211E-3</v>
      </c>
      <c r="H305" s="3">
        <f t="shared" si="304"/>
        <v>3.0487371872569349E-3</v>
      </c>
      <c r="I305" s="3">
        <f t="shared" si="304"/>
        <v>3.7618100788090114E-3</v>
      </c>
    </row>
    <row r="306" spans="1:9" ht="16.5" customHeight="1" x14ac:dyDescent="0.2">
      <c r="A306" s="2">
        <v>44641</v>
      </c>
      <c r="B306" s="1">
        <v>2000</v>
      </c>
      <c r="C306" s="1">
        <v>39.609755999999997</v>
      </c>
      <c r="D306" s="1">
        <v>65.699996999999996</v>
      </c>
      <c r="E306" s="1">
        <v>39.950001</v>
      </c>
      <c r="F306" s="3">
        <f t="shared" ref="F306:I306" si="305">LN(B307/B306)</f>
        <v>-7.5282664207915245E-3</v>
      </c>
      <c r="G306" s="3">
        <f t="shared" si="305"/>
        <v>1.3455801617569357E-2</v>
      </c>
      <c r="H306" s="3">
        <f t="shared" si="305"/>
        <v>-3.0487371872570676E-3</v>
      </c>
      <c r="I306" s="3">
        <f t="shared" si="305"/>
        <v>8.7227468951688262E-3</v>
      </c>
    </row>
    <row r="307" spans="1:9" ht="16.5" customHeight="1" x14ac:dyDescent="0.2">
      <c r="A307" s="2">
        <v>44642</v>
      </c>
      <c r="B307" s="1">
        <v>1985</v>
      </c>
      <c r="C307" s="1">
        <v>40.146338999999998</v>
      </c>
      <c r="D307" s="1">
        <v>65.5</v>
      </c>
      <c r="E307" s="1">
        <v>40.299999</v>
      </c>
      <c r="F307" s="3">
        <f t="shared" ref="F307:I307" si="306">LN(B308/B307)</f>
        <v>7.5282664207915878E-3</v>
      </c>
      <c r="G307" s="3">
        <f t="shared" si="306"/>
        <v>2.8744575406699377E-2</v>
      </c>
      <c r="H307" s="3">
        <f t="shared" si="306"/>
        <v>6.0883292162684545E-3</v>
      </c>
      <c r="I307" s="3">
        <f t="shared" si="306"/>
        <v>9.8766728798323055E-3</v>
      </c>
    </row>
    <row r="308" spans="1:9" ht="16.5" customHeight="1" x14ac:dyDescent="0.2">
      <c r="A308" s="2">
        <v>44643</v>
      </c>
      <c r="B308" s="1">
        <v>2000</v>
      </c>
      <c r="C308" s="1">
        <v>41.317073999999998</v>
      </c>
      <c r="D308" s="1">
        <v>65.900002000000001</v>
      </c>
      <c r="E308" s="1">
        <v>40.700001</v>
      </c>
      <c r="F308" s="3">
        <f t="shared" ref="F308:I308" si="307">LN(B309/B308)</f>
        <v>-1.2578782206860073E-2</v>
      </c>
      <c r="G308" s="3">
        <f t="shared" si="307"/>
        <v>-2.3640678390915767E-3</v>
      </c>
      <c r="H308" s="3">
        <f t="shared" si="307"/>
        <v>-4.5628063952367522E-3</v>
      </c>
      <c r="I308" s="3">
        <f t="shared" si="307"/>
        <v>-3.692361118064408E-3</v>
      </c>
    </row>
    <row r="309" spans="1:9" ht="16.5" customHeight="1" x14ac:dyDescent="0.2">
      <c r="A309" s="2">
        <v>44644</v>
      </c>
      <c r="B309" s="1">
        <v>1975</v>
      </c>
      <c r="C309" s="1">
        <v>41.219512999999999</v>
      </c>
      <c r="D309" s="1">
        <v>65.599997999999999</v>
      </c>
      <c r="E309" s="1">
        <v>40.549999</v>
      </c>
      <c r="F309" s="3">
        <f t="shared" ref="F309:I309" si="308">LN(B310/B309)</f>
        <v>-5.0761530318606607E-3</v>
      </c>
      <c r="G309" s="3">
        <f t="shared" si="308"/>
        <v>-1.1841694679385741E-3</v>
      </c>
      <c r="H309" s="3">
        <f t="shared" si="308"/>
        <v>-1.5255228210317633E-3</v>
      </c>
      <c r="I309" s="3">
        <f t="shared" si="308"/>
        <v>-3.7059214284554725E-3</v>
      </c>
    </row>
    <row r="310" spans="1:9" ht="16.5" customHeight="1" x14ac:dyDescent="0.2">
      <c r="A310" s="2">
        <v>44645</v>
      </c>
      <c r="B310" s="1">
        <v>1965</v>
      </c>
      <c r="C310" s="1">
        <v>41.170731000000004</v>
      </c>
      <c r="D310" s="1">
        <v>65.5</v>
      </c>
      <c r="E310" s="1">
        <v>40.400002000000001</v>
      </c>
      <c r="F310" s="3">
        <f t="shared" ref="F310:I310" si="309">LN(B311/B310)</f>
        <v>-3.3638359148829802E-2</v>
      </c>
      <c r="G310" s="3">
        <f t="shared" si="309"/>
        <v>4.7281182817003201E-3</v>
      </c>
      <c r="H310" s="3">
        <f t="shared" si="309"/>
        <v>0</v>
      </c>
      <c r="I310" s="3">
        <f t="shared" si="309"/>
        <v>-7.4535500348431542E-3</v>
      </c>
    </row>
    <row r="311" spans="1:9" ht="16.5" customHeight="1" x14ac:dyDescent="0.2">
      <c r="A311" s="2">
        <v>44648</v>
      </c>
      <c r="B311" s="1">
        <v>1900</v>
      </c>
      <c r="C311" s="1">
        <v>41.365851999999997</v>
      </c>
      <c r="D311" s="1">
        <v>65.5</v>
      </c>
      <c r="E311" s="1">
        <v>40.099997999999999</v>
      </c>
      <c r="F311" s="3">
        <f t="shared" ref="F311:I311" si="310">LN(B312/B311)</f>
        <v>-1.8592833076615859E-2</v>
      </c>
      <c r="G311" s="3">
        <f t="shared" si="310"/>
        <v>-9.4787223125844759E-3</v>
      </c>
      <c r="H311" s="3">
        <f t="shared" si="310"/>
        <v>1.5255228210317247E-3</v>
      </c>
      <c r="I311" s="3">
        <f t="shared" si="310"/>
        <v>9.9256896752828554E-3</v>
      </c>
    </row>
    <row r="312" spans="1:9" ht="16.5" customHeight="1" x14ac:dyDescent="0.2">
      <c r="A312" s="2">
        <v>44649</v>
      </c>
      <c r="B312" s="1">
        <v>1865</v>
      </c>
      <c r="C312" s="1">
        <v>40.975608999999999</v>
      </c>
      <c r="D312" s="1">
        <v>65.599997999999999</v>
      </c>
      <c r="E312" s="1">
        <v>40.5</v>
      </c>
      <c r="F312" s="3">
        <f t="shared" ref="F312:I312" si="311">LN(B313/B312)</f>
        <v>2.1220955482885436E-2</v>
      </c>
      <c r="G312" s="3">
        <f t="shared" si="311"/>
        <v>5.9347734988227131E-3</v>
      </c>
      <c r="H312" s="3">
        <f t="shared" si="311"/>
        <v>1.5232143662253113E-3</v>
      </c>
      <c r="I312" s="3">
        <f t="shared" si="311"/>
        <v>3.6969110818168647E-3</v>
      </c>
    </row>
    <row r="313" spans="1:9" ht="16.5" customHeight="1" x14ac:dyDescent="0.2">
      <c r="A313" s="2">
        <v>44650</v>
      </c>
      <c r="B313" s="1">
        <v>1905</v>
      </c>
      <c r="C313" s="1">
        <v>41.219512999999999</v>
      </c>
      <c r="D313" s="1">
        <v>65.699996999999996</v>
      </c>
      <c r="E313" s="1">
        <v>40.650002000000001</v>
      </c>
      <c r="F313" s="3">
        <f t="shared" ref="F313:I313" si="312">LN(B314/B313)</f>
        <v>-1.0554187678690256E-2</v>
      </c>
      <c r="G313" s="3">
        <f t="shared" si="312"/>
        <v>1.5267415890874055E-2</v>
      </c>
      <c r="H313" s="3">
        <f t="shared" si="312"/>
        <v>-1.5232143662252272E-3</v>
      </c>
      <c r="I313" s="3">
        <f t="shared" si="312"/>
        <v>1.229231824263064E-3</v>
      </c>
    </row>
    <row r="314" spans="1:9" ht="16.5" customHeight="1" x14ac:dyDescent="0.2">
      <c r="A314" s="2">
        <v>44651</v>
      </c>
      <c r="B314" s="1">
        <v>1885</v>
      </c>
      <c r="C314" s="1">
        <v>41.853656999999998</v>
      </c>
      <c r="D314" s="1">
        <v>65.599997999999999</v>
      </c>
      <c r="E314" s="1">
        <v>40.700001</v>
      </c>
      <c r="F314" s="3">
        <f t="shared" ref="F314:I314" si="313">LN(B315/B314)</f>
        <v>-1.3351333174864225E-2</v>
      </c>
      <c r="G314" s="3">
        <f t="shared" si="313"/>
        <v>4.65117250618707E-3</v>
      </c>
      <c r="H314" s="3">
        <f t="shared" si="313"/>
        <v>7.5930511382159933E-3</v>
      </c>
      <c r="I314" s="3">
        <f t="shared" si="313"/>
        <v>-8.6367718689119213E-3</v>
      </c>
    </row>
    <row r="315" spans="1:9" ht="16.5" customHeight="1" x14ac:dyDescent="0.2">
      <c r="A315" s="2">
        <v>44652</v>
      </c>
      <c r="B315" s="1">
        <v>1860</v>
      </c>
      <c r="C315" s="1">
        <v>42.048779000000003</v>
      </c>
      <c r="D315" s="1">
        <v>66.099997999999999</v>
      </c>
      <c r="E315" s="1">
        <v>40.349997999999999</v>
      </c>
      <c r="F315" s="3">
        <f t="shared" ref="F315:I315" si="314">LN(B316/B315)</f>
        <v>-4.6776064797730721E-2</v>
      </c>
      <c r="G315" s="3">
        <f t="shared" si="314"/>
        <v>2.1802373061673822E-2</v>
      </c>
      <c r="H315" s="3">
        <f t="shared" si="314"/>
        <v>-3.0302447429793214E-3</v>
      </c>
      <c r="I315" s="3">
        <f t="shared" si="314"/>
        <v>4.9444107508475593E-3</v>
      </c>
    </row>
    <row r="316" spans="1:9" ht="16.5" customHeight="1" x14ac:dyDescent="0.2">
      <c r="A316" s="2">
        <v>44657</v>
      </c>
      <c r="B316" s="1">
        <v>1775</v>
      </c>
      <c r="C316" s="1">
        <v>42.975608999999999</v>
      </c>
      <c r="D316" s="1">
        <v>65.900002000000001</v>
      </c>
      <c r="E316" s="1">
        <v>40.549999</v>
      </c>
      <c r="F316" s="3">
        <f t="shared" ref="F316:I316" si="315">LN(B317/B316)</f>
        <v>-5.2034859123054118E-2</v>
      </c>
      <c r="G316" s="3">
        <f t="shared" si="315"/>
        <v>1.1344652379516752E-3</v>
      </c>
      <c r="H316" s="3">
        <f t="shared" si="315"/>
        <v>-6.0883292162684875E-3</v>
      </c>
      <c r="I316" s="3">
        <f t="shared" si="315"/>
        <v>-1.6159381879379389E-2</v>
      </c>
    </row>
    <row r="317" spans="1:9" ht="16.5" customHeight="1" x14ac:dyDescent="0.2">
      <c r="A317" s="2">
        <v>44658</v>
      </c>
      <c r="B317" s="1">
        <v>1685</v>
      </c>
      <c r="C317" s="1">
        <v>43.024391000000001</v>
      </c>
      <c r="D317" s="1">
        <v>65.5</v>
      </c>
      <c r="E317" s="1">
        <v>39.900002000000001</v>
      </c>
      <c r="F317" s="3">
        <f t="shared" ref="F317:I317" si="316">LN(B318/B317)</f>
        <v>-1.4947961435873139E-2</v>
      </c>
      <c r="G317" s="3">
        <f t="shared" si="316"/>
        <v>5.6528698339390684E-3</v>
      </c>
      <c r="H317" s="3">
        <f t="shared" si="316"/>
        <v>7.6045993852192125E-3</v>
      </c>
      <c r="I317" s="3">
        <f t="shared" si="316"/>
        <v>0</v>
      </c>
    </row>
    <row r="318" spans="1:9" ht="16.5" customHeight="1" x14ac:dyDescent="0.2">
      <c r="A318" s="2">
        <v>44659</v>
      </c>
      <c r="B318" s="1">
        <v>1660</v>
      </c>
      <c r="C318" s="1">
        <v>43.268290999999998</v>
      </c>
      <c r="D318" s="1">
        <v>66</v>
      </c>
      <c r="E318" s="1">
        <v>39.900002000000001</v>
      </c>
      <c r="F318" s="3">
        <f t="shared" ref="F318:I318" si="317">LN(B319/B318)</f>
        <v>-3.0583423372080278E-2</v>
      </c>
      <c r="G318" s="3">
        <f t="shared" si="317"/>
        <v>6.7416005079846096E-3</v>
      </c>
      <c r="H318" s="3">
        <f t="shared" si="317"/>
        <v>-7.6045993852193036E-3</v>
      </c>
      <c r="I318" s="3">
        <f t="shared" si="317"/>
        <v>-2.025395818070623E-2</v>
      </c>
    </row>
    <row r="319" spans="1:9" ht="16.5" customHeight="1" x14ac:dyDescent="0.2">
      <c r="A319" s="2">
        <v>44662</v>
      </c>
      <c r="B319" s="1">
        <v>1610</v>
      </c>
      <c r="C319" s="1">
        <v>43.560974000000002</v>
      </c>
      <c r="D319" s="1">
        <v>65.5</v>
      </c>
      <c r="E319" s="1">
        <v>39.099997999999999</v>
      </c>
      <c r="F319" s="3">
        <f t="shared" ref="F319:I319" si="318">LN(B320/B319)</f>
        <v>1.8462062839735352E-2</v>
      </c>
      <c r="G319" s="3">
        <f t="shared" si="318"/>
        <v>-4.4893466537266153E-3</v>
      </c>
      <c r="H319" s="3">
        <f t="shared" si="318"/>
        <v>3.0487371872569349E-3</v>
      </c>
      <c r="I319" s="3">
        <f t="shared" si="318"/>
        <v>0</v>
      </c>
    </row>
    <row r="320" spans="1:9" ht="16.5" customHeight="1" x14ac:dyDescent="0.2">
      <c r="A320" s="2">
        <v>44663</v>
      </c>
      <c r="B320" s="1">
        <v>1640</v>
      </c>
      <c r="C320" s="1">
        <v>43.365851999999997</v>
      </c>
      <c r="D320" s="1">
        <v>65.699996999999996</v>
      </c>
      <c r="E320" s="1">
        <v>39.099997999999999</v>
      </c>
      <c r="F320" s="3">
        <f t="shared" ref="F320:I320" si="319">LN(B321/B320)</f>
        <v>-6.1162270174360944E-3</v>
      </c>
      <c r="G320" s="3">
        <f t="shared" si="319"/>
        <v>1.1185802164003068E-2</v>
      </c>
      <c r="H320" s="3">
        <f t="shared" si="319"/>
        <v>4.5558621979621813E-3</v>
      </c>
      <c r="I320" s="3">
        <f t="shared" si="319"/>
        <v>2.150628140314893E-2</v>
      </c>
    </row>
    <row r="321" spans="1:9" ht="16.5" customHeight="1" x14ac:dyDescent="0.2">
      <c r="A321" s="2">
        <v>44664</v>
      </c>
      <c r="B321" s="1">
        <v>1630</v>
      </c>
      <c r="C321" s="1">
        <v>43.853656999999998</v>
      </c>
      <c r="D321" s="1">
        <v>66</v>
      </c>
      <c r="E321" s="1">
        <v>39.950001</v>
      </c>
      <c r="F321" s="3">
        <f t="shared" ref="F321:I321" si="320">LN(B322/B321)</f>
        <v>9.1603693986641952E-3</v>
      </c>
      <c r="G321" s="3">
        <f t="shared" si="320"/>
        <v>-4.202776415182554E-2</v>
      </c>
      <c r="H321" s="3">
        <f t="shared" si="320"/>
        <v>4.535200414259124E-3</v>
      </c>
      <c r="I321" s="3">
        <f t="shared" si="320"/>
        <v>1.3673276868920925E-2</v>
      </c>
    </row>
    <row r="322" spans="1:9" ht="16.5" customHeight="1" x14ac:dyDescent="0.2">
      <c r="A322" s="2">
        <v>44665</v>
      </c>
      <c r="B322" s="1">
        <v>1645</v>
      </c>
      <c r="C322" s="1">
        <v>42.048779000000003</v>
      </c>
      <c r="D322" s="1">
        <v>66.300003000000004</v>
      </c>
      <c r="E322" s="1">
        <v>40.5</v>
      </c>
      <c r="F322" s="3">
        <f t="shared" ref="F322:I322" si="321">LN(B323/B322)</f>
        <v>-1.2232568435634408E-2</v>
      </c>
      <c r="G322" s="3">
        <f t="shared" si="321"/>
        <v>-5.8173178499432441E-3</v>
      </c>
      <c r="H322" s="3">
        <f t="shared" si="321"/>
        <v>1.6455105151166896E-2</v>
      </c>
      <c r="I322" s="3">
        <f t="shared" si="321"/>
        <v>1.2337817880157635E-3</v>
      </c>
    </row>
    <row r="323" spans="1:9" ht="16.5" customHeight="1" x14ac:dyDescent="0.2">
      <c r="A323" s="2">
        <v>44666</v>
      </c>
      <c r="B323" s="1">
        <v>1625</v>
      </c>
      <c r="C323" s="1">
        <v>41.804878000000002</v>
      </c>
      <c r="D323" s="1">
        <v>67.400002000000001</v>
      </c>
      <c r="E323" s="1">
        <v>40.549999</v>
      </c>
      <c r="F323" s="3">
        <f t="shared" ref="F323:I323" si="322">LN(B324/B323)</f>
        <v>3.0721990369700588E-3</v>
      </c>
      <c r="G323" s="3">
        <f t="shared" si="322"/>
        <v>-2.2419836041914651E-2</v>
      </c>
      <c r="H323" s="3">
        <f t="shared" si="322"/>
        <v>-5.9524282008853345E-3</v>
      </c>
      <c r="I323" s="3">
        <f t="shared" si="322"/>
        <v>-1.3656301786572841E-2</v>
      </c>
    </row>
    <row r="324" spans="1:9" ht="16.5" customHeight="1" x14ac:dyDescent="0.2">
      <c r="A324" s="2">
        <v>44669</v>
      </c>
      <c r="B324" s="1">
        <v>1630</v>
      </c>
      <c r="C324" s="1">
        <v>40.878048</v>
      </c>
      <c r="D324" s="1">
        <v>67</v>
      </c>
      <c r="E324" s="1">
        <v>40</v>
      </c>
      <c r="F324" s="3">
        <f t="shared" ref="F324:I324" si="323">LN(B325/B324)</f>
        <v>6.1162270174360536E-3</v>
      </c>
      <c r="G324" s="3">
        <f t="shared" si="323"/>
        <v>-9.5924022851078348E-3</v>
      </c>
      <c r="H324" s="3">
        <f t="shared" si="323"/>
        <v>-2.9894939381873401E-3</v>
      </c>
      <c r="I324" s="3">
        <f t="shared" si="323"/>
        <v>8.7118910357252503E-3</v>
      </c>
    </row>
    <row r="325" spans="1:9" ht="16.5" customHeight="1" x14ac:dyDescent="0.2">
      <c r="A325" s="2">
        <v>44670</v>
      </c>
      <c r="B325" s="1">
        <v>1640</v>
      </c>
      <c r="C325" s="1">
        <v>40.487803999999997</v>
      </c>
      <c r="D325" s="1">
        <v>66.800003000000004</v>
      </c>
      <c r="E325" s="1">
        <v>40.349997999999999</v>
      </c>
      <c r="F325" s="3">
        <f t="shared" ref="F325:I325" si="324">LN(B326/B325)</f>
        <v>2.1116923440922614E-2</v>
      </c>
      <c r="G325" s="3">
        <f t="shared" si="324"/>
        <v>6.006087064323656E-3</v>
      </c>
      <c r="H325" s="3">
        <f t="shared" si="324"/>
        <v>7.4571557744254353E-3</v>
      </c>
      <c r="I325" s="3">
        <f t="shared" si="324"/>
        <v>1.4760489569440814E-2</v>
      </c>
    </row>
    <row r="326" spans="1:9" ht="16.5" customHeight="1" x14ac:dyDescent="0.2">
      <c r="A326" s="2">
        <v>44671</v>
      </c>
      <c r="B326" s="1">
        <v>1675</v>
      </c>
      <c r="C326" s="1">
        <v>40.731709000000002</v>
      </c>
      <c r="D326" s="1">
        <v>67.300003000000004</v>
      </c>
      <c r="E326" s="1">
        <v>40.950001</v>
      </c>
      <c r="F326" s="3">
        <f t="shared" ref="F326:I326" si="325">LN(B327/B326)</f>
        <v>1.4815085785140682E-2</v>
      </c>
      <c r="G326" s="3">
        <f t="shared" si="325"/>
        <v>-1.8127425909921131E-2</v>
      </c>
      <c r="H326" s="3">
        <f t="shared" si="325"/>
        <v>2.9673166512798168E-3</v>
      </c>
      <c r="I326" s="3">
        <f t="shared" si="325"/>
        <v>3.6562381212847826E-3</v>
      </c>
    </row>
    <row r="327" spans="1:9" ht="16.5" customHeight="1" x14ac:dyDescent="0.2">
      <c r="A327" s="2">
        <v>44672</v>
      </c>
      <c r="B327" s="1">
        <v>1700</v>
      </c>
      <c r="C327" s="1">
        <v>40</v>
      </c>
      <c r="D327" s="1">
        <v>67.5</v>
      </c>
      <c r="E327" s="1">
        <v>41.099997999999999</v>
      </c>
      <c r="F327" s="3">
        <f t="shared" ref="F327:I327" si="326">LN(B328/B327)</f>
        <v>-2.9455102297568031E-3</v>
      </c>
      <c r="G327" s="3">
        <f t="shared" si="326"/>
        <v>1.3325494910024566E-2</v>
      </c>
      <c r="H327" s="3">
        <f t="shared" si="326"/>
        <v>-1.4825502866327629E-3</v>
      </c>
      <c r="I327" s="3">
        <f t="shared" si="326"/>
        <v>2.4302077869378254E-3</v>
      </c>
    </row>
    <row r="328" spans="1:9" ht="16.5" customHeight="1" x14ac:dyDescent="0.2">
      <c r="A328" s="2">
        <v>44673</v>
      </c>
      <c r="B328" s="1">
        <v>1695</v>
      </c>
      <c r="C328" s="1">
        <v>40.536586999999997</v>
      </c>
      <c r="D328" s="1">
        <v>67.400002000000001</v>
      </c>
      <c r="E328" s="1">
        <v>41.200001</v>
      </c>
      <c r="F328" s="3">
        <f t="shared" ref="F328:I328" si="327">LN(B329/B328)</f>
        <v>-5.9171770280885072E-3</v>
      </c>
      <c r="G328" s="3">
        <f t="shared" si="327"/>
        <v>0</v>
      </c>
      <c r="H328" s="3">
        <f t="shared" si="327"/>
        <v>2.9629058712677694E-3</v>
      </c>
      <c r="I328" s="3">
        <f t="shared" si="327"/>
        <v>-2.7061996190114512E-2</v>
      </c>
    </row>
    <row r="329" spans="1:9" ht="16.5" customHeight="1" x14ac:dyDescent="0.2">
      <c r="A329" s="2">
        <v>44676</v>
      </c>
      <c r="B329" s="1">
        <v>1685</v>
      </c>
      <c r="C329" s="1">
        <v>40.536586999999997</v>
      </c>
      <c r="D329" s="1">
        <v>67.599997999999999</v>
      </c>
      <c r="E329" s="1">
        <v>40.099997999999999</v>
      </c>
      <c r="F329" s="3">
        <f t="shared" ref="F329:I329" si="328">LN(B330/B329)</f>
        <v>-1.7964554975298773E-2</v>
      </c>
      <c r="G329" s="3">
        <f t="shared" si="328"/>
        <v>9.5808891773094731E-3</v>
      </c>
      <c r="H329" s="3">
        <f t="shared" si="328"/>
        <v>8.836567398026355E-3</v>
      </c>
      <c r="I329" s="3">
        <f t="shared" si="328"/>
        <v>1.2462057687594127E-3</v>
      </c>
    </row>
    <row r="330" spans="1:9" ht="16.5" customHeight="1" x14ac:dyDescent="0.2">
      <c r="A330" s="2">
        <v>44677</v>
      </c>
      <c r="B330" s="1">
        <v>1655</v>
      </c>
      <c r="C330" s="1">
        <v>40.926830000000002</v>
      </c>
      <c r="D330" s="1">
        <v>68.199996999999996</v>
      </c>
      <c r="E330" s="1">
        <v>40.150002000000001</v>
      </c>
      <c r="F330" s="3">
        <f t="shared" ref="F330:I330" si="329">LN(B331/B330)</f>
        <v>-1.2158204479809519E-2</v>
      </c>
      <c r="G330" s="3">
        <f t="shared" si="329"/>
        <v>-8.3783045580781926E-3</v>
      </c>
      <c r="H330" s="3">
        <f t="shared" si="329"/>
        <v>-1.328423963394138E-2</v>
      </c>
      <c r="I330" s="3">
        <f t="shared" si="329"/>
        <v>-1.3793422450586871E-2</v>
      </c>
    </row>
    <row r="331" spans="1:9" ht="16.5" customHeight="1" x14ac:dyDescent="0.2">
      <c r="A331" s="2">
        <v>44678</v>
      </c>
      <c r="B331" s="1">
        <v>1635</v>
      </c>
      <c r="C331" s="1">
        <v>40.585365000000003</v>
      </c>
      <c r="D331" s="1">
        <v>67.300003000000004</v>
      </c>
      <c r="E331" s="1">
        <v>39.599997999999999</v>
      </c>
      <c r="F331" s="3">
        <f t="shared" ref="F331:I331" si="330">LN(B332/B331)</f>
        <v>3.3085724585765482E-2</v>
      </c>
      <c r="G331" s="3">
        <f t="shared" si="330"/>
        <v>-1.4528079529255796E-2</v>
      </c>
      <c r="H331" s="3">
        <f t="shared" si="330"/>
        <v>1.4749529273404659E-2</v>
      </c>
      <c r="I331" s="3">
        <f t="shared" si="330"/>
        <v>0</v>
      </c>
    </row>
    <row r="332" spans="1:9" ht="16.5" customHeight="1" x14ac:dyDescent="0.2">
      <c r="A332" s="2">
        <v>44679</v>
      </c>
      <c r="B332" s="1">
        <v>1690</v>
      </c>
      <c r="C332" s="1">
        <v>40</v>
      </c>
      <c r="D332" s="1">
        <v>68.300003000000004</v>
      </c>
      <c r="E332" s="1">
        <v>39.599997999999999</v>
      </c>
      <c r="F332" s="3">
        <f t="shared" ref="F332:I332" si="331">LN(B333/B332)</f>
        <v>0</v>
      </c>
      <c r="G332" s="3">
        <f t="shared" si="331"/>
        <v>1.452807952925589E-2</v>
      </c>
      <c r="H332" s="3">
        <f t="shared" si="331"/>
        <v>1.4630433676617689E-3</v>
      </c>
      <c r="I332" s="3">
        <f t="shared" si="331"/>
        <v>0</v>
      </c>
    </row>
    <row r="333" spans="1:9" ht="16.5" customHeight="1" x14ac:dyDescent="0.2">
      <c r="A333" s="2">
        <v>44680</v>
      </c>
      <c r="B333" s="1">
        <v>1690</v>
      </c>
      <c r="C333" s="1">
        <v>40.585365000000003</v>
      </c>
      <c r="D333" s="1">
        <v>68.400002000000001</v>
      </c>
      <c r="E333" s="1">
        <v>39.599997999999999</v>
      </c>
      <c r="F333" s="3">
        <f t="shared" ref="F333:I333" si="332">LN(B334/B333)</f>
        <v>-1.4903405502574919E-2</v>
      </c>
      <c r="G333" s="3">
        <f t="shared" si="332"/>
        <v>-1.8193363483244056E-2</v>
      </c>
      <c r="H333" s="3">
        <f t="shared" si="332"/>
        <v>2.9196517090496099E-3</v>
      </c>
      <c r="I333" s="3">
        <f t="shared" si="332"/>
        <v>1.26193076683452E-3</v>
      </c>
    </row>
    <row r="334" spans="1:9" ht="16.5" customHeight="1" x14ac:dyDescent="0.2">
      <c r="A334" s="2">
        <v>44684</v>
      </c>
      <c r="B334" s="1">
        <v>1665</v>
      </c>
      <c r="C334" s="1">
        <v>39.853656999999998</v>
      </c>
      <c r="D334" s="1">
        <v>68.599997999999999</v>
      </c>
      <c r="E334" s="1">
        <v>39.650002000000001</v>
      </c>
      <c r="F334" s="3">
        <f t="shared" ref="F334:I334" si="333">LN(B335/B334)</f>
        <v>-3.0075210639553284E-3</v>
      </c>
      <c r="G334" s="3">
        <f t="shared" si="333"/>
        <v>0</v>
      </c>
      <c r="H334" s="3">
        <f t="shared" si="333"/>
        <v>-5.8479847161745802E-3</v>
      </c>
      <c r="I334" s="3">
        <f t="shared" si="333"/>
        <v>1.1285285914992832E-2</v>
      </c>
    </row>
    <row r="335" spans="1:9" ht="16.5" customHeight="1" x14ac:dyDescent="0.2">
      <c r="A335" s="2">
        <v>44685</v>
      </c>
      <c r="B335" s="1">
        <v>1660</v>
      </c>
      <c r="C335" s="1">
        <v>39.853656999999998</v>
      </c>
      <c r="D335" s="1">
        <v>68.199996999999996</v>
      </c>
      <c r="E335" s="1">
        <v>40.099997999999999</v>
      </c>
      <c r="F335" s="3">
        <f t="shared" ref="F335:I335" si="334">LN(B336/B335)</f>
        <v>-9.0772181511166519E-3</v>
      </c>
      <c r="G335" s="3">
        <f t="shared" si="334"/>
        <v>-2.4784397589377994E-2</v>
      </c>
      <c r="H335" s="3">
        <f t="shared" si="334"/>
        <v>-2.9368156850389376E-3</v>
      </c>
      <c r="I335" s="3">
        <f t="shared" si="334"/>
        <v>-1.2476358916315832E-3</v>
      </c>
    </row>
    <row r="336" spans="1:9" ht="16.5" customHeight="1" x14ac:dyDescent="0.2">
      <c r="A336" s="2">
        <v>44686</v>
      </c>
      <c r="B336" s="1">
        <v>1645</v>
      </c>
      <c r="C336" s="1">
        <v>38.878048</v>
      </c>
      <c r="D336" s="1">
        <v>68</v>
      </c>
      <c r="E336" s="1">
        <v>40.049999</v>
      </c>
      <c r="F336" s="3">
        <f t="shared" ref="F336:I336" si="335">LN(B337/B336)</f>
        <v>-2.7736754971599636E-2</v>
      </c>
      <c r="G336" s="3">
        <f t="shared" si="335"/>
        <v>-1.2626407756233186E-2</v>
      </c>
      <c r="H336" s="3">
        <f t="shared" si="335"/>
        <v>-1.0347423948902472E-2</v>
      </c>
      <c r="I336" s="3">
        <f t="shared" si="335"/>
        <v>-1.256297961636642E-2</v>
      </c>
    </row>
    <row r="337" spans="1:9" ht="16.5" customHeight="1" x14ac:dyDescent="0.2">
      <c r="A337" s="2">
        <v>44687</v>
      </c>
      <c r="B337" s="1">
        <v>1600</v>
      </c>
      <c r="C337" s="1">
        <v>38.390244000000003</v>
      </c>
      <c r="D337" s="1">
        <v>67.300003000000004</v>
      </c>
      <c r="E337" s="1">
        <v>39.549999</v>
      </c>
      <c r="F337" s="3">
        <f t="shared" ref="F337:I337" si="336">LN(B338/B337)</f>
        <v>-2.2117805253618991E-2</v>
      </c>
      <c r="G337" s="3">
        <f t="shared" si="336"/>
        <v>-3.4909837415164964E-2</v>
      </c>
      <c r="H337" s="3">
        <f t="shared" si="336"/>
        <v>-1.1958333565395751E-2</v>
      </c>
      <c r="I337" s="3">
        <f t="shared" si="336"/>
        <v>-2.1726043053683457E-2</v>
      </c>
    </row>
    <row r="338" spans="1:9" ht="16.5" customHeight="1" x14ac:dyDescent="0.2">
      <c r="A338" s="2">
        <v>44690</v>
      </c>
      <c r="B338" s="1">
        <v>1565</v>
      </c>
      <c r="C338" s="1">
        <v>37.073169999999998</v>
      </c>
      <c r="D338" s="1">
        <v>66.5</v>
      </c>
      <c r="E338" s="1">
        <v>38.700001</v>
      </c>
      <c r="F338" s="3">
        <f t="shared" ref="F338:I338" si="337">LN(B339/B338)</f>
        <v>3.4540325252176075E-2</v>
      </c>
      <c r="G338" s="3">
        <f t="shared" si="337"/>
        <v>5.249330465916963E-3</v>
      </c>
      <c r="H338" s="3">
        <f t="shared" si="337"/>
        <v>5.9970493677401837E-3</v>
      </c>
      <c r="I338" s="3">
        <f t="shared" si="337"/>
        <v>-1.2927990956570286E-3</v>
      </c>
    </row>
    <row r="339" spans="1:9" ht="16.5" customHeight="1" x14ac:dyDescent="0.2">
      <c r="A339" s="2">
        <v>44691</v>
      </c>
      <c r="B339" s="1">
        <v>1620</v>
      </c>
      <c r="C339" s="1">
        <v>37.268290999999998</v>
      </c>
      <c r="D339" s="1">
        <v>66.900002000000001</v>
      </c>
      <c r="E339" s="1">
        <v>38.650002000000001</v>
      </c>
      <c r="F339" s="3">
        <f t="shared" ref="F339:I339" si="338">LN(B340/B339)</f>
        <v>-3.0911925696728579E-3</v>
      </c>
      <c r="G339" s="3">
        <f t="shared" si="338"/>
        <v>3.9190801739713149E-3</v>
      </c>
      <c r="H339" s="3">
        <f t="shared" si="338"/>
        <v>-9.0090545888638976E-3</v>
      </c>
      <c r="I339" s="3">
        <f t="shared" si="338"/>
        <v>0</v>
      </c>
    </row>
    <row r="340" spans="1:9" ht="16.5" customHeight="1" x14ac:dyDescent="0.2">
      <c r="A340" s="2">
        <v>44692</v>
      </c>
      <c r="B340" s="1">
        <v>1615</v>
      </c>
      <c r="C340" s="1">
        <v>37.414634999999997</v>
      </c>
      <c r="D340" s="1">
        <v>66.300003000000004</v>
      </c>
      <c r="E340" s="1">
        <v>38.650002000000001</v>
      </c>
      <c r="F340" s="3">
        <f t="shared" ref="F340:I340" si="339">LN(B341/B340)</f>
        <v>-9.3313274288843052E-3</v>
      </c>
      <c r="G340" s="3">
        <f t="shared" si="339"/>
        <v>-3.5836637309531669E-2</v>
      </c>
      <c r="H340" s="3">
        <f t="shared" si="339"/>
        <v>-1.5197860216493213E-2</v>
      </c>
      <c r="I340" s="3">
        <f t="shared" si="339"/>
        <v>-1.4332597140656465E-2</v>
      </c>
    </row>
    <row r="341" spans="1:9" ht="16.5" customHeight="1" x14ac:dyDescent="0.2">
      <c r="A341" s="2">
        <v>44693</v>
      </c>
      <c r="B341" s="1">
        <v>1600</v>
      </c>
      <c r="C341" s="1">
        <v>36.097560999999999</v>
      </c>
      <c r="D341" s="1">
        <v>65.300003000000004</v>
      </c>
      <c r="E341" s="1">
        <v>38.099997999999999</v>
      </c>
      <c r="F341" s="3">
        <f t="shared" ref="F341:I341" si="340">LN(B342/B341)</f>
        <v>9.3313274288842219E-3</v>
      </c>
      <c r="G341" s="3">
        <f t="shared" si="340"/>
        <v>-1.3523071976792489E-3</v>
      </c>
      <c r="H341" s="3">
        <f t="shared" si="340"/>
        <v>-1.5326593038552186E-3</v>
      </c>
      <c r="I341" s="3">
        <f t="shared" si="340"/>
        <v>5.1162054797994912E-2</v>
      </c>
    </row>
    <row r="342" spans="1:9" ht="16.5" customHeight="1" x14ac:dyDescent="0.2">
      <c r="A342" s="2">
        <v>44694</v>
      </c>
      <c r="B342" s="1">
        <v>1615</v>
      </c>
      <c r="C342" s="1">
        <v>36.048779000000003</v>
      </c>
      <c r="D342" s="1">
        <v>65.199996999999996</v>
      </c>
      <c r="E342" s="1">
        <v>40.099997999999999</v>
      </c>
      <c r="F342" s="3">
        <f t="shared" ref="F342:I342" si="341">LN(B343/B342)</f>
        <v>-1.5600940442479661E-2</v>
      </c>
      <c r="G342" s="3">
        <f t="shared" si="341"/>
        <v>-1.3540550757392901E-3</v>
      </c>
      <c r="H342" s="3">
        <f t="shared" si="341"/>
        <v>-1.0794199118609413E-2</v>
      </c>
      <c r="I342" s="3">
        <f t="shared" si="341"/>
        <v>4.6293333846157865E-2</v>
      </c>
    </row>
    <row r="343" spans="1:9" ht="16.5" customHeight="1" x14ac:dyDescent="0.2">
      <c r="A343" s="2">
        <v>44697</v>
      </c>
      <c r="B343" s="1">
        <v>1590</v>
      </c>
      <c r="C343" s="1">
        <v>36</v>
      </c>
      <c r="D343" s="1">
        <v>64.5</v>
      </c>
      <c r="E343" s="1">
        <v>42</v>
      </c>
      <c r="F343" s="3">
        <f t="shared" ref="F343:I343" si="342">LN(B344/B343)</f>
        <v>1.560094044247981E-2</v>
      </c>
      <c r="G343" s="3">
        <f t="shared" si="342"/>
        <v>-1.2270137859305063E-2</v>
      </c>
      <c r="H343" s="3">
        <f t="shared" si="342"/>
        <v>-4.6620598347844426E-3</v>
      </c>
      <c r="I343" s="3">
        <f t="shared" si="342"/>
        <v>-1.1911615322511499E-3</v>
      </c>
    </row>
    <row r="344" spans="1:9" ht="16.5" customHeight="1" x14ac:dyDescent="0.2">
      <c r="A344" s="2">
        <v>44698</v>
      </c>
      <c r="B344" s="1">
        <v>1615</v>
      </c>
      <c r="C344" s="1">
        <v>35.560974000000002</v>
      </c>
      <c r="D344" s="1">
        <v>64.199996999999996</v>
      </c>
      <c r="E344" s="1">
        <v>41.950001</v>
      </c>
      <c r="F344" s="3">
        <f t="shared" ref="F344:I344" si="343">LN(B345/B344)</f>
        <v>3.0911925696728796E-3</v>
      </c>
      <c r="G344" s="3">
        <f t="shared" si="343"/>
        <v>2.8399496455855072E-2</v>
      </c>
      <c r="H344" s="3">
        <f t="shared" si="343"/>
        <v>1.3921354525614596E-2</v>
      </c>
      <c r="I344" s="3">
        <f t="shared" si="343"/>
        <v>2.380905886626648E-3</v>
      </c>
    </row>
    <row r="345" spans="1:9" ht="16.5" customHeight="1" x14ac:dyDescent="0.2">
      <c r="A345" s="2">
        <v>44699</v>
      </c>
      <c r="B345" s="1">
        <v>1620</v>
      </c>
      <c r="C345" s="1">
        <v>36.585365000000003</v>
      </c>
      <c r="D345" s="1">
        <v>65.099997999999999</v>
      </c>
      <c r="E345" s="1">
        <v>42.049999</v>
      </c>
      <c r="F345" s="3">
        <f t="shared" ref="F345:I345" si="344">LN(B346/B345)</f>
        <v>-2.1841741915048753E-2</v>
      </c>
      <c r="G345" s="3">
        <f t="shared" si="344"/>
        <v>-2.42926712848913E-2</v>
      </c>
      <c r="H345" s="3">
        <f t="shared" si="344"/>
        <v>-9.2592946908300559E-3</v>
      </c>
      <c r="I345" s="3">
        <f t="shared" si="344"/>
        <v>3.5608821009043444E-3</v>
      </c>
    </row>
    <row r="346" spans="1:9" ht="16.5" customHeight="1" x14ac:dyDescent="0.2">
      <c r="A346" s="2">
        <v>44700</v>
      </c>
      <c r="B346" s="1">
        <v>1585</v>
      </c>
      <c r="C346" s="1">
        <v>35.707317000000003</v>
      </c>
      <c r="D346" s="1">
        <v>64.5</v>
      </c>
      <c r="E346" s="1">
        <v>42.200001</v>
      </c>
      <c r="F346" s="3">
        <f t="shared" ref="F346:I346" si="345">LN(B347/B346)</f>
        <v>9.4192219164915582E-3</v>
      </c>
      <c r="G346" s="3">
        <f t="shared" si="345"/>
        <v>1.356873260295796E-2</v>
      </c>
      <c r="H346" s="3">
        <f t="shared" si="345"/>
        <v>1.5491560270765336E-3</v>
      </c>
      <c r="I346" s="3">
        <f t="shared" si="345"/>
        <v>-5.9417879875311554E-3</v>
      </c>
    </row>
    <row r="347" spans="1:9" ht="16.5" customHeight="1" x14ac:dyDescent="0.2">
      <c r="A347" s="2">
        <v>44701</v>
      </c>
      <c r="B347" s="1">
        <v>1600</v>
      </c>
      <c r="C347" s="1">
        <v>36.195121999999998</v>
      </c>
      <c r="D347" s="1">
        <v>64.599997999999999</v>
      </c>
      <c r="E347" s="1">
        <v>41.950001</v>
      </c>
      <c r="F347" s="3">
        <f t="shared" ref="F347:I347" si="346">LN(B348/B347)</f>
        <v>0</v>
      </c>
      <c r="G347" s="3">
        <f t="shared" si="346"/>
        <v>2.6917923341315589E-3</v>
      </c>
      <c r="H347" s="3">
        <f t="shared" si="346"/>
        <v>7.710138663753573E-3</v>
      </c>
      <c r="I347" s="3">
        <f t="shared" si="346"/>
        <v>3.5692364312791235E-3</v>
      </c>
    </row>
    <row r="348" spans="1:9" ht="16.5" customHeight="1" x14ac:dyDescent="0.2">
      <c r="A348" s="2">
        <v>44704</v>
      </c>
      <c r="B348" s="1">
        <v>1600</v>
      </c>
      <c r="C348" s="1">
        <v>36.292682999999997</v>
      </c>
      <c r="D348" s="1">
        <v>65.099997999999999</v>
      </c>
      <c r="E348" s="1">
        <v>42.099997999999999</v>
      </c>
      <c r="F348" s="3">
        <f t="shared" ref="F348:I348" si="347">LN(B349/B348)</f>
        <v>-9.4192219164916397E-3</v>
      </c>
      <c r="G348" s="3">
        <f t="shared" si="347"/>
        <v>0</v>
      </c>
      <c r="H348" s="3">
        <f t="shared" si="347"/>
        <v>-1.0810854326348847E-2</v>
      </c>
      <c r="I348" s="3">
        <f t="shared" si="347"/>
        <v>1.1870387150517817E-3</v>
      </c>
    </row>
    <row r="349" spans="1:9" ht="16.5" customHeight="1" x14ac:dyDescent="0.2">
      <c r="A349" s="2">
        <v>44705</v>
      </c>
      <c r="B349" s="1">
        <v>1585</v>
      </c>
      <c r="C349" s="1">
        <v>36.292682999999997</v>
      </c>
      <c r="D349" s="1">
        <v>64.400002000000001</v>
      </c>
      <c r="E349" s="1">
        <v>42.150002000000001</v>
      </c>
      <c r="F349" s="3">
        <f t="shared" ref="F349:I349" si="348">LN(B350/B349)</f>
        <v>2.4923408452456934E-2</v>
      </c>
      <c r="G349" s="3">
        <f t="shared" si="348"/>
        <v>1.0695264494235815E-2</v>
      </c>
      <c r="H349" s="3">
        <f t="shared" si="348"/>
        <v>7.7339903604767357E-3</v>
      </c>
      <c r="I349" s="3">
        <f t="shared" si="348"/>
        <v>2.34477319819297E-2</v>
      </c>
    </row>
    <row r="350" spans="1:9" ht="16.5" customHeight="1" x14ac:dyDescent="0.2">
      <c r="A350" s="2">
        <v>44706</v>
      </c>
      <c r="B350" s="1">
        <v>1625</v>
      </c>
      <c r="C350" s="1">
        <v>36.682926000000002</v>
      </c>
      <c r="D350" s="1">
        <v>64.900002000000001</v>
      </c>
      <c r="E350" s="1">
        <v>43.150002000000001</v>
      </c>
      <c r="F350" s="3">
        <f t="shared" ref="F350:I350" si="349">LN(B351/B350)</f>
        <v>-3.0816665374081122E-3</v>
      </c>
      <c r="G350" s="3">
        <f t="shared" si="349"/>
        <v>-8.0106984587305901E-3</v>
      </c>
      <c r="H350" s="3">
        <f t="shared" si="349"/>
        <v>0</v>
      </c>
      <c r="I350" s="3">
        <f t="shared" si="349"/>
        <v>0</v>
      </c>
    </row>
    <row r="351" spans="1:9" ht="16.5" customHeight="1" x14ac:dyDescent="0.2">
      <c r="A351" s="2">
        <v>44707</v>
      </c>
      <c r="B351" s="1">
        <v>1620</v>
      </c>
      <c r="C351" s="1">
        <v>36.390244000000003</v>
      </c>
      <c r="D351" s="1">
        <v>64.900002000000001</v>
      </c>
      <c r="E351" s="1">
        <v>43.150002000000001</v>
      </c>
      <c r="F351" s="3">
        <f t="shared" ref="F351:I351" si="350">LN(B352/B351)</f>
        <v>2.1374859584733612E-2</v>
      </c>
      <c r="G351" s="3">
        <f t="shared" si="350"/>
        <v>1.7276194932510976E-2</v>
      </c>
      <c r="H351" s="3">
        <f t="shared" si="350"/>
        <v>1.5396153689523709E-3</v>
      </c>
      <c r="I351" s="3">
        <f t="shared" si="350"/>
        <v>3.4701480343776853E-3</v>
      </c>
    </row>
    <row r="352" spans="1:9" ht="16.5" customHeight="1" x14ac:dyDescent="0.2">
      <c r="A352" s="2">
        <v>44708</v>
      </c>
      <c r="B352" s="1">
        <v>1655</v>
      </c>
      <c r="C352" s="1">
        <v>37.024391000000001</v>
      </c>
      <c r="D352" s="1">
        <v>65</v>
      </c>
      <c r="E352" s="1">
        <v>43.299999</v>
      </c>
      <c r="F352" s="3">
        <f t="shared" ref="F352:I352" si="351">LN(B353/B352)</f>
        <v>1.4992784586141318E-2</v>
      </c>
      <c r="G352" s="3">
        <f t="shared" si="351"/>
        <v>1.3089195095428744E-2</v>
      </c>
      <c r="H352" s="3">
        <f t="shared" si="351"/>
        <v>1.5267472130788381E-2</v>
      </c>
      <c r="I352" s="3">
        <f t="shared" si="351"/>
        <v>9.1955130710836726E-3</v>
      </c>
    </row>
    <row r="353" spans="1:9" ht="16.5" customHeight="1" x14ac:dyDescent="0.2">
      <c r="A353" s="2">
        <v>44711</v>
      </c>
      <c r="B353" s="1">
        <v>1680</v>
      </c>
      <c r="C353" s="1">
        <v>37.512196000000003</v>
      </c>
      <c r="D353" s="1">
        <v>66</v>
      </c>
      <c r="E353" s="1">
        <v>43.700001</v>
      </c>
      <c r="F353" s="3">
        <f t="shared" ref="F353:I353" si="352">LN(B354/B353)</f>
        <v>-5.970166986503796E-3</v>
      </c>
      <c r="G353" s="3">
        <f t="shared" si="352"/>
        <v>7.7720351503585373E-3</v>
      </c>
      <c r="H353" s="3">
        <f t="shared" si="352"/>
        <v>2.0990305565425898E-2</v>
      </c>
      <c r="I353" s="3">
        <f t="shared" si="352"/>
        <v>1.7016859472261718E-2</v>
      </c>
    </row>
    <row r="354" spans="1:9" ht="16.5" customHeight="1" x14ac:dyDescent="0.2">
      <c r="A354" s="2">
        <v>44712</v>
      </c>
      <c r="B354" s="1">
        <v>1670</v>
      </c>
      <c r="C354" s="1">
        <v>37.804878000000002</v>
      </c>
      <c r="D354" s="1">
        <v>67.400002000000001</v>
      </c>
      <c r="E354" s="1">
        <v>44.450001</v>
      </c>
      <c r="F354" s="3">
        <f t="shared" ref="F354:I354" si="353">LN(B355/B354)</f>
        <v>-9.0226175996375307E-3</v>
      </c>
      <c r="G354" s="3">
        <f t="shared" si="353"/>
        <v>-1.4295284053573163E-2</v>
      </c>
      <c r="H354" s="3">
        <f t="shared" si="353"/>
        <v>-2.7069382129613465E-2</v>
      </c>
      <c r="I354" s="3">
        <f t="shared" si="353"/>
        <v>2.9919084828976598E-2</v>
      </c>
    </row>
    <row r="355" spans="1:9" ht="16.5" customHeight="1" x14ac:dyDescent="0.2">
      <c r="A355" s="2">
        <v>44713</v>
      </c>
      <c r="B355" s="1">
        <v>1655</v>
      </c>
      <c r="C355" s="1">
        <v>37.268290999999998</v>
      </c>
      <c r="D355" s="1">
        <v>65.599997999999999</v>
      </c>
      <c r="E355" s="1">
        <v>45.799999</v>
      </c>
      <c r="F355" s="3">
        <f t="shared" ref="F355:I355" si="354">LN(B356/B355)</f>
        <v>9.0226175996375516E-3</v>
      </c>
      <c r="G355" s="3">
        <f t="shared" si="354"/>
        <v>-7.884378815628753E-3</v>
      </c>
      <c r="H355" s="3">
        <f t="shared" si="354"/>
        <v>-7.6511469696810787E-3</v>
      </c>
      <c r="I355" s="3">
        <f t="shared" si="354"/>
        <v>-1.4293745126295989E-2</v>
      </c>
    </row>
    <row r="356" spans="1:9" ht="16.5" customHeight="1" x14ac:dyDescent="0.2">
      <c r="A356" s="2">
        <v>44714</v>
      </c>
      <c r="B356" s="1">
        <v>1670</v>
      </c>
      <c r="C356" s="1">
        <v>36.975608999999999</v>
      </c>
      <c r="D356" s="1">
        <v>65.099997999999999</v>
      </c>
      <c r="E356" s="1">
        <v>45.150002000000001</v>
      </c>
      <c r="F356" s="3">
        <f t="shared" ref="F356:I356" si="355">LN(B357/B356)</f>
        <v>8.0503218849070635E-2</v>
      </c>
      <c r="G356" s="3">
        <f t="shared" si="355"/>
        <v>-2.6420101783110111E-3</v>
      </c>
      <c r="H356" s="3">
        <f t="shared" si="355"/>
        <v>1.5349044277792444E-3</v>
      </c>
      <c r="I356" s="3">
        <f t="shared" si="355"/>
        <v>-1.0016800168894339E-2</v>
      </c>
    </row>
    <row r="357" spans="1:9" ht="16.5" customHeight="1" x14ac:dyDescent="0.2">
      <c r="A357" s="2">
        <v>44718</v>
      </c>
      <c r="B357" s="1">
        <v>1810</v>
      </c>
      <c r="C357" s="1">
        <v>36.878048</v>
      </c>
      <c r="D357" s="1">
        <v>65.199996999999996</v>
      </c>
      <c r="E357" s="1">
        <v>44.700001</v>
      </c>
      <c r="F357" s="3">
        <f t="shared" ref="F357:I357" si="356">LN(B358/B357)</f>
        <v>-2.2347298691996659E-2</v>
      </c>
      <c r="G357" s="3">
        <f t="shared" si="356"/>
        <v>-2.6490088908448345E-3</v>
      </c>
      <c r="H357" s="3">
        <f t="shared" si="356"/>
        <v>-6.1537732658118903E-3</v>
      </c>
      <c r="I357" s="3">
        <f t="shared" si="356"/>
        <v>-7.8608603311287172E-3</v>
      </c>
    </row>
    <row r="358" spans="1:9" ht="16.5" customHeight="1" x14ac:dyDescent="0.2">
      <c r="A358" s="2">
        <v>44719</v>
      </c>
      <c r="B358" s="1">
        <v>1770</v>
      </c>
      <c r="C358" s="1">
        <v>36.780487000000001</v>
      </c>
      <c r="D358" s="1">
        <v>64.800003000000004</v>
      </c>
      <c r="E358" s="1">
        <v>44.349997999999999</v>
      </c>
      <c r="F358" s="3">
        <f t="shared" ref="F358:I358" si="357">LN(B359/B358)</f>
        <v>8.4388686458646035E-3</v>
      </c>
      <c r="G358" s="3">
        <f t="shared" si="357"/>
        <v>0</v>
      </c>
      <c r="H358" s="3">
        <f t="shared" si="357"/>
        <v>7.6864325696670757E-3</v>
      </c>
      <c r="I358" s="3">
        <f t="shared" si="357"/>
        <v>0</v>
      </c>
    </row>
    <row r="359" spans="1:9" ht="16.5" customHeight="1" x14ac:dyDescent="0.2">
      <c r="A359" s="2">
        <v>44720</v>
      </c>
      <c r="B359" s="1">
        <v>1785</v>
      </c>
      <c r="C359" s="1">
        <v>36.780487000000001</v>
      </c>
      <c r="D359" s="1">
        <v>65.300003000000004</v>
      </c>
      <c r="E359" s="1">
        <v>44.349997999999999</v>
      </c>
      <c r="F359" s="3">
        <f t="shared" ref="F359:I359" si="358">LN(B360/B359)</f>
        <v>2.7626066274931096E-2</v>
      </c>
      <c r="G359" s="3">
        <f t="shared" si="358"/>
        <v>-1.4696368701660911E-2</v>
      </c>
      <c r="H359" s="3">
        <f t="shared" si="358"/>
        <v>-6.1444276975065465E-3</v>
      </c>
      <c r="I359" s="3">
        <f t="shared" si="358"/>
        <v>1.8984445302320217E-2</v>
      </c>
    </row>
    <row r="360" spans="1:9" ht="16.5" customHeight="1" x14ac:dyDescent="0.2">
      <c r="A360" s="2">
        <v>44721</v>
      </c>
      <c r="B360" s="1">
        <v>1835</v>
      </c>
      <c r="C360" s="1">
        <v>36.243899999999996</v>
      </c>
      <c r="D360" s="1">
        <v>64.900002000000001</v>
      </c>
      <c r="E360" s="1">
        <v>45.200001</v>
      </c>
      <c r="F360" s="3">
        <f t="shared" ref="F360:I360" si="359">LN(B361/B360)</f>
        <v>-1.3717636228799195E-2</v>
      </c>
      <c r="G360" s="3">
        <f t="shared" si="359"/>
        <v>-1.3467329079164857E-3</v>
      </c>
      <c r="H360" s="3">
        <f t="shared" si="359"/>
        <v>-4.6332746978814988E-3</v>
      </c>
      <c r="I360" s="3">
        <f t="shared" si="359"/>
        <v>4.4150401380857506E-3</v>
      </c>
    </row>
    <row r="361" spans="1:9" ht="16.5" customHeight="1" x14ac:dyDescent="0.2">
      <c r="A361" s="2">
        <v>44722</v>
      </c>
      <c r="B361" s="1">
        <v>1810</v>
      </c>
      <c r="C361" s="1">
        <v>36.195121999999998</v>
      </c>
      <c r="D361" s="1">
        <v>64.599997999999999</v>
      </c>
      <c r="E361" s="1">
        <v>45.400002000000001</v>
      </c>
      <c r="F361" s="3">
        <f t="shared" ref="F361:I361" si="360">LN(B362/B361)</f>
        <v>-3.0857988359905223E-2</v>
      </c>
      <c r="G361" s="3">
        <f t="shared" si="360"/>
        <v>-1.6304713112378598E-2</v>
      </c>
      <c r="H361" s="3">
        <f t="shared" si="360"/>
        <v>-3.1007156625952898E-3</v>
      </c>
      <c r="I361" s="3">
        <f t="shared" si="360"/>
        <v>0</v>
      </c>
    </row>
    <row r="362" spans="1:9" ht="16.5" customHeight="1" x14ac:dyDescent="0.2">
      <c r="A362" s="2">
        <v>44725</v>
      </c>
      <c r="B362" s="1">
        <v>1755</v>
      </c>
      <c r="C362" s="1">
        <v>35.609755999999997</v>
      </c>
      <c r="D362" s="1">
        <v>64.400002000000001</v>
      </c>
      <c r="E362" s="1">
        <v>45.400002000000001</v>
      </c>
      <c r="F362" s="3">
        <f t="shared" ref="F362:I362" si="361">LN(B363/B362)</f>
        <v>-1.434744840814154E-2</v>
      </c>
      <c r="G362" s="3">
        <f t="shared" si="361"/>
        <v>1.0899293197761888E-2</v>
      </c>
      <c r="H362" s="3">
        <f t="shared" si="361"/>
        <v>-6.2305808065361724E-3</v>
      </c>
      <c r="I362" s="3">
        <f t="shared" si="361"/>
        <v>-1.3304032000654123E-2</v>
      </c>
    </row>
    <row r="363" spans="1:9" ht="16.5" customHeight="1" x14ac:dyDescent="0.2">
      <c r="A363" s="2">
        <v>44726</v>
      </c>
      <c r="B363" s="1">
        <v>1730</v>
      </c>
      <c r="C363" s="1">
        <v>36</v>
      </c>
      <c r="D363" s="1">
        <v>64</v>
      </c>
      <c r="E363" s="1">
        <v>44.799999</v>
      </c>
      <c r="F363" s="3">
        <f t="shared" ref="F363:I363" si="362">LN(B364/B363)</f>
        <v>-1.4556297774207487E-2</v>
      </c>
      <c r="G363" s="3">
        <f t="shared" si="362"/>
        <v>-1.915240873409349E-2</v>
      </c>
      <c r="H363" s="3">
        <f t="shared" si="362"/>
        <v>1.5612493657039528E-3</v>
      </c>
      <c r="I363" s="3">
        <f t="shared" si="362"/>
        <v>1.3304032000654232E-2</v>
      </c>
    </row>
    <row r="364" spans="1:9" ht="16.5" customHeight="1" x14ac:dyDescent="0.2">
      <c r="A364" s="2">
        <v>44727</v>
      </c>
      <c r="B364" s="1">
        <v>1705</v>
      </c>
      <c r="C364" s="1">
        <v>35.317073999999998</v>
      </c>
      <c r="D364" s="1">
        <v>64.099997999999999</v>
      </c>
      <c r="E364" s="1">
        <v>45.400002000000001</v>
      </c>
      <c r="F364" s="3">
        <f t="shared" ref="F364:I364" si="363">LN(B365/B364)</f>
        <v>-1.4771317320312543E-2</v>
      </c>
      <c r="G364" s="3">
        <f t="shared" si="363"/>
        <v>-1.3822414254578582E-3</v>
      </c>
      <c r="H364" s="3">
        <f t="shared" si="363"/>
        <v>1.5588312415665804E-3</v>
      </c>
      <c r="I364" s="3">
        <f t="shared" si="363"/>
        <v>8.7719201859130409E-3</v>
      </c>
    </row>
    <row r="365" spans="1:9" ht="16.5" customHeight="1" x14ac:dyDescent="0.2">
      <c r="A365" s="2">
        <v>44728</v>
      </c>
      <c r="B365" s="1">
        <v>1680</v>
      </c>
      <c r="C365" s="1">
        <v>35.268290999999998</v>
      </c>
      <c r="D365" s="1">
        <v>64.199996999999996</v>
      </c>
      <c r="E365" s="1">
        <v>45.799999</v>
      </c>
      <c r="F365" s="3">
        <f t="shared" ref="F365:I365" si="364">LN(B366/B365)</f>
        <v>-2.9806281381377893E-3</v>
      </c>
      <c r="G365" s="3">
        <f t="shared" si="364"/>
        <v>-2.3793890205470604E-2</v>
      </c>
      <c r="H365" s="3">
        <f t="shared" si="364"/>
        <v>-9.3897250674073347E-3</v>
      </c>
      <c r="I365" s="3">
        <f t="shared" si="364"/>
        <v>6.5288373325760162E-3</v>
      </c>
    </row>
    <row r="366" spans="1:9" ht="16.5" customHeight="1" x14ac:dyDescent="0.2">
      <c r="A366" s="2">
        <v>44729</v>
      </c>
      <c r="B366" s="1">
        <v>1675</v>
      </c>
      <c r="C366" s="1">
        <v>34.439025999999998</v>
      </c>
      <c r="D366" s="1">
        <v>63.599997999999999</v>
      </c>
      <c r="E366" s="1">
        <v>46.099997999999999</v>
      </c>
      <c r="F366" s="3">
        <f t="shared" ref="F366:I366" si="365">LN(B367/B366)</f>
        <v>-3.3387016032737055E-2</v>
      </c>
      <c r="G366" s="3">
        <f t="shared" si="365"/>
        <v>-2.0029374860556646E-2</v>
      </c>
      <c r="H366" s="3">
        <f t="shared" si="365"/>
        <v>-9.4787125080024303E-3</v>
      </c>
      <c r="I366" s="3">
        <f t="shared" si="365"/>
        <v>-1.7505896204721063E-2</v>
      </c>
    </row>
    <row r="367" spans="1:9" ht="16.5" customHeight="1" x14ac:dyDescent="0.2">
      <c r="A367" s="2">
        <v>44732</v>
      </c>
      <c r="B367" s="1">
        <v>1620</v>
      </c>
      <c r="C367" s="1">
        <v>33.756095999999999</v>
      </c>
      <c r="D367" s="1">
        <v>63</v>
      </c>
      <c r="E367" s="1">
        <v>45.299999</v>
      </c>
      <c r="F367" s="3">
        <f t="shared" ref="F367:I367" si="366">LN(B368/B367)</f>
        <v>2.4391453124159263E-2</v>
      </c>
      <c r="G367" s="3">
        <f t="shared" si="366"/>
        <v>2.8492050492137024E-2</v>
      </c>
      <c r="H367" s="3">
        <f t="shared" si="366"/>
        <v>2.6626428747469427E-2</v>
      </c>
      <c r="I367" s="3">
        <f t="shared" si="366"/>
        <v>9.3703453190668917E-2</v>
      </c>
    </row>
    <row r="368" spans="1:9" ht="16.5" customHeight="1" x14ac:dyDescent="0.2">
      <c r="A368" s="2">
        <v>44733</v>
      </c>
      <c r="B368" s="1">
        <v>1660</v>
      </c>
      <c r="C368" s="1">
        <v>34.731709000000002</v>
      </c>
      <c r="D368" s="1">
        <v>64.699996999999996</v>
      </c>
      <c r="E368" s="1">
        <v>49.75</v>
      </c>
      <c r="F368" s="3">
        <f t="shared" ref="F368:I368" si="367">LN(B369/B368)</f>
        <v>-3.6813973122716316E-2</v>
      </c>
      <c r="G368" s="3">
        <f t="shared" si="367"/>
        <v>-5.6338188569281062E-3</v>
      </c>
      <c r="H368" s="3">
        <f t="shared" si="367"/>
        <v>-1.0878071779330213E-2</v>
      </c>
      <c r="I368" s="3">
        <f t="shared" si="367"/>
        <v>-1.3151469537325336E-2</v>
      </c>
    </row>
    <row r="369" spans="1:16" ht="16.5" customHeight="1" x14ac:dyDescent="0.2">
      <c r="A369" s="2">
        <v>44734</v>
      </c>
      <c r="B369" s="1">
        <v>1600</v>
      </c>
      <c r="C369" s="1">
        <v>34.536586999999997</v>
      </c>
      <c r="D369" s="1">
        <v>64</v>
      </c>
      <c r="E369" s="1">
        <v>49.099997999999999</v>
      </c>
      <c r="F369" s="3">
        <f t="shared" ref="F369:I369" si="368">LN(B370/B369)</f>
        <v>9.3313274288842219E-3</v>
      </c>
      <c r="G369" s="3">
        <f t="shared" si="368"/>
        <v>-1.413500573219177E-3</v>
      </c>
      <c r="H369" s="3">
        <f t="shared" si="368"/>
        <v>3.0771658666753687E-2</v>
      </c>
      <c r="I369" s="3">
        <f t="shared" si="368"/>
        <v>2.811434221403766E-2</v>
      </c>
    </row>
    <row r="370" spans="1:16" ht="16.5" customHeight="1" x14ac:dyDescent="0.2">
      <c r="A370" s="2">
        <v>44735</v>
      </c>
      <c r="B370" s="1">
        <v>1615</v>
      </c>
      <c r="C370" s="1">
        <v>34.487803999999997</v>
      </c>
      <c r="D370" s="1">
        <v>66</v>
      </c>
      <c r="E370" s="1">
        <v>50.5</v>
      </c>
      <c r="F370" s="3">
        <f t="shared" ref="F370:I370" si="369">LN(B371/B370)</f>
        <v>2.7482645693832099E-2</v>
      </c>
      <c r="G370" s="3">
        <f t="shared" si="369"/>
        <v>2.2378534004037571E-2</v>
      </c>
      <c r="H370" s="3">
        <f t="shared" si="369"/>
        <v>6.0423445764441397E-3</v>
      </c>
      <c r="I370" s="3">
        <f t="shared" si="369"/>
        <v>-9.950330853168092E-3</v>
      </c>
    </row>
    <row r="371" spans="1:16" ht="16.5" customHeight="1" x14ac:dyDescent="0.2">
      <c r="A371" s="2">
        <v>44736</v>
      </c>
      <c r="B371" s="1">
        <v>1660</v>
      </c>
      <c r="C371" s="1">
        <v>35.268290999999998</v>
      </c>
      <c r="D371" s="1">
        <v>66.400002000000001</v>
      </c>
      <c r="E371" s="1">
        <v>50</v>
      </c>
      <c r="F371" s="3">
        <f t="shared" ref="F371:I371" si="370">LN(B372/B371)</f>
        <v>2.6747508367028144E-2</v>
      </c>
      <c r="G371" s="3">
        <f t="shared" si="370"/>
        <v>1.3822414254578449E-3</v>
      </c>
      <c r="H371" s="3">
        <f t="shared" si="370"/>
        <v>3.0074609134432134E-3</v>
      </c>
      <c r="I371" s="3">
        <f t="shared" si="370"/>
        <v>3.9920411898560831E-3</v>
      </c>
    </row>
    <row r="372" spans="1:16" ht="16.5" customHeight="1" x14ac:dyDescent="0.2">
      <c r="A372" s="2">
        <v>44739</v>
      </c>
      <c r="B372" s="1">
        <v>1705</v>
      </c>
      <c r="C372" s="1">
        <v>35.317073999999998</v>
      </c>
      <c r="D372" s="1">
        <v>66.599997999999999</v>
      </c>
      <c r="E372" s="1">
        <v>50.200001</v>
      </c>
      <c r="F372" s="3">
        <f t="shared" ref="F372:I372" si="371">LN(B373/B372)</f>
        <v>2.9282597790883597E-3</v>
      </c>
      <c r="G372" s="3">
        <f t="shared" si="371"/>
        <v>4.1350155873594039E-3</v>
      </c>
      <c r="H372" s="3">
        <f t="shared" si="371"/>
        <v>7.4794666550634615E-3</v>
      </c>
      <c r="I372" s="3">
        <f t="shared" si="371"/>
        <v>-3.7548866083746149E-2</v>
      </c>
    </row>
    <row r="373" spans="1:16" ht="16.5" customHeight="1" x14ac:dyDescent="0.2">
      <c r="A373" s="2">
        <v>44740</v>
      </c>
      <c r="B373" s="1">
        <v>1710</v>
      </c>
      <c r="C373" s="1">
        <v>35.463413000000003</v>
      </c>
      <c r="D373" s="1">
        <v>67.099997999999999</v>
      </c>
      <c r="E373" s="1">
        <v>48.349997999999999</v>
      </c>
      <c r="F373" s="3">
        <f t="shared" ref="F373:I373" si="372">LN(B374/B373)</f>
        <v>-5.8651194523981339E-3</v>
      </c>
      <c r="G373" s="3">
        <f t="shared" si="372"/>
        <v>-1.804344880603111E-2</v>
      </c>
      <c r="H373" s="3">
        <f t="shared" si="372"/>
        <v>-2.9850171418277522E-3</v>
      </c>
      <c r="I373" s="3">
        <f t="shared" si="372"/>
        <v>-1.7736469493660392E-2</v>
      </c>
    </row>
    <row r="374" spans="1:16" ht="16.5" customHeight="1" x14ac:dyDescent="0.2">
      <c r="A374" s="2">
        <v>44741</v>
      </c>
      <c r="B374" s="1">
        <v>1700</v>
      </c>
      <c r="C374" s="1">
        <v>34.829268999999996</v>
      </c>
      <c r="D374" s="1">
        <v>66.900002000000001</v>
      </c>
      <c r="E374" s="1">
        <v>47.5</v>
      </c>
      <c r="F374" s="3">
        <f t="shared" ref="F374:I374" si="373">LN(B375/B374)</f>
        <v>1.4598799421152631E-2</v>
      </c>
      <c r="G374" s="3">
        <f t="shared" si="373"/>
        <v>-1.1267698412256767E-2</v>
      </c>
      <c r="H374" s="3">
        <f t="shared" si="373"/>
        <v>1.4936223614175766E-3</v>
      </c>
      <c r="I374" s="3">
        <f t="shared" si="373"/>
        <v>-6.3357972626453818E-3</v>
      </c>
    </row>
    <row r="375" spans="1:16" ht="16.5" customHeight="1" x14ac:dyDescent="0.2">
      <c r="A375" s="2">
        <v>44742</v>
      </c>
      <c r="B375" s="1">
        <v>1725</v>
      </c>
      <c r="C375" s="1">
        <v>34.439025999999998</v>
      </c>
      <c r="D375" s="1">
        <v>67</v>
      </c>
      <c r="E375" s="1">
        <v>47.200001</v>
      </c>
      <c r="F375" s="3">
        <f t="shared" ref="F375:I375" si="374">LN(B376/B375)</f>
        <v>-2.049852154834093E-2</v>
      </c>
      <c r="G375" s="3">
        <f t="shared" si="374"/>
        <v>-1.4174785863024374E-3</v>
      </c>
      <c r="H375" s="3">
        <f t="shared" si="374"/>
        <v>1.3343444628764974E-2</v>
      </c>
      <c r="I375" s="3">
        <f t="shared" si="374"/>
        <v>-6.115439929472704E-2</v>
      </c>
    </row>
    <row r="376" spans="1:16" ht="16.5" customHeight="1" x14ac:dyDescent="0.2">
      <c r="A376" s="2">
        <v>44743</v>
      </c>
      <c r="B376" s="1">
        <v>1690</v>
      </c>
      <c r="C376" s="1">
        <v>34.390244000000003</v>
      </c>
      <c r="D376" s="1">
        <v>67.900002000000001</v>
      </c>
      <c r="E376" s="1">
        <v>44.400002000000001</v>
      </c>
      <c r="F376" s="3">
        <f t="shared" ref="F376:I376" si="375">LN(B377/B376)</f>
        <v>2.6278884463840434E-2</v>
      </c>
      <c r="G376" s="3">
        <f t="shared" si="375"/>
        <v>1.408471466723682E-2</v>
      </c>
      <c r="H376" s="3">
        <f t="shared" si="375"/>
        <v>1.4716411563757863E-3</v>
      </c>
      <c r="I376" s="3">
        <f t="shared" si="375"/>
        <v>0</v>
      </c>
    </row>
    <row r="377" spans="1:16" ht="16.5" customHeight="1" x14ac:dyDescent="0.2">
      <c r="A377" s="2">
        <v>44746</v>
      </c>
      <c r="B377" s="1">
        <v>1735</v>
      </c>
      <c r="C377" s="1">
        <v>34.878048</v>
      </c>
      <c r="D377" s="1">
        <v>68</v>
      </c>
      <c r="E377" s="1">
        <v>44.400002000000001</v>
      </c>
      <c r="F377" s="3">
        <f t="shared" ref="F377:I377" si="376">LN(B378/B377)</f>
        <v>1.1461443519006598E-2</v>
      </c>
      <c r="G377" s="3">
        <f t="shared" si="376"/>
        <v>-5.6101144231303236E-3</v>
      </c>
      <c r="H377" s="3">
        <f t="shared" si="376"/>
        <v>1.0241450384073664E-2</v>
      </c>
      <c r="I377" s="3">
        <f t="shared" si="376"/>
        <v>2.2496746889714564E-3</v>
      </c>
    </row>
    <row r="378" spans="1:16" ht="16.5" customHeight="1" x14ac:dyDescent="0.2">
      <c r="A378" s="2">
        <v>44747</v>
      </c>
      <c r="B378" s="1">
        <v>1755</v>
      </c>
      <c r="C378" s="1">
        <v>34.682926000000002</v>
      </c>
      <c r="D378" s="1">
        <v>68.699996999999996</v>
      </c>
      <c r="E378" s="1">
        <v>44.5</v>
      </c>
      <c r="F378" s="3">
        <f t="shared" ref="F378:I378" si="377">LN(B379/B378)</f>
        <v>-2.5975486403260677E-2</v>
      </c>
      <c r="G378" s="3">
        <f t="shared" si="377"/>
        <v>-9.8941200477146943E-3</v>
      </c>
      <c r="H378" s="3">
        <f t="shared" si="377"/>
        <v>1.3015383044560951E-2</v>
      </c>
      <c r="I378" s="3">
        <f t="shared" si="377"/>
        <v>-4.5985113241823382E-2</v>
      </c>
    </row>
    <row r="379" spans="1:16" ht="16.5" customHeight="1" x14ac:dyDescent="0.2">
      <c r="A379" s="2">
        <v>44748</v>
      </c>
      <c r="B379" s="1">
        <v>1710</v>
      </c>
      <c r="C379" s="1">
        <v>34.341461000000002</v>
      </c>
      <c r="D379" s="1">
        <v>69.599997999999999</v>
      </c>
      <c r="E379" s="1">
        <v>42.5</v>
      </c>
      <c r="F379" s="3">
        <f t="shared" ref="F379:I379" si="378">LN(B380/B379)</f>
        <v>9.4778406327289302E-2</v>
      </c>
      <c r="G379" s="3">
        <f t="shared" si="378"/>
        <v>-1.4213919011624822E-3</v>
      </c>
      <c r="H379" s="3">
        <f t="shared" si="378"/>
        <v>1.4265577565842633E-2</v>
      </c>
      <c r="I379" s="3">
        <f t="shared" si="378"/>
        <v>2.7844049054468318E-2</v>
      </c>
    </row>
    <row r="380" spans="1:16" ht="16.5" customHeight="1" x14ac:dyDescent="0.2">
      <c r="A380" s="2">
        <v>44749</v>
      </c>
      <c r="B380" s="1">
        <v>1880</v>
      </c>
      <c r="C380" s="1">
        <v>34.292682999999997</v>
      </c>
      <c r="D380" s="1">
        <v>70.599997999999999</v>
      </c>
      <c r="E380" s="1">
        <v>43.700001</v>
      </c>
      <c r="F380" s="3">
        <f t="shared" ref="F380:I380" si="379">LN(B381/B380)</f>
        <v>-5.3333459753626168E-3</v>
      </c>
      <c r="G380" s="3">
        <f t="shared" si="379"/>
        <v>-2.8490054832538622E-3</v>
      </c>
      <c r="H380" s="3">
        <f t="shared" si="379"/>
        <v>-2.5826327626635802E-2</v>
      </c>
      <c r="I380" s="3">
        <f t="shared" si="379"/>
        <v>2.2625399006048139E-2</v>
      </c>
      <c r="P380" s="1" t="s">
        <v>29</v>
      </c>
    </row>
    <row r="381" spans="1:16" ht="16.5" customHeight="1" x14ac:dyDescent="0.2">
      <c r="A381" s="2">
        <v>44750</v>
      </c>
      <c r="B381" s="1">
        <v>1870</v>
      </c>
      <c r="C381" s="1">
        <v>34.195121999999998</v>
      </c>
      <c r="D381" s="1">
        <v>68.800003000000004</v>
      </c>
      <c r="E381" s="1">
        <v>44.700001</v>
      </c>
      <c r="F381" s="3">
        <f t="shared" ref="F381:I381" si="380">LN(B382/B381)</f>
        <v>5.3333459753626029E-3</v>
      </c>
      <c r="G381" s="3">
        <f t="shared" si="380"/>
        <v>-2.1630309569058672E-2</v>
      </c>
      <c r="H381" s="3">
        <f t="shared" si="380"/>
        <v>7.2411609419517995E-3</v>
      </c>
      <c r="I381" s="3">
        <f t="shared" si="380"/>
        <v>3.0839382627766428E-2</v>
      </c>
      <c r="M381" s="1" t="s">
        <v>30</v>
      </c>
    </row>
    <row r="382" spans="1:16" ht="16.5" customHeight="1" x14ac:dyDescent="0.2">
      <c r="A382" s="2">
        <v>44753</v>
      </c>
      <c r="B382" s="1">
        <v>1880</v>
      </c>
      <c r="C382" s="1">
        <v>33.463413000000003</v>
      </c>
      <c r="D382" s="1">
        <v>69.300003000000004</v>
      </c>
      <c r="E382" s="1">
        <v>46.099997999999999</v>
      </c>
      <c r="F382" s="3">
        <f t="shared" ref="F382:I382" si="381">LN(B383/B382)</f>
        <v>-2.4227295335324237E-2</v>
      </c>
      <c r="G382" s="3">
        <f t="shared" si="381"/>
        <v>-2.5093467941715037E-2</v>
      </c>
      <c r="H382" s="3">
        <f t="shared" si="381"/>
        <v>2.8818030848464732E-3</v>
      </c>
      <c r="I382" s="3">
        <f t="shared" si="381"/>
        <v>1.7204811477502153E-2</v>
      </c>
    </row>
    <row r="383" spans="1:16" ht="16.5" customHeight="1" x14ac:dyDescent="0.2">
      <c r="A383" s="2">
        <v>44754</v>
      </c>
      <c r="B383" s="1">
        <v>1835</v>
      </c>
      <c r="C383" s="1">
        <v>32.634148000000003</v>
      </c>
      <c r="D383" s="1">
        <v>69.5</v>
      </c>
      <c r="E383" s="1">
        <v>46.900002000000001</v>
      </c>
      <c r="F383" s="3">
        <f t="shared" ref="F383:I383" si="382">LN(B384/B383)</f>
        <v>1.3532006218576373E-2</v>
      </c>
      <c r="G383" s="3">
        <f t="shared" si="382"/>
        <v>4.1001299810174009E-2</v>
      </c>
      <c r="H383" s="3">
        <f t="shared" si="382"/>
        <v>-1.3034246993426341E-2</v>
      </c>
      <c r="I383" s="3">
        <f t="shared" si="382"/>
        <v>4.3802580014470675E-2</v>
      </c>
    </row>
    <row r="384" spans="1:16" ht="16.5" customHeight="1" x14ac:dyDescent="0.2">
      <c r="A384" s="2">
        <v>44755</v>
      </c>
      <c r="B384" s="1">
        <v>1860</v>
      </c>
      <c r="C384" s="1">
        <v>34</v>
      </c>
      <c r="D384" s="1">
        <v>68.599997999999999</v>
      </c>
      <c r="E384" s="1">
        <v>49</v>
      </c>
      <c r="F384" s="3">
        <f t="shared" ref="F384:I384" si="383">LN(B385/B384)</f>
        <v>2.3905520853554386E-2</v>
      </c>
      <c r="G384" s="3">
        <f t="shared" si="383"/>
        <v>-8.6455891636208829E-3</v>
      </c>
      <c r="H384" s="3">
        <f t="shared" si="383"/>
        <v>7.2621962527435599E-3</v>
      </c>
      <c r="I384" s="3">
        <f t="shared" si="383"/>
        <v>0</v>
      </c>
    </row>
    <row r="385" spans="1:9" ht="16.5" customHeight="1" x14ac:dyDescent="0.2">
      <c r="A385" s="2">
        <v>44756</v>
      </c>
      <c r="B385" s="1">
        <v>1905</v>
      </c>
      <c r="C385" s="1">
        <v>33.707317000000003</v>
      </c>
      <c r="D385" s="1">
        <v>69.099997999999999</v>
      </c>
      <c r="E385" s="1">
        <v>49</v>
      </c>
      <c r="F385" s="3">
        <f t="shared" ref="F385:I385" si="384">LN(B386/B385)</f>
        <v>4.3652630157736808E-2</v>
      </c>
      <c r="G385" s="3">
        <f t="shared" si="384"/>
        <v>-1.8992555780401529E-2</v>
      </c>
      <c r="H385" s="3">
        <f t="shared" si="384"/>
        <v>-8.7209565618841349E-3</v>
      </c>
      <c r="I385" s="3">
        <f t="shared" si="384"/>
        <v>-2.0619287202735703E-2</v>
      </c>
    </row>
    <row r="386" spans="1:9" ht="16.5" customHeight="1" x14ac:dyDescent="0.2">
      <c r="A386" s="2">
        <v>44757</v>
      </c>
      <c r="B386" s="1">
        <v>1990</v>
      </c>
      <c r="C386" s="1">
        <v>33.073169999999998</v>
      </c>
      <c r="D386" s="1">
        <v>68.5</v>
      </c>
      <c r="E386" s="1">
        <v>48</v>
      </c>
      <c r="F386" s="3">
        <f t="shared" ref="F386:I386" si="385">LN(B387/B386)</f>
        <v>0</v>
      </c>
      <c r="G386" s="3">
        <f t="shared" si="385"/>
        <v>7.3476186444785133E-3</v>
      </c>
      <c r="H386" s="3">
        <f t="shared" si="385"/>
        <v>-8.7976812484486123E-3</v>
      </c>
      <c r="I386" s="3">
        <f t="shared" si="385"/>
        <v>1.0362787035546658E-2</v>
      </c>
    </row>
    <row r="387" spans="1:9" ht="16.5" customHeight="1" x14ac:dyDescent="0.2">
      <c r="A387" s="2">
        <v>44760</v>
      </c>
      <c r="B387" s="1">
        <v>1990</v>
      </c>
      <c r="C387" s="1">
        <v>33.317073999999998</v>
      </c>
      <c r="D387" s="1">
        <v>67.900002000000001</v>
      </c>
      <c r="E387" s="1">
        <v>48.5</v>
      </c>
      <c r="F387" s="3">
        <f t="shared" ref="F387:I387" si="386">LN(B388/B387)</f>
        <v>-5.0377940299571808E-3</v>
      </c>
      <c r="G387" s="3">
        <f t="shared" si="386"/>
        <v>0</v>
      </c>
      <c r="H387" s="3">
        <f t="shared" si="386"/>
        <v>-5.9084661412469146E-3</v>
      </c>
      <c r="I387" s="3">
        <f t="shared" si="386"/>
        <v>-9.321683338790774E-3</v>
      </c>
    </row>
    <row r="388" spans="1:9" ht="16.5" customHeight="1" x14ac:dyDescent="0.2">
      <c r="A388" s="2">
        <v>44761</v>
      </c>
      <c r="B388" s="1">
        <v>1980</v>
      </c>
      <c r="C388" s="1">
        <v>33.317073999999998</v>
      </c>
      <c r="D388" s="1">
        <v>67.5</v>
      </c>
      <c r="E388" s="1">
        <v>48.049999</v>
      </c>
      <c r="F388" s="3">
        <f t="shared" ref="F388:I388" si="387">LN(B389/B388)</f>
        <v>-3.077165866675366E-2</v>
      </c>
      <c r="G388" s="3">
        <f t="shared" si="387"/>
        <v>0</v>
      </c>
      <c r="H388" s="3">
        <f t="shared" si="387"/>
        <v>4.4346413156525306E-3</v>
      </c>
      <c r="I388" s="3">
        <f t="shared" si="387"/>
        <v>-1.1512403564051225E-2</v>
      </c>
    </row>
    <row r="389" spans="1:9" ht="16.5" customHeight="1" x14ac:dyDescent="0.2">
      <c r="A389" s="2">
        <v>44762</v>
      </c>
      <c r="B389" s="1">
        <v>1920</v>
      </c>
      <c r="C389" s="1">
        <v>33.317073999999998</v>
      </c>
      <c r="D389" s="1">
        <v>67.800003000000004</v>
      </c>
      <c r="E389" s="1">
        <v>47.5</v>
      </c>
      <c r="F389" s="3">
        <f t="shared" ref="F389:I389" si="388">LN(B390/B389)</f>
        <v>2.061928720273561E-2</v>
      </c>
      <c r="G389" s="3">
        <f t="shared" si="388"/>
        <v>8.7463836499208272E-3</v>
      </c>
      <c r="H389" s="3">
        <f t="shared" si="388"/>
        <v>1.4738248255945121E-3</v>
      </c>
      <c r="I389" s="3">
        <f t="shared" si="388"/>
        <v>-1.1646484087069333E-2</v>
      </c>
    </row>
    <row r="390" spans="1:9" ht="16.5" customHeight="1" x14ac:dyDescent="0.2">
      <c r="A390" s="2">
        <v>44763</v>
      </c>
      <c r="B390" s="1">
        <v>1960</v>
      </c>
      <c r="C390" s="1">
        <v>33.609755999999997</v>
      </c>
      <c r="D390" s="1">
        <v>67.900002000000001</v>
      </c>
      <c r="E390" s="1">
        <v>46.950001</v>
      </c>
      <c r="F390" s="3">
        <f t="shared" ref="F390:I390" si="389">LN(B391/B390)</f>
        <v>-1.8018505502678365E-2</v>
      </c>
      <c r="G390" s="3">
        <f t="shared" si="389"/>
        <v>1.2977790955195618E-2</v>
      </c>
      <c r="H390" s="3">
        <f t="shared" si="389"/>
        <v>2.4728474585010311E-2</v>
      </c>
      <c r="I390" s="3">
        <f t="shared" si="389"/>
        <v>-2.1529356389044789E-2</v>
      </c>
    </row>
    <row r="391" spans="1:9" ht="16.5" customHeight="1" x14ac:dyDescent="0.2">
      <c r="A391" s="2">
        <v>44764</v>
      </c>
      <c r="B391" s="1">
        <v>1925</v>
      </c>
      <c r="C391" s="1">
        <v>34.048779000000003</v>
      </c>
      <c r="D391" s="1">
        <v>69.599997999999999</v>
      </c>
      <c r="E391" s="1">
        <v>45.950001</v>
      </c>
      <c r="F391" s="3">
        <f t="shared" ref="F391:I391" si="390">LN(B392/B391)</f>
        <v>-2.6007817000573675E-3</v>
      </c>
      <c r="G391" s="3">
        <f t="shared" si="390"/>
        <v>-1.2977790955195686E-2</v>
      </c>
      <c r="H391" s="3">
        <f t="shared" si="390"/>
        <v>5.73070344461756E-3</v>
      </c>
      <c r="I391" s="3">
        <f t="shared" si="390"/>
        <v>-3.2698012784036219E-3</v>
      </c>
    </row>
    <row r="392" spans="1:9" ht="16.5" customHeight="1" x14ac:dyDescent="0.2">
      <c r="A392" s="2">
        <v>44767</v>
      </c>
      <c r="B392" s="1">
        <v>1920</v>
      </c>
      <c r="C392" s="1">
        <v>33.609755999999997</v>
      </c>
      <c r="D392" s="1">
        <v>70</v>
      </c>
      <c r="E392" s="1">
        <v>45.799999</v>
      </c>
      <c r="F392" s="3">
        <f t="shared" ref="F392:I392" si="391">LN(B393/B392)</f>
        <v>-2.6075634070808302E-3</v>
      </c>
      <c r="G392" s="3">
        <f t="shared" si="391"/>
        <v>4.3446412639930095E-3</v>
      </c>
      <c r="H392" s="3">
        <f t="shared" si="391"/>
        <v>7.1174677688639549E-3</v>
      </c>
      <c r="I392" s="3">
        <f t="shared" si="391"/>
        <v>-5.4734675340076099E-3</v>
      </c>
    </row>
    <row r="393" spans="1:9" ht="16.5" customHeight="1" x14ac:dyDescent="0.2">
      <c r="A393" s="2">
        <v>44768</v>
      </c>
      <c r="B393" s="1">
        <v>1915</v>
      </c>
      <c r="C393" s="1">
        <v>33.756095999999999</v>
      </c>
      <c r="D393" s="1">
        <v>70.5</v>
      </c>
      <c r="E393" s="1">
        <v>45.549999</v>
      </c>
      <c r="F393" s="3">
        <f t="shared" ref="F393:I393" si="392">LN(B394/B393)</f>
        <v>1.8111749943046103E-2</v>
      </c>
      <c r="G393" s="3">
        <f t="shared" si="392"/>
        <v>1.5770984569483615E-2</v>
      </c>
      <c r="H393" s="3">
        <f t="shared" si="392"/>
        <v>-1.4194182451357613E-3</v>
      </c>
      <c r="I393" s="3">
        <f t="shared" si="392"/>
        <v>1.4169217980644281E-2</v>
      </c>
    </row>
    <row r="394" spans="1:9" ht="16.5" customHeight="1" x14ac:dyDescent="0.2">
      <c r="A394" s="2">
        <v>44769</v>
      </c>
      <c r="B394" s="1">
        <v>1950</v>
      </c>
      <c r="C394" s="1">
        <v>34.292682999999997</v>
      </c>
      <c r="D394" s="1">
        <v>70.400002000000001</v>
      </c>
      <c r="E394" s="1">
        <v>46.200001</v>
      </c>
      <c r="F394" s="3">
        <f t="shared" ref="F394:I394" si="393">LN(B395/B394)</f>
        <v>1.778954156349824E-2</v>
      </c>
      <c r="G394" s="3">
        <f t="shared" si="393"/>
        <v>1.2721065922653338E-2</v>
      </c>
      <c r="H394" s="3">
        <f t="shared" si="393"/>
        <v>-7.1276137210198086E-3</v>
      </c>
      <c r="I394" s="3">
        <f t="shared" si="393"/>
        <v>-1.6366977107026746E-2</v>
      </c>
    </row>
    <row r="395" spans="1:9" ht="16.5" customHeight="1" x14ac:dyDescent="0.2">
      <c r="A395" s="2">
        <v>44770</v>
      </c>
      <c r="B395" s="1">
        <v>1985</v>
      </c>
      <c r="C395" s="1">
        <v>34.731709000000002</v>
      </c>
      <c r="D395" s="1">
        <v>69.900002000000001</v>
      </c>
      <c r="E395" s="1">
        <v>45.450001</v>
      </c>
      <c r="F395" s="3">
        <f t="shared" ref="F395:I395" si="394">LN(B396/B395)</f>
        <v>5.1545151837566E-2</v>
      </c>
      <c r="G395" s="3">
        <f t="shared" si="394"/>
        <v>-5.6338188569281062E-3</v>
      </c>
      <c r="H395" s="3">
        <f t="shared" si="394"/>
        <v>7.1276137210196724E-3</v>
      </c>
      <c r="I395" s="3">
        <f t="shared" si="394"/>
        <v>6.5789490958425801E-3</v>
      </c>
    </row>
    <row r="396" spans="1:9" ht="16.5" customHeight="1" x14ac:dyDescent="0.2">
      <c r="A396" s="2">
        <v>44771</v>
      </c>
      <c r="B396" s="1">
        <v>2090</v>
      </c>
      <c r="C396" s="1">
        <v>34.536586999999997</v>
      </c>
      <c r="D396" s="1">
        <v>70.400002000000001</v>
      </c>
      <c r="E396" s="1">
        <v>45.75</v>
      </c>
      <c r="F396" s="3">
        <f t="shared" ref="F396:I396" si="395">LN(B397/B396)</f>
        <v>-7.2029122940579973E-3</v>
      </c>
      <c r="G396" s="3">
        <f t="shared" si="395"/>
        <v>4.2282648831520435E-3</v>
      </c>
      <c r="H396" s="3">
        <f t="shared" si="395"/>
        <v>-5.6980495237282207E-3</v>
      </c>
      <c r="I396" s="3">
        <f t="shared" si="395"/>
        <v>-4.3811899694600077E-3</v>
      </c>
    </row>
    <row r="397" spans="1:9" ht="16.5" customHeight="1" x14ac:dyDescent="0.2">
      <c r="A397" s="2">
        <v>44774</v>
      </c>
      <c r="B397" s="1">
        <v>2075</v>
      </c>
      <c r="C397" s="1">
        <v>34.682926000000002</v>
      </c>
      <c r="D397" s="1">
        <v>70</v>
      </c>
      <c r="E397" s="1">
        <v>45.549999</v>
      </c>
      <c r="F397" s="3">
        <f t="shared" ref="F397:I397" si="396">LN(B398/B397)</f>
        <v>-2.1925360628965659E-2</v>
      </c>
      <c r="G397" s="3">
        <f t="shared" si="396"/>
        <v>4.2105767544525505E-3</v>
      </c>
      <c r="H397" s="3">
        <f t="shared" si="396"/>
        <v>-3.0459178029628022E-2</v>
      </c>
      <c r="I397" s="3">
        <f t="shared" si="396"/>
        <v>-9.9283995893365579E-3</v>
      </c>
    </row>
    <row r="398" spans="1:9" ht="16.5" customHeight="1" x14ac:dyDescent="0.2">
      <c r="A398" s="2">
        <v>44775</v>
      </c>
      <c r="B398" s="1">
        <v>2030</v>
      </c>
      <c r="C398" s="1">
        <v>34.829268999999996</v>
      </c>
      <c r="D398" s="1">
        <v>67.900002000000001</v>
      </c>
      <c r="E398" s="1">
        <v>45.099997999999999</v>
      </c>
      <c r="F398" s="3">
        <f t="shared" ref="F398:I398" si="397">LN(B399/B398)</f>
        <v>1.709443335930004E-2</v>
      </c>
      <c r="G398" s="3">
        <f t="shared" si="397"/>
        <v>-2.8050227806765385E-3</v>
      </c>
      <c r="H398" s="3">
        <f t="shared" si="397"/>
        <v>8.7976812484486123E-3</v>
      </c>
      <c r="I398" s="3">
        <f t="shared" si="397"/>
        <v>-2.3556872482021006E-2</v>
      </c>
    </row>
    <row r="399" spans="1:9" ht="16.5" customHeight="1" x14ac:dyDescent="0.2">
      <c r="A399" s="2">
        <v>44776</v>
      </c>
      <c r="B399" s="1">
        <v>2065</v>
      </c>
      <c r="C399" s="1">
        <v>34.731709000000002</v>
      </c>
      <c r="D399" s="1">
        <v>68.5</v>
      </c>
      <c r="E399" s="1">
        <v>44.049999</v>
      </c>
      <c r="F399" s="3">
        <f t="shared" ref="F399:I399" si="398">LN(B400/B399)</f>
        <v>-1.2180418556871072E-2</v>
      </c>
      <c r="G399" s="3">
        <f t="shared" si="398"/>
        <v>1.4034374056099092E-3</v>
      </c>
      <c r="H399" s="3">
        <f t="shared" si="398"/>
        <v>-5.0909226775622748E-2</v>
      </c>
      <c r="I399" s="3">
        <f t="shared" si="398"/>
        <v>-1.8328096302824348E-2</v>
      </c>
    </row>
    <row r="400" spans="1:9" ht="16.5" customHeight="1" x14ac:dyDescent="0.2">
      <c r="A400" s="2">
        <v>44777</v>
      </c>
      <c r="B400" s="1">
        <v>2040</v>
      </c>
      <c r="C400" s="1">
        <v>34.780487000000001</v>
      </c>
      <c r="D400" s="1">
        <v>65.099997999999999</v>
      </c>
      <c r="E400" s="1">
        <v>43.25</v>
      </c>
      <c r="F400" s="3">
        <f t="shared" ref="F400:I400" si="399">LN(B401/B400)</f>
        <v>2.8987536873252187E-2</v>
      </c>
      <c r="G400" s="3">
        <f t="shared" si="399"/>
        <v>5.5944217091272053E-3</v>
      </c>
      <c r="H400" s="3">
        <f t="shared" si="399"/>
        <v>1.069536543141888E-2</v>
      </c>
      <c r="I400" s="3">
        <f t="shared" si="399"/>
        <v>1.2636561173461602E-2</v>
      </c>
    </row>
    <row r="401" spans="1:9" ht="16.5" customHeight="1" x14ac:dyDescent="0.2">
      <c r="A401" s="2">
        <v>44778</v>
      </c>
      <c r="B401" s="1">
        <v>2100</v>
      </c>
      <c r="C401" s="1">
        <v>34.975608999999999</v>
      </c>
      <c r="D401" s="1">
        <v>65.800003000000004</v>
      </c>
      <c r="E401" s="1">
        <v>43.799999</v>
      </c>
      <c r="F401" s="3">
        <f t="shared" ref="F401:I401" si="400">LN(B402/B401)</f>
        <v>-9.5694510161506725E-3</v>
      </c>
      <c r="G401" s="3">
        <f t="shared" si="400"/>
        <v>4.1754152505549718E-3</v>
      </c>
      <c r="H401" s="3">
        <f t="shared" si="400"/>
        <v>3.0348581024497345E-3</v>
      </c>
      <c r="I401" s="3">
        <f t="shared" si="400"/>
        <v>-5.5145888844593878E-2</v>
      </c>
    </row>
    <row r="402" spans="1:9" ht="16.5" customHeight="1" x14ac:dyDescent="0.2">
      <c r="A402" s="2">
        <v>44781</v>
      </c>
      <c r="B402" s="1">
        <v>2080</v>
      </c>
      <c r="C402" s="1">
        <v>35.121952</v>
      </c>
      <c r="D402" s="1">
        <v>66</v>
      </c>
      <c r="E402" s="1">
        <v>41.450001</v>
      </c>
      <c r="F402" s="3">
        <f t="shared" ref="F402:I402" si="401">LN(B403/B402)</f>
        <v>1.6686918785014736E-2</v>
      </c>
      <c r="G402" s="3">
        <f t="shared" si="401"/>
        <v>2.469259036814949E-2</v>
      </c>
      <c r="H402" s="3">
        <f t="shared" si="401"/>
        <v>3.0256755993153129E-3</v>
      </c>
      <c r="I402" s="3">
        <f t="shared" si="401"/>
        <v>1.7932339031892154E-2</v>
      </c>
    </row>
    <row r="403" spans="1:9" ht="16.5" customHeight="1" x14ac:dyDescent="0.2">
      <c r="A403" s="2">
        <v>44782</v>
      </c>
      <c r="B403" s="1">
        <v>2115</v>
      </c>
      <c r="C403" s="1">
        <v>36</v>
      </c>
      <c r="D403" s="1">
        <v>66.199996999999996</v>
      </c>
      <c r="E403" s="1">
        <v>42.200001</v>
      </c>
      <c r="F403" s="3">
        <f t="shared" ref="F403:I403" si="402">LN(B404/B403)</f>
        <v>-1.1890746521521674E-2</v>
      </c>
      <c r="G403" s="3">
        <f t="shared" si="402"/>
        <v>8.0972122487483825E-3</v>
      </c>
      <c r="H403" s="3">
        <f t="shared" si="402"/>
        <v>-9.1047521635028526E-3</v>
      </c>
      <c r="I403" s="3">
        <f t="shared" si="402"/>
        <v>-5.9417879875311554E-3</v>
      </c>
    </row>
    <row r="404" spans="1:9" ht="16.5" customHeight="1" x14ac:dyDescent="0.2">
      <c r="A404" s="2">
        <v>44783</v>
      </c>
      <c r="B404" s="1">
        <v>2090</v>
      </c>
      <c r="C404" s="1">
        <v>36.292682999999997</v>
      </c>
      <c r="D404" s="1">
        <v>65.599997999999999</v>
      </c>
      <c r="E404" s="1">
        <v>41.950001</v>
      </c>
      <c r="F404" s="3">
        <f t="shared" ref="F404:I404" si="403">LN(B405/B404)</f>
        <v>-4.7961722634930551E-3</v>
      </c>
      <c r="G404" s="3">
        <f t="shared" si="403"/>
        <v>-1.3668285231164992E-2</v>
      </c>
      <c r="H404" s="3">
        <f t="shared" si="403"/>
        <v>6.0790765641876021E-3</v>
      </c>
      <c r="I404" s="3">
        <f t="shared" si="403"/>
        <v>-3.5821411438518359E-3</v>
      </c>
    </row>
    <row r="405" spans="1:9" ht="16.5" customHeight="1" x14ac:dyDescent="0.2">
      <c r="A405" s="2">
        <v>44784</v>
      </c>
      <c r="B405" s="1">
        <v>2080</v>
      </c>
      <c r="C405" s="1">
        <v>35.799999</v>
      </c>
      <c r="D405" s="1">
        <v>66</v>
      </c>
      <c r="E405" s="1">
        <v>41.799999</v>
      </c>
      <c r="F405" s="3">
        <f t="shared" ref="F405:I405" si="404">LN(B406/B405)</f>
        <v>-4.8192864359488828E-3</v>
      </c>
      <c r="G405" s="3">
        <f t="shared" si="404"/>
        <v>-2.7971486768957835E-3</v>
      </c>
      <c r="H405" s="3">
        <f t="shared" si="404"/>
        <v>-1.516270168950763E-3</v>
      </c>
      <c r="I405" s="3">
        <f t="shared" si="404"/>
        <v>1.4252093800456925E-2</v>
      </c>
    </row>
    <row r="406" spans="1:9" ht="16.5" customHeight="1" x14ac:dyDescent="0.2">
      <c r="A406" s="2">
        <v>44785</v>
      </c>
      <c r="B406" s="1">
        <v>2070</v>
      </c>
      <c r="C406" s="1">
        <v>35.700001</v>
      </c>
      <c r="D406" s="1">
        <v>65.900002000000001</v>
      </c>
      <c r="E406" s="1">
        <v>42.400002000000001</v>
      </c>
      <c r="F406" s="3">
        <f t="shared" ref="F406:I406" si="405">LN(B407/B406)</f>
        <v>0</v>
      </c>
      <c r="G406" s="3">
        <f t="shared" si="405"/>
        <v>-2.8051351185896111E-3</v>
      </c>
      <c r="H406" s="3">
        <f t="shared" si="405"/>
        <v>-3.0395920290114211E-3</v>
      </c>
      <c r="I406" s="3">
        <f t="shared" si="405"/>
        <v>3.531422109897854E-3</v>
      </c>
    </row>
    <row r="407" spans="1:9" ht="16.5" customHeight="1" x14ac:dyDescent="0.2">
      <c r="A407" s="2">
        <v>44788</v>
      </c>
      <c r="B407" s="1">
        <v>2070</v>
      </c>
      <c r="C407" s="1">
        <v>35.599997999999999</v>
      </c>
      <c r="D407" s="1">
        <v>65.699996999999996</v>
      </c>
      <c r="E407" s="1">
        <v>42.549999</v>
      </c>
      <c r="F407" s="3">
        <f t="shared" ref="F407:I407" si="406">LN(B408/B407)</f>
        <v>1.6766859857067107E-2</v>
      </c>
      <c r="G407" s="3">
        <f t="shared" si="406"/>
        <v>5.602283795485323E-3</v>
      </c>
      <c r="H407" s="3">
        <f t="shared" si="406"/>
        <v>1.5210040955125298E-3</v>
      </c>
      <c r="I407" s="3">
        <f t="shared" si="406"/>
        <v>-3.5314221098978874E-3</v>
      </c>
    </row>
    <row r="408" spans="1:9" ht="16.5" customHeight="1" x14ac:dyDescent="0.2">
      <c r="A408" s="2">
        <v>44789</v>
      </c>
      <c r="B408" s="1">
        <v>2105</v>
      </c>
      <c r="C408" s="1">
        <v>35.799999</v>
      </c>
      <c r="D408" s="1">
        <v>65.800003000000004</v>
      </c>
      <c r="E408" s="1">
        <v>42.400002000000001</v>
      </c>
      <c r="F408" s="3">
        <f t="shared" ref="F408:I408" si="407">LN(B409/B408)</f>
        <v>-1.4354313451683167E-2</v>
      </c>
      <c r="G408" s="3">
        <f t="shared" si="407"/>
        <v>-1.3975963336766962E-3</v>
      </c>
      <c r="H408" s="3">
        <f t="shared" si="407"/>
        <v>3.0348581024497345E-3</v>
      </c>
      <c r="I408" s="3">
        <f t="shared" si="407"/>
        <v>-1.0669952656605102E-2</v>
      </c>
    </row>
    <row r="409" spans="1:9" ht="16.5" customHeight="1" x14ac:dyDescent="0.2">
      <c r="A409" s="2">
        <v>44790</v>
      </c>
      <c r="B409" s="1">
        <v>2075</v>
      </c>
      <c r="C409" s="1">
        <v>35.75</v>
      </c>
      <c r="D409" s="1">
        <v>66</v>
      </c>
      <c r="E409" s="1">
        <v>41.950001</v>
      </c>
      <c r="F409" s="3">
        <f t="shared" ref="F409:I409" si="408">LN(B410/B409)</f>
        <v>-1.9465334788103351E-2</v>
      </c>
      <c r="G409" s="3">
        <f t="shared" si="408"/>
        <v>8.3565668516900112E-3</v>
      </c>
      <c r="H409" s="3">
        <f t="shared" si="408"/>
        <v>-1.516270168950763E-3</v>
      </c>
      <c r="I409" s="3">
        <f t="shared" si="408"/>
        <v>-1.0785029514464552E-2</v>
      </c>
    </row>
    <row r="410" spans="1:9" ht="16.5" customHeight="1" x14ac:dyDescent="0.2">
      <c r="A410" s="2">
        <v>44791</v>
      </c>
      <c r="B410" s="1">
        <v>2035</v>
      </c>
      <c r="C410" s="1">
        <v>36.049999</v>
      </c>
      <c r="D410" s="1">
        <v>65.900002000000001</v>
      </c>
      <c r="E410" s="1">
        <v>41.5</v>
      </c>
      <c r="F410" s="3">
        <f t="shared" ref="F410:I410" si="409">LN(B411/B410)</f>
        <v>1.2210163906931337E-2</v>
      </c>
      <c r="G410" s="3">
        <f t="shared" si="409"/>
        <v>-6.9589705180133667E-3</v>
      </c>
      <c r="H410" s="3">
        <f t="shared" si="409"/>
        <v>-1.5185879334989924E-3</v>
      </c>
      <c r="I410" s="3">
        <f t="shared" si="409"/>
        <v>-4.8309514827409453E-3</v>
      </c>
    </row>
    <row r="411" spans="1:9" ht="16.5" customHeight="1" x14ac:dyDescent="0.2">
      <c r="A411" s="2">
        <v>44792</v>
      </c>
      <c r="B411" s="1">
        <v>2060</v>
      </c>
      <c r="C411" s="1">
        <v>35.799999</v>
      </c>
      <c r="D411" s="1">
        <v>65.800003000000004</v>
      </c>
      <c r="E411" s="1">
        <v>41.299999</v>
      </c>
      <c r="F411" s="3">
        <f t="shared" ref="F411:I411" si="410">LN(B412/B411)</f>
        <v>-4.467244005159255E-2</v>
      </c>
      <c r="G411" s="3">
        <f t="shared" si="410"/>
        <v>1.3956457839289121E-3</v>
      </c>
      <c r="H411" s="3">
        <f t="shared" si="410"/>
        <v>6.0605337017652014E-3</v>
      </c>
      <c r="I411" s="3">
        <f t="shared" si="410"/>
        <v>-9.7323638054012968E-3</v>
      </c>
    </row>
    <row r="412" spans="1:9" ht="16.5" customHeight="1" x14ac:dyDescent="0.2">
      <c r="A412" s="2">
        <v>44795</v>
      </c>
      <c r="B412" s="1">
        <v>1970</v>
      </c>
      <c r="C412" s="1">
        <v>35.849997999999999</v>
      </c>
      <c r="D412" s="1">
        <v>66.199996999999996</v>
      </c>
      <c r="E412" s="1">
        <v>40.900002000000001</v>
      </c>
      <c r="F412" s="3">
        <f t="shared" ref="F412:I412" si="411">LN(B413/B412)</f>
        <v>-3.0930300691358614E-2</v>
      </c>
      <c r="G412" s="3">
        <f t="shared" si="411"/>
        <v>-1.8297400244480292E-2</v>
      </c>
      <c r="H412" s="3">
        <f t="shared" si="411"/>
        <v>-4.5419457682661698E-3</v>
      </c>
      <c r="I412" s="3">
        <f t="shared" si="411"/>
        <v>-1.223339602107996E-3</v>
      </c>
    </row>
    <row r="413" spans="1:9" ht="16.5" customHeight="1" x14ac:dyDescent="0.2">
      <c r="A413" s="2">
        <v>44796</v>
      </c>
      <c r="B413" s="1">
        <v>1910</v>
      </c>
      <c r="C413" s="1">
        <v>35.200001</v>
      </c>
      <c r="D413" s="1">
        <v>65.900002000000001</v>
      </c>
      <c r="E413" s="1">
        <v>40.849997999999999</v>
      </c>
      <c r="F413" s="3">
        <f t="shared" ref="F413:I413" si="412">LN(B414/B413)</f>
        <v>-5.2493558861436782E-3</v>
      </c>
      <c r="G413" s="3">
        <f t="shared" si="412"/>
        <v>-2.8450375213803854E-3</v>
      </c>
      <c r="H413" s="3">
        <f t="shared" si="412"/>
        <v>-1.5185879334989924E-3</v>
      </c>
      <c r="I413" s="3">
        <f t="shared" si="412"/>
        <v>-3.6786553278287831E-3</v>
      </c>
    </row>
    <row r="414" spans="1:9" ht="16.5" customHeight="1" x14ac:dyDescent="0.2">
      <c r="A414" s="2">
        <v>44797</v>
      </c>
      <c r="B414" s="1">
        <v>1900</v>
      </c>
      <c r="C414" s="1">
        <v>35.099997999999999</v>
      </c>
      <c r="D414" s="1">
        <v>65.800003000000004</v>
      </c>
      <c r="E414" s="1">
        <v>40.700001</v>
      </c>
      <c r="F414" s="3">
        <f t="shared" ref="F414:I414" si="413">LN(B415/B414)</f>
        <v>2.3408090898014804E-2</v>
      </c>
      <c r="G414" s="3">
        <f t="shared" si="413"/>
        <v>1.2739054628092758E-2</v>
      </c>
      <c r="H414" s="3">
        <f t="shared" si="413"/>
        <v>4.548832676478304E-3</v>
      </c>
      <c r="I414" s="3">
        <f t="shared" si="413"/>
        <v>-2.1105761970556549E-2</v>
      </c>
    </row>
    <row r="415" spans="1:9" ht="16.5" customHeight="1" x14ac:dyDescent="0.2">
      <c r="A415" s="2">
        <v>44798</v>
      </c>
      <c r="B415" s="1">
        <v>1945</v>
      </c>
      <c r="C415" s="1">
        <v>35.549999</v>
      </c>
      <c r="D415" s="1">
        <v>66.099997999999999</v>
      </c>
      <c r="E415" s="1">
        <v>39.849997999999999</v>
      </c>
      <c r="F415" s="3">
        <f t="shared" ref="F415:I415" si="414">LN(B416/B415)</f>
        <v>2.0356937068744103E-2</v>
      </c>
      <c r="G415" s="3">
        <f t="shared" si="414"/>
        <v>8.4033831377678583E-3</v>
      </c>
      <c r="H415" s="3">
        <f t="shared" si="414"/>
        <v>4.5283700024155811E-3</v>
      </c>
      <c r="I415" s="3">
        <f t="shared" si="414"/>
        <v>2.8449711656290882E-2</v>
      </c>
    </row>
    <row r="416" spans="1:9" ht="16.5" customHeight="1" x14ac:dyDescent="0.2">
      <c r="A416" s="2">
        <v>44799</v>
      </c>
      <c r="B416" s="1">
        <v>1985</v>
      </c>
      <c r="C416" s="1">
        <v>35.849997999999999</v>
      </c>
      <c r="D416" s="1">
        <v>66.400002000000001</v>
      </c>
      <c r="E416" s="1">
        <v>41</v>
      </c>
      <c r="F416" s="3">
        <f t="shared" ref="F416:I416" si="415">LN(B417/B416)</f>
        <v>-4.6400075604764043E-2</v>
      </c>
      <c r="G416" s="3">
        <f t="shared" si="415"/>
        <v>-9.8108147762520845E-3</v>
      </c>
      <c r="H416" s="3">
        <f t="shared" si="415"/>
        <v>-6.0423445764440859E-3</v>
      </c>
      <c r="I416" s="3">
        <f t="shared" si="415"/>
        <v>-2.0949576498337816E-2</v>
      </c>
    </row>
    <row r="417" spans="1:9" ht="16.5" customHeight="1" x14ac:dyDescent="0.2">
      <c r="A417" s="2">
        <v>44802</v>
      </c>
      <c r="B417" s="1">
        <v>1895</v>
      </c>
      <c r="C417" s="1">
        <v>35.5</v>
      </c>
      <c r="D417" s="1">
        <v>66</v>
      </c>
      <c r="E417" s="1">
        <v>40.150002000000001</v>
      </c>
      <c r="F417" s="3">
        <f t="shared" ref="F417:I417" si="416">LN(B418/B417)</f>
        <v>2.6043138536019875E-2</v>
      </c>
      <c r="G417" s="3">
        <f t="shared" si="416"/>
        <v>-1.4094152944892544E-3</v>
      </c>
      <c r="H417" s="3">
        <f t="shared" si="416"/>
        <v>-6.0790765641875735E-3</v>
      </c>
      <c r="I417" s="3">
        <f t="shared" si="416"/>
        <v>1.1145527140631998E-2</v>
      </c>
    </row>
    <row r="418" spans="1:9" ht="16.5" customHeight="1" x14ac:dyDescent="0.2">
      <c r="A418" s="2">
        <v>44803</v>
      </c>
      <c r="B418" s="1">
        <v>1945</v>
      </c>
      <c r="C418" s="1">
        <v>35.450001</v>
      </c>
      <c r="D418" s="1">
        <v>65.599997999999999</v>
      </c>
      <c r="E418" s="1">
        <v>40.599997999999999</v>
      </c>
      <c r="F418" s="3">
        <f t="shared" ref="F418:I418" si="417">LN(B419/B418)</f>
        <v>5.1282163669195292E-3</v>
      </c>
      <c r="G418" s="3">
        <f t="shared" si="417"/>
        <v>1.2614070017657252E-2</v>
      </c>
      <c r="H418" s="3">
        <f t="shared" si="417"/>
        <v>6.0790765641876021E-3</v>
      </c>
      <c r="I418" s="3">
        <f t="shared" si="417"/>
        <v>1.5883095434088019E-2</v>
      </c>
    </row>
    <row r="419" spans="1:9" ht="16.5" customHeight="1" x14ac:dyDescent="0.2">
      <c r="A419" s="2">
        <v>44804</v>
      </c>
      <c r="B419" s="1">
        <v>1955</v>
      </c>
      <c r="C419" s="1">
        <v>35.900002000000001</v>
      </c>
      <c r="D419" s="1">
        <v>66</v>
      </c>
      <c r="E419" s="1">
        <v>41.25</v>
      </c>
      <c r="F419" s="3">
        <f t="shared" ref="F419:I419" si="418">LN(B420/B419)</f>
        <v>-1.0282866955583919E-2</v>
      </c>
      <c r="G419" s="3">
        <f t="shared" si="418"/>
        <v>-2.111267604886144E-2</v>
      </c>
      <c r="H419" s="3">
        <f t="shared" si="418"/>
        <v>-4.5558621979623079E-3</v>
      </c>
      <c r="I419" s="3">
        <f t="shared" si="418"/>
        <v>4.6189405617522432E-2</v>
      </c>
    </row>
    <row r="420" spans="1:9" ht="16.5" customHeight="1" x14ac:dyDescent="0.2">
      <c r="A420" s="2">
        <v>44805</v>
      </c>
      <c r="B420" s="1">
        <v>1935</v>
      </c>
      <c r="C420" s="1">
        <v>35.150002000000001</v>
      </c>
      <c r="D420" s="1">
        <v>65.699996999999996</v>
      </c>
      <c r="E420" s="1">
        <v>43.200001</v>
      </c>
      <c r="F420" s="3">
        <f t="shared" ref="F420:I420" si="419">LN(B421/B420)</f>
        <v>7.7220460939103185E-3</v>
      </c>
      <c r="G420" s="3">
        <f t="shared" si="419"/>
        <v>-4.2766136662629019E-3</v>
      </c>
      <c r="H420" s="3">
        <f t="shared" si="419"/>
        <v>-3.0487371872570676E-3</v>
      </c>
      <c r="I420" s="3">
        <f t="shared" si="419"/>
        <v>1.4934154809944297E-2</v>
      </c>
    </row>
    <row r="421" spans="1:9" ht="16.5" customHeight="1" x14ac:dyDescent="0.2">
      <c r="A421" s="2">
        <v>44806</v>
      </c>
      <c r="B421" s="1">
        <v>1950</v>
      </c>
      <c r="C421" s="1">
        <v>35</v>
      </c>
      <c r="D421" s="1">
        <v>65.5</v>
      </c>
      <c r="E421" s="1">
        <v>43.849997999999999</v>
      </c>
      <c r="F421" s="3">
        <f t="shared" ref="F421:I421" si="420">LN(B422/B421)</f>
        <v>-1.2903404835907841E-2</v>
      </c>
      <c r="G421" s="3">
        <f t="shared" si="420"/>
        <v>8.5348741212250018E-3</v>
      </c>
      <c r="H421" s="3">
        <f t="shared" si="420"/>
        <v>3.0487371872569349E-3</v>
      </c>
      <c r="I421" s="3">
        <f t="shared" si="420"/>
        <v>-1.031518601884936E-2</v>
      </c>
    </row>
    <row r="422" spans="1:9" ht="16.5" customHeight="1" x14ac:dyDescent="0.2">
      <c r="A422" s="2">
        <v>44809</v>
      </c>
      <c r="B422" s="1">
        <v>1925</v>
      </c>
      <c r="C422" s="1">
        <v>35.299999</v>
      </c>
      <c r="D422" s="1">
        <v>65.699996999999996</v>
      </c>
      <c r="E422" s="1">
        <v>43.400002000000001</v>
      </c>
      <c r="F422" s="3">
        <f t="shared" ref="F422:I422" si="421">LN(B423/B422)</f>
        <v>2.5940351770465278E-3</v>
      </c>
      <c r="G422" s="3">
        <f t="shared" si="421"/>
        <v>1.4154001548550349E-3</v>
      </c>
      <c r="H422" s="3">
        <f t="shared" si="421"/>
        <v>1.0598206774406378E-2</v>
      </c>
      <c r="I422" s="3">
        <f t="shared" si="421"/>
        <v>-3.1600124551563497E-2</v>
      </c>
    </row>
    <row r="423" spans="1:9" ht="16.5" customHeight="1" x14ac:dyDescent="0.2">
      <c r="A423" s="2">
        <v>44810</v>
      </c>
      <c r="B423" s="1">
        <v>1930</v>
      </c>
      <c r="C423" s="1">
        <v>35.349997999999999</v>
      </c>
      <c r="D423" s="1">
        <v>66.400002000000001</v>
      </c>
      <c r="E423" s="1">
        <v>42.049999</v>
      </c>
      <c r="F423" s="3">
        <f t="shared" ref="F423:I423" si="422">LN(B424/B423)</f>
        <v>3.8124057841738244E-2</v>
      </c>
      <c r="G423" s="3">
        <f t="shared" si="422"/>
        <v>-1.1379838473371687E-2</v>
      </c>
      <c r="H423" s="3">
        <f t="shared" si="422"/>
        <v>1.5048610589388665E-3</v>
      </c>
      <c r="I423" s="3">
        <f t="shared" si="422"/>
        <v>-4.7676134919860174E-3</v>
      </c>
    </row>
    <row r="424" spans="1:9" ht="16.5" customHeight="1" x14ac:dyDescent="0.2">
      <c r="A424" s="2">
        <v>44811</v>
      </c>
      <c r="B424" s="1">
        <v>2005</v>
      </c>
      <c r="C424" s="1">
        <v>34.950001</v>
      </c>
      <c r="D424" s="1">
        <v>66.5</v>
      </c>
      <c r="E424" s="1">
        <v>41.849997999999999</v>
      </c>
      <c r="F424" s="3">
        <f t="shared" ref="F424:I424" si="423">LN(B425/B424)</f>
        <v>-1.7610518008635393E-2</v>
      </c>
      <c r="G424" s="3">
        <f t="shared" si="423"/>
        <v>1.4295641972915938E-3</v>
      </c>
      <c r="H424" s="3">
        <f t="shared" si="423"/>
        <v>5.9970493677401837E-3</v>
      </c>
      <c r="I424" s="3">
        <f t="shared" si="423"/>
        <v>1.1876624726802478E-2</v>
      </c>
    </row>
    <row r="425" spans="1:9" ht="16.5" customHeight="1" x14ac:dyDescent="0.2">
      <c r="A425" s="2">
        <v>44812</v>
      </c>
      <c r="B425" s="1">
        <v>1970</v>
      </c>
      <c r="C425" s="1">
        <v>35</v>
      </c>
      <c r="D425" s="1">
        <v>66.900002000000001</v>
      </c>
      <c r="E425" s="1">
        <v>42.349997999999999</v>
      </c>
      <c r="F425" s="3">
        <f t="shared" ref="F425:I425" si="424">LN(B426/B425)</f>
        <v>1.5113637810048106E-2</v>
      </c>
      <c r="G425" s="3">
        <f t="shared" si="424"/>
        <v>1.559206663044068E-2</v>
      </c>
      <c r="H425" s="3">
        <f t="shared" si="424"/>
        <v>4.4742058566971093E-3</v>
      </c>
      <c r="I425" s="3">
        <f t="shared" si="424"/>
        <v>-1.1813114609904253E-3</v>
      </c>
    </row>
    <row r="426" spans="1:9" ht="16.5" customHeight="1" x14ac:dyDescent="0.2">
      <c r="A426" s="2">
        <v>44816</v>
      </c>
      <c r="B426" s="1">
        <v>2000</v>
      </c>
      <c r="C426" s="1">
        <v>35.549999</v>
      </c>
      <c r="D426" s="1">
        <v>67.199996999999996</v>
      </c>
      <c r="E426" s="1">
        <v>42.299999</v>
      </c>
      <c r="F426" s="3">
        <f t="shared" ref="F426:I426" si="425">LN(B427/B426)</f>
        <v>-1.0050335853501451E-2</v>
      </c>
      <c r="G426" s="3">
        <f t="shared" si="425"/>
        <v>-1.4164543169926032E-2</v>
      </c>
      <c r="H426" s="3">
        <f t="shared" si="425"/>
        <v>8.8890363078908442E-3</v>
      </c>
      <c r="I426" s="3">
        <f t="shared" si="425"/>
        <v>-3.5523305141218777E-3</v>
      </c>
    </row>
    <row r="427" spans="1:9" ht="16.5" customHeight="1" x14ac:dyDescent="0.2">
      <c r="A427" s="2">
        <v>44817</v>
      </c>
      <c r="B427" s="1">
        <v>1980</v>
      </c>
      <c r="C427" s="1">
        <v>35.049999</v>
      </c>
      <c r="D427" s="1">
        <v>67.800003000000004</v>
      </c>
      <c r="E427" s="1">
        <v>42.150002000000001</v>
      </c>
      <c r="F427" s="3">
        <f t="shared" ref="F427:I427" si="426">LN(B428/B427)</f>
        <v>-2.0408871631207123E-2</v>
      </c>
      <c r="G427" s="3">
        <f t="shared" si="426"/>
        <v>-8.5960129391270627E-3</v>
      </c>
      <c r="H427" s="3">
        <f t="shared" si="426"/>
        <v>-1.1869619803170474E-2</v>
      </c>
      <c r="I427" s="3">
        <f t="shared" si="426"/>
        <v>1.1855128412001201E-3</v>
      </c>
    </row>
    <row r="428" spans="1:9" ht="16.5" customHeight="1" x14ac:dyDescent="0.2">
      <c r="A428" s="2">
        <v>44818</v>
      </c>
      <c r="B428" s="1">
        <v>1940</v>
      </c>
      <c r="C428" s="1">
        <v>34.75</v>
      </c>
      <c r="D428" s="1">
        <v>67</v>
      </c>
      <c r="E428" s="1">
        <v>42.200001</v>
      </c>
      <c r="F428" s="3">
        <f t="shared" ref="F428:I428" si="427">LN(B429/B428)</f>
        <v>-2.5806465934916254E-3</v>
      </c>
      <c r="G428" s="3">
        <f t="shared" si="427"/>
        <v>-5.7720507406827035E-3</v>
      </c>
      <c r="H428" s="3">
        <f t="shared" si="427"/>
        <v>-1.4936223614175426E-3</v>
      </c>
      <c r="I428" s="3">
        <f t="shared" si="427"/>
        <v>-3.5608821009044276E-3</v>
      </c>
    </row>
    <row r="429" spans="1:9" ht="16.5" customHeight="1" x14ac:dyDescent="0.2">
      <c r="A429" s="2">
        <v>44819</v>
      </c>
      <c r="B429" s="1">
        <v>1935</v>
      </c>
      <c r="C429" s="1">
        <v>34.549999</v>
      </c>
      <c r="D429" s="1">
        <v>66.900002000000001</v>
      </c>
      <c r="E429" s="1">
        <v>42.049999</v>
      </c>
      <c r="F429" s="3">
        <f t="shared" ref="F429:I429" si="428">LN(B430/B429)</f>
        <v>-2.0888487947355421E-2</v>
      </c>
      <c r="G429" s="3">
        <f t="shared" si="428"/>
        <v>-1.4481972328043108E-3</v>
      </c>
      <c r="H429" s="3">
        <f t="shared" si="428"/>
        <v>-1.8100117201085314E-2</v>
      </c>
      <c r="I429" s="3">
        <f t="shared" si="428"/>
        <v>-2.3809058866267113E-3</v>
      </c>
    </row>
    <row r="430" spans="1:9" ht="16.5" customHeight="1" x14ac:dyDescent="0.2">
      <c r="A430" s="2">
        <v>44820</v>
      </c>
      <c r="B430" s="1">
        <v>1895</v>
      </c>
      <c r="C430" s="1">
        <v>34.5</v>
      </c>
      <c r="D430" s="1">
        <v>65.699996999999996</v>
      </c>
      <c r="E430" s="1">
        <v>41.950001</v>
      </c>
      <c r="F430" s="3">
        <f t="shared" ref="F430:I430" si="429">LN(B431/B430)</f>
        <v>-7.947061692531834E-3</v>
      </c>
      <c r="G430" s="3">
        <f t="shared" si="429"/>
        <v>-1.4502975500706673E-3</v>
      </c>
      <c r="H430" s="3">
        <f t="shared" si="429"/>
        <v>-7.6394569081271076E-3</v>
      </c>
      <c r="I430" s="3">
        <f t="shared" si="429"/>
        <v>0</v>
      </c>
    </row>
    <row r="431" spans="1:9" ht="16.5" customHeight="1" x14ac:dyDescent="0.2">
      <c r="A431" s="2">
        <v>44823</v>
      </c>
      <c r="B431" s="1">
        <v>1880</v>
      </c>
      <c r="C431" s="1">
        <v>34.450001</v>
      </c>
      <c r="D431" s="1">
        <v>65.199996999999996</v>
      </c>
      <c r="E431" s="1">
        <v>41.950001</v>
      </c>
      <c r="F431" s="3">
        <f t="shared" ref="F431:I431" si="430">LN(B432/B431)</f>
        <v>1.8445845790751432E-2</v>
      </c>
      <c r="G431" s="3">
        <f t="shared" si="430"/>
        <v>0</v>
      </c>
      <c r="H431" s="3">
        <f t="shared" si="430"/>
        <v>4.5907197208699454E-3</v>
      </c>
      <c r="I431" s="3">
        <f t="shared" si="430"/>
        <v>3.1674155162638509E-2</v>
      </c>
    </row>
    <row r="432" spans="1:9" ht="16.5" customHeight="1" x14ac:dyDescent="0.2">
      <c r="A432" s="2">
        <v>44824</v>
      </c>
      <c r="B432" s="1">
        <v>1915</v>
      </c>
      <c r="C432" s="1">
        <v>34.450001</v>
      </c>
      <c r="D432" s="1">
        <v>65.5</v>
      </c>
      <c r="E432" s="1">
        <v>43.299999</v>
      </c>
      <c r="F432" s="3">
        <f t="shared" ref="F432:I432" si="431">LN(B433/B432)</f>
        <v>-1.3140793561058255E-2</v>
      </c>
      <c r="G432" s="3">
        <f t="shared" si="431"/>
        <v>-5.8224617790090735E-3</v>
      </c>
      <c r="H432" s="3">
        <f t="shared" si="431"/>
        <v>3.0487371872569349E-3</v>
      </c>
      <c r="I432" s="3">
        <f t="shared" si="431"/>
        <v>-1.6298405586788904E-2</v>
      </c>
    </row>
    <row r="433" spans="1:9" ht="16.5" customHeight="1" x14ac:dyDescent="0.2">
      <c r="A433" s="2">
        <v>44825</v>
      </c>
      <c r="B433" s="1">
        <v>1890</v>
      </c>
      <c r="C433" s="1">
        <v>34.25</v>
      </c>
      <c r="D433" s="1">
        <v>65.699996999999996</v>
      </c>
      <c r="E433" s="1">
        <v>42.599997999999999</v>
      </c>
      <c r="F433" s="3">
        <f t="shared" ref="F433:I433" si="432">LN(B434/B433)</f>
        <v>5.2770571008438193E-3</v>
      </c>
      <c r="G433" s="3">
        <f t="shared" si="432"/>
        <v>-1.7673449182135245E-2</v>
      </c>
      <c r="H433" s="3">
        <f t="shared" si="432"/>
        <v>-6.1067976042717981E-3</v>
      </c>
      <c r="I433" s="3">
        <f t="shared" si="432"/>
        <v>1.9756668399393714E-2</v>
      </c>
    </row>
    <row r="434" spans="1:9" ht="16.5" customHeight="1" x14ac:dyDescent="0.2">
      <c r="A434" s="2">
        <v>44826</v>
      </c>
      <c r="B434" s="1">
        <v>1900</v>
      </c>
      <c r="C434" s="1">
        <v>33.650002000000001</v>
      </c>
      <c r="D434" s="1">
        <v>65.300003000000004</v>
      </c>
      <c r="E434" s="1">
        <v>43.450001</v>
      </c>
      <c r="F434" s="3">
        <f t="shared" ref="F434:I434" si="433">LN(B435/B434)</f>
        <v>-7.9260652724207157E-3</v>
      </c>
      <c r="G434" s="3">
        <f t="shared" si="433"/>
        <v>7.4019578573538214E-3</v>
      </c>
      <c r="H434" s="3">
        <f t="shared" si="433"/>
        <v>3.0580604170148715E-3</v>
      </c>
      <c r="I434" s="3">
        <f t="shared" si="433"/>
        <v>-1.3905276357018579E-2</v>
      </c>
    </row>
    <row r="435" spans="1:9" ht="16.5" customHeight="1" x14ac:dyDescent="0.2">
      <c r="A435" s="2">
        <v>44827</v>
      </c>
      <c r="B435" s="1">
        <v>1885</v>
      </c>
      <c r="C435" s="1">
        <v>33.900002000000001</v>
      </c>
      <c r="D435" s="1">
        <v>65.5</v>
      </c>
      <c r="E435" s="1">
        <v>42.849997999999999</v>
      </c>
      <c r="F435" s="3">
        <f t="shared" ref="F435:I435" si="434">LN(B436/B435)</f>
        <v>-2.1448543407483627E-2</v>
      </c>
      <c r="G435" s="3">
        <f t="shared" si="434"/>
        <v>-1.6357360991837051E-2</v>
      </c>
      <c r="H435" s="3">
        <f t="shared" si="434"/>
        <v>7.6045993852192125E-3</v>
      </c>
      <c r="I435" s="3">
        <f t="shared" si="434"/>
        <v>-2.3613849223583953E-2</v>
      </c>
    </row>
    <row r="436" spans="1:9" ht="16.5" customHeight="1" x14ac:dyDescent="0.2">
      <c r="A436" s="2">
        <v>44830</v>
      </c>
      <c r="B436" s="1">
        <v>1845</v>
      </c>
      <c r="C436" s="1">
        <v>33.349997999999999</v>
      </c>
      <c r="D436" s="1">
        <v>66</v>
      </c>
      <c r="E436" s="1">
        <v>41.849997999999999</v>
      </c>
      <c r="F436" s="3">
        <f t="shared" ref="F436:I436" si="435">LN(B437/B436)</f>
        <v>1.879249934936732E-2</v>
      </c>
      <c r="G436" s="3">
        <f t="shared" si="435"/>
        <v>-2.7357238424876366E-2</v>
      </c>
      <c r="H436" s="3">
        <f t="shared" si="435"/>
        <v>-1.516270168950763E-3</v>
      </c>
      <c r="I436" s="3">
        <f t="shared" si="435"/>
        <v>1.8935571685246729E-2</v>
      </c>
    </row>
    <row r="437" spans="1:9" ht="16.5" customHeight="1" x14ac:dyDescent="0.2">
      <c r="A437" s="2">
        <v>44831</v>
      </c>
      <c r="B437" s="1">
        <v>1880</v>
      </c>
      <c r="C437" s="1">
        <v>32.450001</v>
      </c>
      <c r="D437" s="1">
        <v>65.900002000000001</v>
      </c>
      <c r="E437" s="1">
        <v>42.650002000000001</v>
      </c>
      <c r="F437" s="3">
        <f t="shared" ref="F437:I437" si="436">LN(B438/B437)</f>
        <v>-9.4778406327289413E-2</v>
      </c>
      <c r="G437" s="3">
        <f t="shared" si="436"/>
        <v>-1.5528261844291619E-2</v>
      </c>
      <c r="H437" s="3">
        <f t="shared" si="436"/>
        <v>1.0566075658838209E-2</v>
      </c>
      <c r="I437" s="3">
        <f t="shared" si="436"/>
        <v>-3.458904020367972E-2</v>
      </c>
    </row>
    <row r="438" spans="1:9" ht="16.5" customHeight="1" x14ac:dyDescent="0.2">
      <c r="A438" s="2">
        <v>44832</v>
      </c>
      <c r="B438" s="1">
        <v>1710</v>
      </c>
      <c r="C438" s="1">
        <v>31.950001</v>
      </c>
      <c r="D438" s="1">
        <v>66.599997999999999</v>
      </c>
      <c r="E438" s="1">
        <v>41.200001</v>
      </c>
      <c r="F438" s="3">
        <f t="shared" ref="F438:I438" si="437">LN(B439/B438)</f>
        <v>0</v>
      </c>
      <c r="G438" s="3">
        <f t="shared" si="437"/>
        <v>-4.7059537828580559E-3</v>
      </c>
      <c r="H438" s="3">
        <f t="shared" si="437"/>
        <v>1.342305036217116E-2</v>
      </c>
      <c r="I438" s="3">
        <f t="shared" si="437"/>
        <v>8.4592166067431716E-3</v>
      </c>
    </row>
    <row r="439" spans="1:9" ht="16.5" customHeight="1" x14ac:dyDescent="0.2">
      <c r="A439" s="2">
        <v>44833</v>
      </c>
      <c r="B439" s="1">
        <v>1710</v>
      </c>
      <c r="C439" s="1">
        <v>31.799999</v>
      </c>
      <c r="D439" s="1">
        <v>67.5</v>
      </c>
      <c r="E439" s="1">
        <v>41.549999</v>
      </c>
      <c r="F439" s="3">
        <f t="shared" ref="F439:I439" si="438">LN(B440/B439)</f>
        <v>-2.0680205237538746E-2</v>
      </c>
      <c r="G439" s="3">
        <f t="shared" si="438"/>
        <v>-2.0652013106127673E-2</v>
      </c>
      <c r="H439" s="3">
        <f t="shared" si="438"/>
        <v>-2.9673166512799495E-3</v>
      </c>
      <c r="I439" s="3">
        <f t="shared" si="438"/>
        <v>-1.2106685696167187E-2</v>
      </c>
    </row>
    <row r="440" spans="1:9" ht="16.5" customHeight="1" x14ac:dyDescent="0.2">
      <c r="A440" s="2">
        <v>44834</v>
      </c>
      <c r="B440" s="1">
        <v>1675</v>
      </c>
      <c r="C440" s="1">
        <v>31.15</v>
      </c>
      <c r="D440" s="1">
        <v>67.300003000000004</v>
      </c>
      <c r="E440" s="1">
        <v>41.049999</v>
      </c>
      <c r="F440" s="3">
        <f t="shared" ref="F440:I440" si="439">LN(B441/B440)</f>
        <v>-2.4170360927813068E-2</v>
      </c>
      <c r="G440" s="3">
        <f t="shared" si="439"/>
        <v>-1.6181582851241737E-2</v>
      </c>
      <c r="H440" s="3">
        <f t="shared" si="439"/>
        <v>-1.3463194624334577E-2</v>
      </c>
      <c r="I440" s="3">
        <f t="shared" si="439"/>
        <v>-7.3349718510292757E-3</v>
      </c>
    </row>
    <row r="441" spans="1:9" ht="16.5" customHeight="1" x14ac:dyDescent="0.2">
      <c r="A441" s="2">
        <v>44837</v>
      </c>
      <c r="B441" s="1">
        <v>1635</v>
      </c>
      <c r="C441" s="1">
        <v>30.65</v>
      </c>
      <c r="D441" s="1">
        <v>66.400002000000001</v>
      </c>
      <c r="E441" s="1">
        <v>40.75</v>
      </c>
      <c r="F441" s="3">
        <f t="shared" ref="F441:I441" si="440">LN(B442/B441)</f>
        <v>4.4850566165351713E-2</v>
      </c>
      <c r="G441" s="3">
        <f t="shared" si="440"/>
        <v>1.6300247842204948E-3</v>
      </c>
      <c r="H441" s="3">
        <f t="shared" si="440"/>
        <v>-1.0598206774406361E-2</v>
      </c>
      <c r="I441" s="3">
        <f t="shared" si="440"/>
        <v>1.0982440940453454E-2</v>
      </c>
    </row>
    <row r="442" spans="1:9" ht="16.5" customHeight="1" x14ac:dyDescent="0.2">
      <c r="A442" s="2">
        <v>44838</v>
      </c>
      <c r="B442" s="1">
        <v>1710</v>
      </c>
      <c r="C442" s="1">
        <v>30.700001</v>
      </c>
      <c r="D442" s="1">
        <v>65.699996999999996</v>
      </c>
      <c r="E442" s="1">
        <v>41.200001</v>
      </c>
      <c r="F442" s="3">
        <f t="shared" ref="F442:I442" si="441">LN(B443/B442)</f>
        <v>2.0261185139821929E-2</v>
      </c>
      <c r="G442" s="3">
        <f t="shared" si="441"/>
        <v>4.8740631849560536E-3</v>
      </c>
      <c r="H442" s="3">
        <f t="shared" si="441"/>
        <v>9.0910626122214008E-3</v>
      </c>
      <c r="I442" s="3">
        <f t="shared" si="441"/>
        <v>0</v>
      </c>
    </row>
    <row r="443" spans="1:9" ht="16.5" customHeight="1" x14ac:dyDescent="0.2">
      <c r="A443" s="2">
        <v>44839</v>
      </c>
      <c r="B443" s="1">
        <v>1745</v>
      </c>
      <c r="C443" s="1">
        <v>30.85</v>
      </c>
      <c r="D443" s="1">
        <v>66.300003000000004</v>
      </c>
      <c r="E443" s="1">
        <v>41.200001</v>
      </c>
      <c r="F443" s="3">
        <f t="shared" ref="F443:I443" si="442">LN(B444/B443)</f>
        <v>5.0289925852143008E-2</v>
      </c>
      <c r="G443" s="3">
        <f t="shared" si="442"/>
        <v>1.6077516727532843E-2</v>
      </c>
      <c r="H443" s="3">
        <f t="shared" si="442"/>
        <v>-4.5352004142590564E-3</v>
      </c>
      <c r="I443" s="3">
        <f t="shared" si="442"/>
        <v>1.2128321533649731E-3</v>
      </c>
    </row>
    <row r="444" spans="1:9" ht="16.5" customHeight="1" x14ac:dyDescent="0.2">
      <c r="A444" s="2">
        <v>44840</v>
      </c>
      <c r="B444" s="1">
        <v>1835</v>
      </c>
      <c r="C444" s="1">
        <v>31.35</v>
      </c>
      <c r="D444" s="1">
        <v>66</v>
      </c>
      <c r="E444" s="1">
        <v>41.25</v>
      </c>
      <c r="F444" s="3">
        <f t="shared" ref="F444:I444" si="443">LN(B445/B444)</f>
        <v>5.4347959859569949E-3</v>
      </c>
      <c r="G444" s="3">
        <f t="shared" si="443"/>
        <v>-1.1227062593783553E-2</v>
      </c>
      <c r="H444" s="3">
        <f t="shared" si="443"/>
        <v>-4.5558621979623079E-3</v>
      </c>
      <c r="I444" s="3">
        <f t="shared" si="443"/>
        <v>3.9220759773326744E-2</v>
      </c>
    </row>
    <row r="445" spans="1:9" ht="16.5" customHeight="1" x14ac:dyDescent="0.2">
      <c r="A445" s="2">
        <v>44841</v>
      </c>
      <c r="B445" s="1">
        <v>1845</v>
      </c>
      <c r="C445" s="1">
        <v>31</v>
      </c>
      <c r="D445" s="1">
        <v>65.699996999999996</v>
      </c>
      <c r="E445" s="1">
        <v>42.900002000000001</v>
      </c>
      <c r="F445" s="3">
        <f t="shared" ref="F445:I445" si="444">LN(B446/B445)</f>
        <v>-8.4796536660076929E-2</v>
      </c>
      <c r="G445" s="3">
        <f t="shared" si="444"/>
        <v>-3.1124576781800462E-2</v>
      </c>
      <c r="H445" s="3">
        <f t="shared" si="444"/>
        <v>1.5210040955125298E-3</v>
      </c>
      <c r="I445" s="3">
        <f t="shared" si="444"/>
        <v>-5.0189815653705006E-2</v>
      </c>
    </row>
    <row r="446" spans="1:9" ht="16.5" customHeight="1" x14ac:dyDescent="0.2">
      <c r="A446" s="2">
        <v>44845</v>
      </c>
      <c r="B446" s="1">
        <v>1695</v>
      </c>
      <c r="C446" s="1">
        <v>30.049999</v>
      </c>
      <c r="D446" s="1">
        <v>65.800003000000004</v>
      </c>
      <c r="E446" s="1">
        <v>40.799999</v>
      </c>
      <c r="F446" s="3">
        <f t="shared" ref="F446:I446" si="445">LN(B447/B446)</f>
        <v>3.193304710300901E-2</v>
      </c>
      <c r="G446" s="3">
        <f t="shared" si="445"/>
        <v>6.6335567735046107E-3</v>
      </c>
      <c r="H446" s="3">
        <f t="shared" si="445"/>
        <v>1.6579113105572911E-2</v>
      </c>
      <c r="I446" s="3">
        <f t="shared" si="445"/>
        <v>6.108754637589313E-3</v>
      </c>
    </row>
    <row r="447" spans="1:9" ht="16.5" customHeight="1" x14ac:dyDescent="0.2">
      <c r="A447" s="2">
        <v>44846</v>
      </c>
      <c r="B447" s="1">
        <v>1750</v>
      </c>
      <c r="C447" s="1">
        <v>30.25</v>
      </c>
      <c r="D447" s="1">
        <v>66.900002000000001</v>
      </c>
      <c r="E447" s="1">
        <v>41.049999</v>
      </c>
      <c r="F447" s="3">
        <f t="shared" ref="F447:I447" si="446">LN(B448/B447)</f>
        <v>-2.8612322810322348E-3</v>
      </c>
      <c r="G447" s="3">
        <f t="shared" si="446"/>
        <v>-1.6667052485211647E-2</v>
      </c>
      <c r="H447" s="3">
        <f t="shared" si="446"/>
        <v>-7.5019104266789063E-3</v>
      </c>
      <c r="I447" s="3">
        <f t="shared" si="446"/>
        <v>0</v>
      </c>
    </row>
    <row r="448" spans="1:9" ht="16.5" customHeight="1" x14ac:dyDescent="0.2">
      <c r="A448" s="2">
        <v>44847</v>
      </c>
      <c r="B448" s="1">
        <v>1745</v>
      </c>
      <c r="C448" s="1">
        <v>29.75</v>
      </c>
      <c r="D448" s="1">
        <v>66.400002000000001</v>
      </c>
      <c r="E448" s="1">
        <v>41.049999</v>
      </c>
      <c r="F448" s="3">
        <f t="shared" ref="F448:I448" si="447">LN(B449/B448)</f>
        <v>3.1032109247728461E-2</v>
      </c>
      <c r="G448" s="3">
        <f t="shared" si="447"/>
        <v>-1.1834457647002909E-2</v>
      </c>
      <c r="H448" s="3">
        <f t="shared" si="447"/>
        <v>-4.528370002415627E-3</v>
      </c>
      <c r="I448" s="3">
        <f t="shared" si="447"/>
        <v>4.1747267685363895E-2</v>
      </c>
    </row>
    <row r="449" spans="1:9" ht="16.5" customHeight="1" x14ac:dyDescent="0.2">
      <c r="A449" s="2">
        <v>44848</v>
      </c>
      <c r="B449" s="1">
        <v>1800</v>
      </c>
      <c r="C449" s="1">
        <v>29.4</v>
      </c>
      <c r="D449" s="1">
        <v>66.099997999999999</v>
      </c>
      <c r="E449" s="1">
        <v>42.799999</v>
      </c>
      <c r="F449" s="3">
        <f t="shared" ref="F449:I449" si="448">LN(B450/B449)</f>
        <v>0</v>
      </c>
      <c r="G449" s="3">
        <f t="shared" si="448"/>
        <v>-5.1151006667703768E-3</v>
      </c>
      <c r="H449" s="3">
        <f t="shared" si="448"/>
        <v>-3.0302447429793214E-3</v>
      </c>
      <c r="I449" s="3">
        <f t="shared" si="448"/>
        <v>1.5072795503095749E-2</v>
      </c>
    </row>
    <row r="450" spans="1:9" ht="16.5" customHeight="1" x14ac:dyDescent="0.2">
      <c r="A450" s="2">
        <v>44851</v>
      </c>
      <c r="B450" s="1">
        <v>1800</v>
      </c>
      <c r="C450" s="1">
        <v>29.25</v>
      </c>
      <c r="D450" s="1">
        <v>65.900002000000001</v>
      </c>
      <c r="E450" s="1">
        <v>43.450001</v>
      </c>
      <c r="F450" s="3">
        <f t="shared" ref="F450:I450" si="449">LN(B451/B450)</f>
        <v>-1.9635974516858962E-2</v>
      </c>
      <c r="G450" s="3">
        <f t="shared" si="449"/>
        <v>1.5267505800821477E-2</v>
      </c>
      <c r="H450" s="3">
        <f t="shared" si="449"/>
        <v>-9.1463896332833281E-3</v>
      </c>
      <c r="I450" s="3">
        <f t="shared" si="449"/>
        <v>-1.5072795503095718E-2</v>
      </c>
    </row>
    <row r="451" spans="1:9" ht="16.5" customHeight="1" x14ac:dyDescent="0.2">
      <c r="A451" s="2">
        <v>44852</v>
      </c>
      <c r="B451" s="1">
        <v>1765</v>
      </c>
      <c r="C451" s="1">
        <v>29.700001</v>
      </c>
      <c r="D451" s="1">
        <v>65.300003000000004</v>
      </c>
      <c r="E451" s="1">
        <v>42.799999</v>
      </c>
      <c r="F451" s="3">
        <f t="shared" ref="F451:I451" si="450">LN(B452/B451)</f>
        <v>8.4626739187337284E-3</v>
      </c>
      <c r="G451" s="3">
        <f t="shared" si="450"/>
        <v>-2.3851249492213043E-2</v>
      </c>
      <c r="H451" s="3">
        <f t="shared" si="450"/>
        <v>0</v>
      </c>
      <c r="I451" s="3">
        <f t="shared" si="450"/>
        <v>4.6620364702975991E-3</v>
      </c>
    </row>
    <row r="452" spans="1:9" ht="16.5" customHeight="1" x14ac:dyDescent="0.2">
      <c r="A452" s="2">
        <v>44853</v>
      </c>
      <c r="B452" s="1">
        <v>1780</v>
      </c>
      <c r="C452" s="1">
        <v>29</v>
      </c>
      <c r="D452" s="1">
        <v>65.300003000000004</v>
      </c>
      <c r="E452" s="1">
        <v>43</v>
      </c>
      <c r="F452" s="3">
        <f t="shared" ref="F452:I452" si="451">LN(B453/B452)</f>
        <v>1.3947227480850552E-2</v>
      </c>
      <c r="G452" s="3">
        <f t="shared" si="451"/>
        <v>6.8729135343368339E-3</v>
      </c>
      <c r="H452" s="3">
        <f t="shared" si="451"/>
        <v>-9.2309270851893277E-3</v>
      </c>
      <c r="I452" s="3">
        <f t="shared" si="451"/>
        <v>-3.9127742591456981E-2</v>
      </c>
    </row>
    <row r="453" spans="1:9" ht="16.5" customHeight="1" x14ac:dyDescent="0.2">
      <c r="A453" s="2">
        <v>44854</v>
      </c>
      <c r="B453" s="1">
        <v>1805</v>
      </c>
      <c r="C453" s="1">
        <v>29.200001</v>
      </c>
      <c r="D453" s="1">
        <v>64.699996999999996</v>
      </c>
      <c r="E453" s="1">
        <v>41.349997999999999</v>
      </c>
      <c r="F453" s="3">
        <f t="shared" ref="F453:I453" si="452">LN(B454/B453)</f>
        <v>-4.5333541301521188E-2</v>
      </c>
      <c r="G453" s="3">
        <f t="shared" si="452"/>
        <v>1.6978335957876307E-2</v>
      </c>
      <c r="H453" s="3">
        <f t="shared" si="452"/>
        <v>-9.3168224136262797E-3</v>
      </c>
      <c r="I453" s="3">
        <f t="shared" si="452"/>
        <v>8.5700588754683074E-2</v>
      </c>
    </row>
    <row r="454" spans="1:9" ht="16.5" customHeight="1" x14ac:dyDescent="0.2">
      <c r="A454" s="2">
        <v>44855</v>
      </c>
      <c r="B454" s="1">
        <v>1725</v>
      </c>
      <c r="C454" s="1">
        <v>29.700001</v>
      </c>
      <c r="D454" s="1">
        <v>64.099997999999999</v>
      </c>
      <c r="E454" s="1">
        <v>45.049999</v>
      </c>
      <c r="F454" s="3">
        <f t="shared" ref="F454:I454" si="453">LN(B455/B454)</f>
        <v>2.8943580263645565E-3</v>
      </c>
      <c r="G454" s="3">
        <f t="shared" si="453"/>
        <v>-3.3727181486723564E-3</v>
      </c>
      <c r="H454" s="3">
        <f t="shared" si="453"/>
        <v>1.5480185767181059E-2</v>
      </c>
      <c r="I454" s="3">
        <f t="shared" si="453"/>
        <v>2.0868434632306629E-2</v>
      </c>
    </row>
    <row r="455" spans="1:9" ht="16.5" customHeight="1" x14ac:dyDescent="0.2">
      <c r="A455" s="2">
        <v>44858</v>
      </c>
      <c r="B455" s="1">
        <v>1730</v>
      </c>
      <c r="C455" s="1">
        <v>29.6</v>
      </c>
      <c r="D455" s="1">
        <v>65.099997999999999</v>
      </c>
      <c r="E455" s="1">
        <v>46</v>
      </c>
      <c r="F455" s="3">
        <f t="shared" ref="F455:I455" si="454">LN(B456/B455)</f>
        <v>1.4347448408141575E-2</v>
      </c>
      <c r="G455" s="3">
        <f t="shared" si="454"/>
        <v>1.175499662042475E-2</v>
      </c>
      <c r="H455" s="3">
        <f t="shared" si="454"/>
        <v>6.125624148649339E-3</v>
      </c>
      <c r="I455" s="3">
        <f t="shared" si="454"/>
        <v>-3.7656742011368691E-2</v>
      </c>
    </row>
    <row r="456" spans="1:9" ht="16.5" customHeight="1" x14ac:dyDescent="0.2">
      <c r="A456" s="2">
        <v>44859</v>
      </c>
      <c r="B456" s="1">
        <v>1755</v>
      </c>
      <c r="C456" s="1">
        <v>29.950001</v>
      </c>
      <c r="D456" s="1">
        <v>65.5</v>
      </c>
      <c r="E456" s="1">
        <v>44.299999</v>
      </c>
      <c r="F456" s="3">
        <f t="shared" ref="F456:I456" si="455">LN(B457/B456)</f>
        <v>3.0857988359905282E-2</v>
      </c>
      <c r="G456" s="3">
        <f t="shared" si="455"/>
        <v>6.6555652227548731E-3</v>
      </c>
      <c r="H456" s="3">
        <f t="shared" si="455"/>
        <v>1.5255228210317247E-3</v>
      </c>
      <c r="I456" s="3">
        <f t="shared" si="455"/>
        <v>2.2548600054969649E-3</v>
      </c>
    </row>
    <row r="457" spans="1:9" ht="16.5" customHeight="1" x14ac:dyDescent="0.2">
      <c r="A457" s="2">
        <v>44860</v>
      </c>
      <c r="B457" s="1">
        <v>1810</v>
      </c>
      <c r="C457" s="1">
        <v>30.15</v>
      </c>
      <c r="D457" s="1">
        <v>65.599997999999999</v>
      </c>
      <c r="E457" s="1">
        <v>44.400002000000001</v>
      </c>
      <c r="F457" s="3">
        <f t="shared" ref="F457:I457" si="456">LN(B458/B457)</f>
        <v>5.5096558109696998E-3</v>
      </c>
      <c r="G457" s="3">
        <f t="shared" si="456"/>
        <v>-1.5037843694507336E-2</v>
      </c>
      <c r="H457" s="3">
        <f t="shared" si="456"/>
        <v>3.0442184617376117E-3</v>
      </c>
      <c r="I457" s="3">
        <f t="shared" si="456"/>
        <v>4.7287467757575606E-2</v>
      </c>
    </row>
    <row r="458" spans="1:9" ht="16.5" customHeight="1" x14ac:dyDescent="0.2">
      <c r="A458" s="2">
        <v>44861</v>
      </c>
      <c r="B458" s="1">
        <v>1820</v>
      </c>
      <c r="C458" s="1">
        <v>29.700001</v>
      </c>
      <c r="D458" s="1">
        <v>65.800003000000004</v>
      </c>
      <c r="E458" s="1">
        <v>46.549999</v>
      </c>
      <c r="F458" s="3">
        <f t="shared" ref="F458:I458" si="457">LN(B459/B458)</f>
        <v>-5.5096558109695845E-3</v>
      </c>
      <c r="G458" s="3">
        <f t="shared" si="457"/>
        <v>3.3612804756240726E-3</v>
      </c>
      <c r="H458" s="3">
        <f t="shared" si="457"/>
        <v>0</v>
      </c>
      <c r="I458" s="3">
        <f t="shared" si="457"/>
        <v>-1.7335190519268368E-2</v>
      </c>
    </row>
    <row r="459" spans="1:9" ht="16.5" customHeight="1" x14ac:dyDescent="0.2">
      <c r="A459" s="2">
        <v>44862</v>
      </c>
      <c r="B459" s="1">
        <v>1810</v>
      </c>
      <c r="C459" s="1">
        <v>29.799999</v>
      </c>
      <c r="D459" s="1">
        <v>65.800003000000004</v>
      </c>
      <c r="E459" s="1">
        <v>45.75</v>
      </c>
      <c r="F459" s="3">
        <f t="shared" ref="F459:I459" si="458">LN(B460/B459)</f>
        <v>2.1858793812499017E-2</v>
      </c>
      <c r="G459" s="3">
        <f t="shared" si="458"/>
        <v>3.3501204423294286E-3</v>
      </c>
      <c r="H459" s="3">
        <f t="shared" si="458"/>
        <v>-4.5697412827694723E-3</v>
      </c>
      <c r="I459" s="3">
        <f t="shared" si="458"/>
        <v>-3.2841190608400286E-3</v>
      </c>
    </row>
    <row r="460" spans="1:9" ht="16.5" customHeight="1" x14ac:dyDescent="0.2">
      <c r="A460" s="2">
        <v>44865</v>
      </c>
      <c r="B460" s="1">
        <v>1850</v>
      </c>
      <c r="C460" s="1">
        <v>29.9</v>
      </c>
      <c r="D460" s="1">
        <v>65.5</v>
      </c>
      <c r="E460" s="1">
        <v>45.599997999999999</v>
      </c>
      <c r="F460" s="3">
        <f t="shared" ref="F460:I460" si="459">LN(B461/B460)</f>
        <v>-2.7063615977429142E-3</v>
      </c>
      <c r="G460" s="3">
        <f t="shared" si="459"/>
        <v>-5.0293484050019733E-3</v>
      </c>
      <c r="H460" s="3">
        <f t="shared" si="459"/>
        <v>9.118573959247896E-3</v>
      </c>
      <c r="I460" s="3">
        <f t="shared" si="459"/>
        <v>0</v>
      </c>
    </row>
    <row r="461" spans="1:9" ht="16.5" customHeight="1" x14ac:dyDescent="0.2">
      <c r="A461" s="2">
        <v>44866</v>
      </c>
      <c r="B461" s="1">
        <v>1845</v>
      </c>
      <c r="C461" s="1">
        <v>29.75</v>
      </c>
      <c r="D461" s="1">
        <v>66.099997999999999</v>
      </c>
      <c r="E461" s="1">
        <v>45.599997999999999</v>
      </c>
      <c r="F461" s="3">
        <f t="shared" ref="F461:I461" si="460">LN(B462/B461)</f>
        <v>1.879249934936732E-2</v>
      </c>
      <c r="G461" s="3">
        <f t="shared" si="460"/>
        <v>-1.3536585717533264E-2</v>
      </c>
      <c r="H461" s="3">
        <f t="shared" si="460"/>
        <v>-3.0302447429793214E-3</v>
      </c>
      <c r="I461" s="3">
        <f t="shared" si="460"/>
        <v>-8.8105636986112179E-3</v>
      </c>
    </row>
    <row r="462" spans="1:9" ht="16.5" customHeight="1" x14ac:dyDescent="0.2">
      <c r="A462" s="2">
        <v>44867</v>
      </c>
      <c r="B462" s="1">
        <v>1880</v>
      </c>
      <c r="C462" s="1">
        <v>29.35</v>
      </c>
      <c r="D462" s="1">
        <v>65.900002000000001</v>
      </c>
      <c r="E462" s="1">
        <v>45.200001</v>
      </c>
      <c r="F462" s="3">
        <f t="shared" ref="F462:I462" si="461">LN(B463/B462)</f>
        <v>7.9470616925319398E-3</v>
      </c>
      <c r="G462" s="3">
        <f t="shared" si="461"/>
        <v>-8.5543720966586318E-3</v>
      </c>
      <c r="H462" s="3">
        <f t="shared" si="461"/>
        <v>-4.5628063952367522E-3</v>
      </c>
      <c r="I462" s="3">
        <f t="shared" si="461"/>
        <v>-1.6732124504977863E-2</v>
      </c>
    </row>
    <row r="463" spans="1:9" ht="16.5" customHeight="1" x14ac:dyDescent="0.2">
      <c r="A463" s="2">
        <v>44868</v>
      </c>
      <c r="B463" s="1">
        <v>1895</v>
      </c>
      <c r="C463" s="1">
        <v>29.1</v>
      </c>
      <c r="D463" s="1">
        <v>65.599997999999999</v>
      </c>
      <c r="E463" s="1">
        <v>44.450001</v>
      </c>
      <c r="F463" s="3">
        <f t="shared" ref="F463:I463" si="462">LN(B464/B463)</f>
        <v>5.2631700442746909E-3</v>
      </c>
      <c r="G463" s="3">
        <f t="shared" si="462"/>
        <v>1.5345535833712157E-2</v>
      </c>
      <c r="H463" s="3">
        <f t="shared" si="462"/>
        <v>-1.5255228210317633E-3</v>
      </c>
      <c r="I463" s="3">
        <f t="shared" si="462"/>
        <v>1.3407977399687156E-2</v>
      </c>
    </row>
    <row r="464" spans="1:9" ht="16.5" customHeight="1" x14ac:dyDescent="0.2">
      <c r="A464" s="2">
        <v>44869</v>
      </c>
      <c r="B464" s="1">
        <v>1905</v>
      </c>
      <c r="C464" s="1">
        <v>29.549999</v>
      </c>
      <c r="D464" s="1">
        <v>65.5</v>
      </c>
      <c r="E464" s="1">
        <v>45.049999</v>
      </c>
      <c r="F464" s="3">
        <f t="shared" ref="F464:I464" si="463">LN(B465/B464)</f>
        <v>1.0443959161083314E-2</v>
      </c>
      <c r="G464" s="3">
        <f t="shared" si="463"/>
        <v>2.1758247482247146E-2</v>
      </c>
      <c r="H464" s="3">
        <f t="shared" si="463"/>
        <v>4.5697412827694715E-3</v>
      </c>
      <c r="I464" s="3">
        <f t="shared" si="463"/>
        <v>1.5418829864741988E-2</v>
      </c>
    </row>
    <row r="465" spans="1:9" ht="16.5" customHeight="1" x14ac:dyDescent="0.2">
      <c r="A465" s="2">
        <v>44872</v>
      </c>
      <c r="B465" s="1">
        <v>1925</v>
      </c>
      <c r="C465" s="1">
        <v>30.200001</v>
      </c>
      <c r="D465" s="1">
        <v>65.800003000000004</v>
      </c>
      <c r="E465" s="1">
        <v>45.75</v>
      </c>
      <c r="F465" s="3">
        <f t="shared" ref="F465:I465" si="464">LN(B466/B465)</f>
        <v>2.5940351770465278E-3</v>
      </c>
      <c r="G465" s="3">
        <f t="shared" si="464"/>
        <v>6.6006509187697907E-3</v>
      </c>
      <c r="H465" s="3">
        <f t="shared" si="464"/>
        <v>-4.5697412827694723E-3</v>
      </c>
      <c r="I465" s="3">
        <f t="shared" si="464"/>
        <v>-8.7816592618190047E-3</v>
      </c>
    </row>
    <row r="466" spans="1:9" ht="16.5" customHeight="1" x14ac:dyDescent="0.2">
      <c r="A466" s="2">
        <v>44873</v>
      </c>
      <c r="B466" s="1">
        <v>1930</v>
      </c>
      <c r="C466" s="1">
        <v>30.4</v>
      </c>
      <c r="D466" s="1">
        <v>65.5</v>
      </c>
      <c r="E466" s="1">
        <v>45.349997999999999</v>
      </c>
      <c r="F466" s="3">
        <f t="shared" ref="F466:I466" si="465">LN(B467/B466)</f>
        <v>1.2870190520534956E-2</v>
      </c>
      <c r="G466" s="3">
        <f t="shared" si="465"/>
        <v>3.2840752011900187E-3</v>
      </c>
      <c r="H466" s="3">
        <f t="shared" si="465"/>
        <v>-3.0580604170148194E-3</v>
      </c>
      <c r="I466" s="3">
        <f t="shared" si="465"/>
        <v>-1.220201536020071E-2</v>
      </c>
    </row>
    <row r="467" spans="1:9" ht="16.5" customHeight="1" x14ac:dyDescent="0.2">
      <c r="A467" s="2">
        <v>44874</v>
      </c>
      <c r="B467" s="1">
        <v>1955</v>
      </c>
      <c r="C467" s="1">
        <v>30.5</v>
      </c>
      <c r="D467" s="1">
        <v>65.300003000000004</v>
      </c>
      <c r="E467" s="1">
        <v>44.799999</v>
      </c>
      <c r="F467" s="3">
        <f t="shared" ref="F467:I467" si="466">LN(B468/B467)</f>
        <v>5.102051883895552E-3</v>
      </c>
      <c r="G467" s="3">
        <f t="shared" si="466"/>
        <v>-1.6529301951210582E-2</v>
      </c>
      <c r="H467" s="3">
        <f t="shared" si="466"/>
        <v>-6.1444276975065465E-3</v>
      </c>
      <c r="I467" s="3">
        <f t="shared" si="466"/>
        <v>-8.9686026162874993E-3</v>
      </c>
    </row>
    <row r="468" spans="1:9" ht="16.5" customHeight="1" x14ac:dyDescent="0.2">
      <c r="A468" s="2">
        <v>44875</v>
      </c>
      <c r="B468" s="1">
        <v>1965</v>
      </c>
      <c r="C468" s="1">
        <v>30</v>
      </c>
      <c r="D468" s="1">
        <v>64.900002000000001</v>
      </c>
      <c r="E468" s="1">
        <v>44.400002000000001</v>
      </c>
      <c r="F468" s="3">
        <f t="shared" ref="F468:I468" si="467">LN(B469/B468)</f>
        <v>3.2543547732471423E-2</v>
      </c>
      <c r="G468" s="3">
        <f t="shared" si="467"/>
        <v>2.7939368689241434E-2</v>
      </c>
      <c r="H468" s="3">
        <f t="shared" si="467"/>
        <v>7.6746345175074671E-3</v>
      </c>
      <c r="I468" s="3">
        <f t="shared" si="467"/>
        <v>1.342297528709667E-2</v>
      </c>
    </row>
    <row r="469" spans="1:9" ht="16.5" customHeight="1" x14ac:dyDescent="0.2">
      <c r="A469" s="2">
        <v>44876</v>
      </c>
      <c r="B469" s="1">
        <v>2030</v>
      </c>
      <c r="C469" s="1">
        <v>30.85</v>
      </c>
      <c r="D469" s="1">
        <v>65.400002000000001</v>
      </c>
      <c r="E469" s="1">
        <v>45</v>
      </c>
      <c r="F469" s="3">
        <f t="shared" ref="F469:I469" si="468">LN(B470/B469)</f>
        <v>9.8040000966208348E-3</v>
      </c>
      <c r="G469" s="3">
        <f t="shared" si="468"/>
        <v>1.4481315245828458E-2</v>
      </c>
      <c r="H469" s="3">
        <f t="shared" si="468"/>
        <v>1.064642755626171E-2</v>
      </c>
      <c r="I469" s="3">
        <f t="shared" si="468"/>
        <v>9.5310179804324935E-2</v>
      </c>
    </row>
    <row r="470" spans="1:9" ht="16.5" customHeight="1" x14ac:dyDescent="0.2">
      <c r="A470" s="2">
        <v>44879</v>
      </c>
      <c r="B470" s="1">
        <v>2050</v>
      </c>
      <c r="C470" s="1">
        <v>31.299999</v>
      </c>
      <c r="D470" s="1">
        <v>66.099997999999999</v>
      </c>
      <c r="E470" s="1">
        <v>49.5</v>
      </c>
      <c r="F470" s="3">
        <f t="shared" ref="F470:I470" si="469">LN(B471/B470)</f>
        <v>3.593200922606337E-2</v>
      </c>
      <c r="G470" s="3">
        <f t="shared" si="469"/>
        <v>-4.803820363763112E-3</v>
      </c>
      <c r="H470" s="3">
        <f t="shared" si="469"/>
        <v>-1.5139745740285128E-3</v>
      </c>
      <c r="I470" s="3">
        <f t="shared" si="469"/>
        <v>3.1811788496070172E-2</v>
      </c>
    </row>
    <row r="471" spans="1:9" ht="16.5" customHeight="1" x14ac:dyDescent="0.2">
      <c r="A471" s="2">
        <v>44880</v>
      </c>
      <c r="B471" s="1">
        <v>2125</v>
      </c>
      <c r="C471" s="1">
        <v>31.15</v>
      </c>
      <c r="D471" s="1">
        <v>66</v>
      </c>
      <c r="E471" s="1">
        <v>51.099997999999999</v>
      </c>
      <c r="F471" s="3">
        <f t="shared" ref="F471:I471" si="470">LN(B472/B471)</f>
        <v>2.350177344953673E-3</v>
      </c>
      <c r="G471" s="3">
        <f t="shared" si="470"/>
        <v>-9.6774948820652577E-3</v>
      </c>
      <c r="H471" s="3">
        <f t="shared" si="470"/>
        <v>-2.2989518224698718E-2</v>
      </c>
      <c r="I471" s="3">
        <f t="shared" si="470"/>
        <v>-3.921495221507542E-3</v>
      </c>
    </row>
    <row r="472" spans="1:9" ht="16.5" customHeight="1" x14ac:dyDescent="0.2">
      <c r="A472" s="2">
        <v>44881</v>
      </c>
      <c r="B472" s="1">
        <v>2130</v>
      </c>
      <c r="C472" s="1">
        <v>30.85</v>
      </c>
      <c r="D472" s="1">
        <v>64.5</v>
      </c>
      <c r="E472" s="1">
        <v>50.900002000000001</v>
      </c>
      <c r="F472" s="3">
        <f t="shared" ref="F472:I472" si="471">LN(B473/B472)</f>
        <v>8.3287707816863676E-2</v>
      </c>
      <c r="G472" s="3">
        <f t="shared" si="471"/>
        <v>0</v>
      </c>
      <c r="H472" s="3">
        <f t="shared" si="471"/>
        <v>-6.2208910763510254E-3</v>
      </c>
      <c r="I472" s="3">
        <f t="shared" si="471"/>
        <v>-1.3847916231205142E-2</v>
      </c>
    </row>
    <row r="473" spans="1:9" ht="16.5" customHeight="1" x14ac:dyDescent="0.2">
      <c r="A473" s="2">
        <v>44882</v>
      </c>
      <c r="B473" s="1">
        <v>2315</v>
      </c>
      <c r="C473" s="1">
        <v>30.85</v>
      </c>
      <c r="D473" s="1">
        <v>64.099997999999999</v>
      </c>
      <c r="E473" s="1">
        <v>50.200001</v>
      </c>
      <c r="F473" s="3">
        <f t="shared" ref="F473:I473" si="472">LN(B474/B473)</f>
        <v>-1.5234244571847973E-2</v>
      </c>
      <c r="G473" s="3">
        <f t="shared" si="472"/>
        <v>-2.1294792857990644E-2</v>
      </c>
      <c r="H473" s="3">
        <f t="shared" si="472"/>
        <v>0</v>
      </c>
      <c r="I473" s="3">
        <f t="shared" si="472"/>
        <v>-2.0121402794536614E-2</v>
      </c>
    </row>
    <row r="474" spans="1:9" ht="16.5" customHeight="1" x14ac:dyDescent="0.2">
      <c r="A474" s="2">
        <v>44883</v>
      </c>
      <c r="B474" s="1">
        <v>2280</v>
      </c>
      <c r="C474" s="1">
        <v>30.200001</v>
      </c>
      <c r="D474" s="1">
        <v>64.099997999999999</v>
      </c>
      <c r="E474" s="1">
        <v>49.200001</v>
      </c>
      <c r="F474" s="3">
        <f t="shared" ref="F474:I474" si="473">LN(B475/B474)</f>
        <v>-4.3956114730381093E-3</v>
      </c>
      <c r="G474" s="3">
        <f t="shared" si="473"/>
        <v>1.1522695390973352E-2</v>
      </c>
      <c r="H474" s="3">
        <f t="shared" si="473"/>
        <v>1.5588312415665804E-3</v>
      </c>
      <c r="I474" s="3">
        <f t="shared" si="473"/>
        <v>9.4940505060392866E-2</v>
      </c>
    </row>
    <row r="475" spans="1:9" ht="16.5" customHeight="1" x14ac:dyDescent="0.2">
      <c r="A475" s="2">
        <v>44886</v>
      </c>
      <c r="B475" s="1">
        <v>2270</v>
      </c>
      <c r="C475" s="1">
        <v>30.549999</v>
      </c>
      <c r="D475" s="1">
        <v>64.199996999999996</v>
      </c>
      <c r="E475" s="1">
        <v>54.099997999999999</v>
      </c>
      <c r="F475" s="3">
        <f t="shared" ref="F475:I475" si="474">LN(B476/B475)</f>
        <v>2.2002209096023376E-3</v>
      </c>
      <c r="G475" s="3">
        <f t="shared" si="474"/>
        <v>1.1391531019320108E-2</v>
      </c>
      <c r="H475" s="3">
        <f t="shared" si="474"/>
        <v>-6.2499892901794864E-3</v>
      </c>
      <c r="I475" s="3">
        <f t="shared" si="474"/>
        <v>1.4679236061498301E-2</v>
      </c>
    </row>
    <row r="476" spans="1:9" ht="16.5" customHeight="1" x14ac:dyDescent="0.2">
      <c r="A476" s="2">
        <v>44887</v>
      </c>
      <c r="B476" s="1">
        <v>2275</v>
      </c>
      <c r="C476" s="1">
        <v>30.9</v>
      </c>
      <c r="D476" s="1">
        <v>63.799999</v>
      </c>
      <c r="E476" s="1">
        <v>54.900002000000001</v>
      </c>
      <c r="F476" s="3">
        <f t="shared" ref="F476:I476" si="475">LN(B477/B476)</f>
        <v>2.195390563435656E-3</v>
      </c>
      <c r="G476" s="3">
        <f t="shared" si="475"/>
        <v>6.4516352814888165E-3</v>
      </c>
      <c r="H476" s="3">
        <f t="shared" si="475"/>
        <v>3.1299086829090685E-3</v>
      </c>
      <c r="I476" s="3">
        <f t="shared" si="475"/>
        <v>3.9290696690337489E-2</v>
      </c>
    </row>
    <row r="477" spans="1:9" ht="16.5" customHeight="1" x14ac:dyDescent="0.2">
      <c r="A477" s="2">
        <v>44888</v>
      </c>
      <c r="B477" s="1">
        <v>2280</v>
      </c>
      <c r="C477" s="1">
        <v>31.1</v>
      </c>
      <c r="D477" s="1">
        <v>64</v>
      </c>
      <c r="E477" s="1">
        <v>57.099997999999999</v>
      </c>
      <c r="F477" s="3">
        <f t="shared" ref="F477:I477" si="476">LN(B478/B477)</f>
        <v>1.9544596072970131E-2</v>
      </c>
      <c r="G477" s="3">
        <f t="shared" si="476"/>
        <v>1.7530329404996679E-2</v>
      </c>
      <c r="H477" s="3">
        <f t="shared" si="476"/>
        <v>2.0108998864519567E-2</v>
      </c>
      <c r="I477" s="3">
        <f t="shared" si="476"/>
        <v>1.0453109209382052E-2</v>
      </c>
    </row>
    <row r="478" spans="1:9" ht="16.5" customHeight="1" x14ac:dyDescent="0.2">
      <c r="A478" s="2">
        <v>44889</v>
      </c>
      <c r="B478" s="1">
        <v>2325</v>
      </c>
      <c r="C478" s="1">
        <v>31.65</v>
      </c>
      <c r="D478" s="1">
        <v>65.300003000000004</v>
      </c>
      <c r="E478" s="1">
        <v>57.700001</v>
      </c>
      <c r="F478" s="3">
        <f t="shared" ref="F478:I478" si="477">LN(B479/B478)</f>
        <v>-2.8355225755125123E-2</v>
      </c>
      <c r="G478" s="3">
        <f t="shared" si="477"/>
        <v>-9.5238815112553658E-3</v>
      </c>
      <c r="H478" s="3">
        <f t="shared" si="477"/>
        <v>6.1067976042717478E-3</v>
      </c>
      <c r="I478" s="3">
        <f t="shared" si="477"/>
        <v>4.9037669226891623E-2</v>
      </c>
    </row>
    <row r="479" spans="1:9" ht="16.5" customHeight="1" x14ac:dyDescent="0.2">
      <c r="A479" s="2">
        <v>44890</v>
      </c>
      <c r="B479" s="1">
        <v>2260</v>
      </c>
      <c r="C479" s="1">
        <v>31.35</v>
      </c>
      <c r="D479" s="1">
        <v>65.699996999999996</v>
      </c>
      <c r="E479" s="1">
        <v>60.599997999999999</v>
      </c>
      <c r="F479" s="3">
        <f t="shared" ref="F479:I479" si="478">LN(B480/B479)</f>
        <v>6.6152391187191831E-3</v>
      </c>
      <c r="G479" s="3">
        <f t="shared" si="478"/>
        <v>-1.2841235638147441E-2</v>
      </c>
      <c r="H479" s="3">
        <f t="shared" si="478"/>
        <v>-6.1067976042717981E-3</v>
      </c>
      <c r="I479" s="3">
        <f t="shared" si="478"/>
        <v>6.701078958255631E-2</v>
      </c>
    </row>
    <row r="480" spans="1:9" ht="16.5" customHeight="1" x14ac:dyDescent="0.2">
      <c r="A480" s="2">
        <v>44893</v>
      </c>
      <c r="B480" s="1">
        <v>2275</v>
      </c>
      <c r="C480" s="1">
        <v>30.950001</v>
      </c>
      <c r="D480" s="1">
        <v>65.300003000000004</v>
      </c>
      <c r="E480" s="1">
        <v>64.800003000000004</v>
      </c>
      <c r="F480" s="3">
        <f t="shared" ref="F480:I480" si="479">LN(B481/B480)</f>
        <v>-2.2002209096024235E-3</v>
      </c>
      <c r="G480" s="3">
        <f t="shared" si="479"/>
        <v>1.7614514390805025E-2</v>
      </c>
      <c r="H480" s="3">
        <f t="shared" si="479"/>
        <v>7.6278016997842974E-3</v>
      </c>
      <c r="I480" s="3">
        <f t="shared" si="479"/>
        <v>-1.7121071377819607E-2</v>
      </c>
    </row>
    <row r="481" spans="1:9" ht="16.5" customHeight="1" x14ac:dyDescent="0.2">
      <c r="A481" s="2">
        <v>44894</v>
      </c>
      <c r="B481" s="1">
        <v>2270</v>
      </c>
      <c r="C481" s="1">
        <v>31.5</v>
      </c>
      <c r="D481" s="1">
        <v>65.800003000000004</v>
      </c>
      <c r="E481" s="1">
        <v>63.700001</v>
      </c>
      <c r="F481" s="3">
        <f t="shared" ref="F481:I481" si="480">LN(B482/B481)</f>
        <v>1.0953012019197145E-2</v>
      </c>
      <c r="G481" s="3">
        <f t="shared" si="480"/>
        <v>1.5748356968139112E-2</v>
      </c>
      <c r="H481" s="3">
        <f t="shared" si="480"/>
        <v>4.548832676478304E-3</v>
      </c>
      <c r="I481" s="3">
        <f t="shared" si="480"/>
        <v>2.3274844643631606E-2</v>
      </c>
    </row>
    <row r="482" spans="1:9" ht="16.5" customHeight="1" x14ac:dyDescent="0.2">
      <c r="A482" s="2">
        <v>44895</v>
      </c>
      <c r="B482" s="1">
        <v>2295</v>
      </c>
      <c r="C482" s="1">
        <v>32</v>
      </c>
      <c r="D482" s="1">
        <v>66.099997999999999</v>
      </c>
      <c r="E482" s="1">
        <v>65.199996999999996</v>
      </c>
      <c r="F482" s="3">
        <f t="shared" ref="F482:I482" si="481">LN(B483/B482)</f>
        <v>-2.1810259463602259E-3</v>
      </c>
      <c r="G482" s="3">
        <f t="shared" si="481"/>
        <v>-1.4162345508225973E-2</v>
      </c>
      <c r="H482" s="3">
        <f t="shared" si="481"/>
        <v>-3.0302447429793214E-3</v>
      </c>
      <c r="I482" s="3">
        <f t="shared" si="481"/>
        <v>4.0576641099394822E-2</v>
      </c>
    </row>
    <row r="483" spans="1:9" ht="16.5" customHeight="1" x14ac:dyDescent="0.2">
      <c r="A483" s="2">
        <v>44896</v>
      </c>
      <c r="B483" s="1">
        <v>2290</v>
      </c>
      <c r="C483" s="1">
        <v>31.549999</v>
      </c>
      <c r="D483" s="1">
        <v>65.900002000000001</v>
      </c>
      <c r="E483" s="1">
        <v>67.900002000000001</v>
      </c>
      <c r="F483" s="3">
        <f t="shared" ref="F483:I483" si="482">LN(B484/B483)</f>
        <v>0</v>
      </c>
      <c r="G483" s="3">
        <f t="shared" si="482"/>
        <v>-1.4365738106312025E-2</v>
      </c>
      <c r="H483" s="3">
        <f t="shared" si="482"/>
        <v>-1.375120196183767E-2</v>
      </c>
      <c r="I483" s="3">
        <f t="shared" si="482"/>
        <v>-1.7831156075665353E-2</v>
      </c>
    </row>
    <row r="484" spans="1:9" ht="16.5" customHeight="1" x14ac:dyDescent="0.2">
      <c r="A484" s="2">
        <v>44897</v>
      </c>
      <c r="B484" s="1">
        <v>2290</v>
      </c>
      <c r="C484" s="1">
        <v>31.1</v>
      </c>
      <c r="D484" s="1">
        <v>65</v>
      </c>
      <c r="E484" s="1">
        <v>66.699996999999996</v>
      </c>
      <c r="F484" s="3">
        <f t="shared" ref="F484:I484" si="483">LN(B485/B484)</f>
        <v>0</v>
      </c>
      <c r="G484" s="3">
        <f t="shared" si="483"/>
        <v>-1.6090430118203645E-3</v>
      </c>
      <c r="H484" s="3">
        <f t="shared" si="483"/>
        <v>6.1350191485551667E-3</v>
      </c>
      <c r="I484" s="3">
        <f t="shared" si="483"/>
        <v>2.9940890854829264E-3</v>
      </c>
    </row>
    <row r="485" spans="1:9" ht="16.5" customHeight="1" x14ac:dyDescent="0.2">
      <c r="A485" s="2">
        <v>44900</v>
      </c>
      <c r="B485" s="1">
        <v>2290</v>
      </c>
      <c r="C485" s="1">
        <v>31.049999</v>
      </c>
      <c r="D485" s="1">
        <v>65.400002000000001</v>
      </c>
      <c r="E485" s="1">
        <v>66.900002000000001</v>
      </c>
      <c r="F485" s="3">
        <f t="shared" ref="F485:I485" si="484">LN(B486/B485)</f>
        <v>0</v>
      </c>
      <c r="G485" s="3">
        <f t="shared" si="484"/>
        <v>-3.2257447325857299E-3</v>
      </c>
      <c r="H485" s="3">
        <f t="shared" si="484"/>
        <v>-1.2307909215388997E-2</v>
      </c>
      <c r="I485" s="3">
        <f t="shared" si="484"/>
        <v>-3.0351342502863757E-2</v>
      </c>
    </row>
    <row r="486" spans="1:9" ht="16.5" customHeight="1" x14ac:dyDescent="0.2">
      <c r="A486" s="2">
        <v>44901</v>
      </c>
      <c r="B486" s="1">
        <v>2290</v>
      </c>
      <c r="C486" s="1">
        <v>30.950001</v>
      </c>
      <c r="D486" s="1">
        <v>64.599997999999999</v>
      </c>
      <c r="E486" s="1">
        <v>64.900002000000001</v>
      </c>
      <c r="F486" s="3">
        <f t="shared" ref="F486:I486" si="485">LN(B487/B486)</f>
        <v>-1.3187004281953801E-2</v>
      </c>
      <c r="G486" s="3">
        <f t="shared" si="485"/>
        <v>0</v>
      </c>
      <c r="H486" s="3">
        <f t="shared" si="485"/>
        <v>9.245043091532814E-3</v>
      </c>
      <c r="I486" s="3">
        <f t="shared" si="485"/>
        <v>-2.3383761537763705E-2</v>
      </c>
    </row>
    <row r="487" spans="1:9" ht="16.5" customHeight="1" x14ac:dyDescent="0.2">
      <c r="A487" s="2">
        <v>44902</v>
      </c>
      <c r="B487" s="1">
        <v>2260</v>
      </c>
      <c r="C487" s="1">
        <v>30.950001</v>
      </c>
      <c r="D487" s="1">
        <v>65.199996999999996</v>
      </c>
      <c r="E487" s="1">
        <v>63.400002000000001</v>
      </c>
      <c r="F487" s="3">
        <f t="shared" ref="F487:I487" si="486">LN(B488/B487)</f>
        <v>-6.6592920899768487E-3</v>
      </c>
      <c r="G487" s="3">
        <f t="shared" si="486"/>
        <v>4.8347877444060924E-3</v>
      </c>
      <c r="H487" s="3">
        <f t="shared" si="486"/>
        <v>-3.0721530246991435E-3</v>
      </c>
      <c r="I487" s="3">
        <f t="shared" si="486"/>
        <v>-6.3291665973884328E-3</v>
      </c>
    </row>
    <row r="488" spans="1:9" ht="16.5" customHeight="1" x14ac:dyDescent="0.2">
      <c r="A488" s="2">
        <v>44903</v>
      </c>
      <c r="B488" s="1">
        <v>2245</v>
      </c>
      <c r="C488" s="1">
        <v>31.1</v>
      </c>
      <c r="D488" s="1">
        <v>65</v>
      </c>
      <c r="E488" s="1">
        <v>63</v>
      </c>
      <c r="F488" s="3">
        <f t="shared" ref="F488:I488" si="487">LN(B489/B488)</f>
        <v>-2.4803977365808173E-2</v>
      </c>
      <c r="G488" s="3">
        <f t="shared" si="487"/>
        <v>1.6064260482735728E-3</v>
      </c>
      <c r="H488" s="3">
        <f t="shared" si="487"/>
        <v>1.5267472130788381E-2</v>
      </c>
      <c r="I488" s="3">
        <f t="shared" si="487"/>
        <v>-1.1173316649489713E-2</v>
      </c>
    </row>
    <row r="489" spans="1:9" ht="16.5" customHeight="1" x14ac:dyDescent="0.2">
      <c r="A489" s="2">
        <v>44904</v>
      </c>
      <c r="B489" s="1">
        <v>2190</v>
      </c>
      <c r="C489" s="1">
        <v>31.15</v>
      </c>
      <c r="D489" s="1">
        <v>66</v>
      </c>
      <c r="E489" s="1">
        <v>62.299999</v>
      </c>
      <c r="F489" s="3"/>
      <c r="G489" s="3"/>
      <c r="H489" s="3"/>
      <c r="I489" s="3"/>
    </row>
    <row r="490" spans="1:9" ht="16.5" customHeight="1" x14ac:dyDescent="0.2">
      <c r="E490" s="1" t="s">
        <v>28</v>
      </c>
      <c r="F490" s="3">
        <f t="shared" ref="F490:I490" si="488">AVERAGE(F2:F488)</f>
        <v>-8.2003741047224931E-4</v>
      </c>
      <c r="G490" s="3">
        <f t="shared" si="488"/>
        <v>1.7642581450573439E-4</v>
      </c>
      <c r="H490" s="3">
        <f t="shared" si="488"/>
        <v>3.1350045443091411E-5</v>
      </c>
      <c r="I490" s="3">
        <f t="shared" si="488"/>
        <v>1.086621411567891E-3</v>
      </c>
    </row>
    <row r="491" spans="1:9" ht="16.5" customHeight="1" x14ac:dyDescent="0.2">
      <c r="E491" s="1" t="s">
        <v>31</v>
      </c>
      <c r="F491" s="3">
        <f t="shared" ref="F491:I491" si="489">_xlfn.VAR.P(F2:F488)</f>
        <v>5.1236796299171502E-4</v>
      </c>
      <c r="G491" s="3">
        <f t="shared" si="489"/>
        <v>1.2229338451500812E-4</v>
      </c>
      <c r="H491" s="3">
        <f t="shared" si="489"/>
        <v>1.0545081708422884E-4</v>
      </c>
      <c r="I491" s="3">
        <f t="shared" si="489"/>
        <v>5.4892621044432682E-4</v>
      </c>
    </row>
    <row r="492" spans="1:9" ht="16.5" customHeight="1" x14ac:dyDescent="0.2">
      <c r="E492" s="1" t="s">
        <v>32</v>
      </c>
      <c r="F492" s="3">
        <f t="shared" ref="F492:I492" si="490">SQRT(F491)</f>
        <v>2.2635546447826591E-2</v>
      </c>
      <c r="G492" s="3">
        <f t="shared" si="490"/>
        <v>1.1058633935301779E-2</v>
      </c>
      <c r="H492" s="3">
        <f t="shared" si="490"/>
        <v>1.0268924826106618E-2</v>
      </c>
      <c r="I492" s="3">
        <f t="shared" si="490"/>
        <v>2.3429174344059306E-2</v>
      </c>
    </row>
    <row r="493" spans="1:9" ht="16.5" customHeight="1" x14ac:dyDescent="0.2">
      <c r="F493" s="3"/>
      <c r="G493" s="3"/>
      <c r="H493" s="3"/>
      <c r="I493" s="3"/>
    </row>
    <row r="494" spans="1:9" ht="16.5" customHeight="1" x14ac:dyDescent="0.2">
      <c r="F494" s="3"/>
      <c r="G494" s="3"/>
      <c r="H494" s="3"/>
      <c r="I494" s="3"/>
    </row>
    <row r="495" spans="1:9" ht="16.5" customHeight="1" x14ac:dyDescent="0.2">
      <c r="F495" s="3"/>
      <c r="G495" s="3"/>
      <c r="H495" s="3"/>
      <c r="I495" s="3"/>
    </row>
    <row r="496" spans="1:9" ht="16.5" customHeight="1" x14ac:dyDescent="0.2">
      <c r="F496" s="3"/>
      <c r="G496" s="3"/>
      <c r="H496" s="3"/>
      <c r="I496" s="3"/>
    </row>
    <row r="497" spans="6:9" ht="16.5" customHeight="1" x14ac:dyDescent="0.2">
      <c r="F497" s="3"/>
      <c r="G497" s="3"/>
      <c r="H497" s="3"/>
      <c r="I497" s="3"/>
    </row>
    <row r="498" spans="6:9" ht="16.5" customHeight="1" x14ac:dyDescent="0.2">
      <c r="F498" s="3"/>
      <c r="G498" s="3"/>
      <c r="H498" s="3"/>
      <c r="I498" s="3"/>
    </row>
    <row r="499" spans="6:9" ht="16.5" customHeight="1" x14ac:dyDescent="0.2">
      <c r="F499" s="3"/>
      <c r="G499" s="3"/>
      <c r="H499" s="3"/>
      <c r="I499" s="3"/>
    </row>
    <row r="500" spans="6:9" ht="16.5" customHeight="1" x14ac:dyDescent="0.2">
      <c r="F500" s="3"/>
      <c r="G500" s="3"/>
      <c r="H500" s="3"/>
      <c r="I500" s="3"/>
    </row>
    <row r="501" spans="6:9" ht="16.5" customHeight="1" x14ac:dyDescent="0.2">
      <c r="F501" s="3"/>
      <c r="G501" s="3"/>
      <c r="H501" s="3"/>
      <c r="I501" s="3"/>
    </row>
    <row r="502" spans="6:9" ht="16.5" customHeight="1" x14ac:dyDescent="0.2">
      <c r="F502" s="3"/>
      <c r="G502" s="3"/>
      <c r="H502" s="3"/>
      <c r="I502" s="3"/>
    </row>
    <row r="503" spans="6:9" ht="16.5" customHeight="1" x14ac:dyDescent="0.2">
      <c r="F503" s="3"/>
      <c r="G503" s="3"/>
      <c r="H503" s="3"/>
      <c r="I503" s="3"/>
    </row>
    <row r="504" spans="6:9" ht="16.5" customHeight="1" x14ac:dyDescent="0.2">
      <c r="F504" s="3"/>
      <c r="G504" s="3"/>
      <c r="H504" s="3"/>
      <c r="I504" s="3"/>
    </row>
    <row r="505" spans="6:9" ht="16.5" customHeight="1" x14ac:dyDescent="0.2">
      <c r="F505" s="3"/>
      <c r="G505" s="3"/>
      <c r="H505" s="3"/>
      <c r="I505" s="3"/>
    </row>
    <row r="506" spans="6:9" ht="16.5" customHeight="1" x14ac:dyDescent="0.2">
      <c r="F506" s="3"/>
      <c r="G506" s="3"/>
      <c r="H506" s="3"/>
      <c r="I506" s="3"/>
    </row>
    <row r="507" spans="6:9" ht="16.5" customHeight="1" x14ac:dyDescent="0.2">
      <c r="F507" s="3"/>
      <c r="G507" s="3"/>
      <c r="H507" s="3"/>
      <c r="I507" s="3"/>
    </row>
    <row r="508" spans="6:9" ht="16.5" customHeight="1" x14ac:dyDescent="0.2">
      <c r="F508" s="3"/>
      <c r="G508" s="3"/>
      <c r="H508" s="3"/>
      <c r="I508" s="3"/>
    </row>
    <row r="509" spans="6:9" ht="16.5" customHeight="1" x14ac:dyDescent="0.2">
      <c r="F509" s="3"/>
      <c r="G509" s="3"/>
      <c r="H509" s="3"/>
      <c r="I509" s="3"/>
    </row>
    <row r="510" spans="6:9" ht="16.5" customHeight="1" x14ac:dyDescent="0.2">
      <c r="F510" s="3"/>
      <c r="G510" s="3"/>
      <c r="H510" s="3"/>
      <c r="I510" s="3"/>
    </row>
    <row r="511" spans="6:9" ht="16.5" customHeight="1" x14ac:dyDescent="0.2">
      <c r="F511" s="3"/>
      <c r="G511" s="3"/>
      <c r="H511" s="3"/>
      <c r="I511" s="3"/>
    </row>
    <row r="512" spans="6:9" ht="16.5" customHeight="1" x14ac:dyDescent="0.2">
      <c r="F512" s="3"/>
      <c r="G512" s="3"/>
      <c r="H512" s="3"/>
      <c r="I512" s="3"/>
    </row>
    <row r="513" spans="6:9" ht="16.5" customHeight="1" x14ac:dyDescent="0.2">
      <c r="F513" s="3"/>
      <c r="G513" s="3"/>
      <c r="H513" s="3"/>
      <c r="I513" s="3"/>
    </row>
    <row r="514" spans="6:9" ht="16.5" customHeight="1" x14ac:dyDescent="0.2">
      <c r="F514" s="3"/>
      <c r="G514" s="3"/>
      <c r="H514" s="3"/>
      <c r="I514" s="3"/>
    </row>
    <row r="515" spans="6:9" ht="16.5" customHeight="1" x14ac:dyDescent="0.2">
      <c r="F515" s="3"/>
      <c r="G515" s="3"/>
      <c r="H515" s="3"/>
      <c r="I515" s="3"/>
    </row>
    <row r="516" spans="6:9" ht="16.5" customHeight="1" x14ac:dyDescent="0.2">
      <c r="F516" s="3"/>
      <c r="G516" s="3"/>
      <c r="H516" s="3"/>
      <c r="I516" s="3"/>
    </row>
    <row r="517" spans="6:9" ht="16.5" customHeight="1" x14ac:dyDescent="0.2">
      <c r="F517" s="3"/>
      <c r="G517" s="3"/>
      <c r="H517" s="3"/>
      <c r="I517" s="3"/>
    </row>
    <row r="518" spans="6:9" ht="16.5" customHeight="1" x14ac:dyDescent="0.2">
      <c r="F518" s="3"/>
      <c r="G518" s="3"/>
      <c r="H518" s="3"/>
      <c r="I518" s="3"/>
    </row>
    <row r="519" spans="6:9" ht="16.5" customHeight="1" x14ac:dyDescent="0.2">
      <c r="F519" s="3"/>
      <c r="G519" s="3"/>
      <c r="H519" s="3"/>
      <c r="I519" s="3"/>
    </row>
    <row r="520" spans="6:9" ht="16.5" customHeight="1" x14ac:dyDescent="0.2">
      <c r="F520" s="3"/>
      <c r="G520" s="3"/>
      <c r="H520" s="3"/>
      <c r="I520" s="3"/>
    </row>
    <row r="521" spans="6:9" ht="16.5" customHeight="1" x14ac:dyDescent="0.2">
      <c r="F521" s="3"/>
      <c r="G521" s="3"/>
      <c r="H521" s="3"/>
      <c r="I521" s="3"/>
    </row>
    <row r="522" spans="6:9" ht="16.5" customHeight="1" x14ac:dyDescent="0.2">
      <c r="F522" s="3"/>
      <c r="G522" s="3"/>
      <c r="H522" s="3"/>
      <c r="I522" s="3"/>
    </row>
    <row r="523" spans="6:9" ht="16.5" customHeight="1" x14ac:dyDescent="0.2">
      <c r="F523" s="3"/>
      <c r="G523" s="3"/>
      <c r="H523" s="3"/>
      <c r="I523" s="3"/>
    </row>
    <row r="524" spans="6:9" ht="16.5" customHeight="1" x14ac:dyDescent="0.2">
      <c r="F524" s="3"/>
      <c r="G524" s="3"/>
      <c r="H524" s="3"/>
      <c r="I524" s="3"/>
    </row>
    <row r="525" spans="6:9" ht="16.5" customHeight="1" x14ac:dyDescent="0.2">
      <c r="F525" s="3"/>
      <c r="G525" s="3"/>
      <c r="H525" s="3"/>
      <c r="I525" s="3"/>
    </row>
    <row r="526" spans="6:9" ht="16.5" customHeight="1" x14ac:dyDescent="0.2">
      <c r="F526" s="3"/>
      <c r="G526" s="3"/>
      <c r="H526" s="3"/>
      <c r="I526" s="3"/>
    </row>
    <row r="527" spans="6:9" ht="16.5" customHeight="1" x14ac:dyDescent="0.2">
      <c r="F527" s="3"/>
      <c r="G527" s="3"/>
      <c r="H527" s="3"/>
      <c r="I527" s="3"/>
    </row>
    <row r="528" spans="6:9" ht="16.5" customHeight="1" x14ac:dyDescent="0.2">
      <c r="F528" s="3"/>
      <c r="G528" s="3"/>
      <c r="H528" s="3"/>
      <c r="I528" s="3"/>
    </row>
    <row r="529" spans="6:9" ht="16.5" customHeight="1" x14ac:dyDescent="0.2">
      <c r="F529" s="3"/>
      <c r="G529" s="3"/>
      <c r="H529" s="3"/>
      <c r="I529" s="3"/>
    </row>
    <row r="530" spans="6:9" ht="16.5" customHeight="1" x14ac:dyDescent="0.2">
      <c r="F530" s="3"/>
      <c r="G530" s="3"/>
      <c r="H530" s="3"/>
      <c r="I530" s="3"/>
    </row>
    <row r="531" spans="6:9" ht="16.5" customHeight="1" x14ac:dyDescent="0.2">
      <c r="F531" s="3"/>
      <c r="G531" s="3"/>
      <c r="H531" s="3"/>
      <c r="I531" s="3"/>
    </row>
    <row r="532" spans="6:9" ht="16.5" customHeight="1" x14ac:dyDescent="0.2">
      <c r="F532" s="3"/>
      <c r="G532" s="3"/>
      <c r="H532" s="3"/>
      <c r="I532" s="3"/>
    </row>
    <row r="533" spans="6:9" ht="16.5" customHeight="1" x14ac:dyDescent="0.2">
      <c r="F533" s="3"/>
      <c r="G533" s="3"/>
      <c r="H533" s="3"/>
      <c r="I533" s="3"/>
    </row>
    <row r="534" spans="6:9" ht="16.5" customHeight="1" x14ac:dyDescent="0.2">
      <c r="F534" s="3"/>
      <c r="G534" s="3"/>
      <c r="H534" s="3"/>
      <c r="I534" s="3"/>
    </row>
    <row r="535" spans="6:9" ht="16.5" customHeight="1" x14ac:dyDescent="0.2">
      <c r="F535" s="3"/>
      <c r="G535" s="3"/>
      <c r="H535" s="3"/>
      <c r="I535" s="3"/>
    </row>
    <row r="536" spans="6:9" ht="16.5" customHeight="1" x14ac:dyDescent="0.2">
      <c r="F536" s="3"/>
      <c r="G536" s="3"/>
      <c r="H536" s="3"/>
      <c r="I536" s="3"/>
    </row>
    <row r="537" spans="6:9" ht="16.5" customHeight="1" x14ac:dyDescent="0.2">
      <c r="F537" s="3"/>
      <c r="G537" s="3"/>
      <c r="H537" s="3"/>
      <c r="I537" s="3"/>
    </row>
    <row r="538" spans="6:9" ht="16.5" customHeight="1" x14ac:dyDescent="0.2">
      <c r="F538" s="3"/>
      <c r="G538" s="3"/>
      <c r="H538" s="3"/>
      <c r="I538" s="3"/>
    </row>
    <row r="539" spans="6:9" ht="16.5" customHeight="1" x14ac:dyDescent="0.2">
      <c r="F539" s="3"/>
      <c r="G539" s="3"/>
      <c r="H539" s="3"/>
      <c r="I539" s="3"/>
    </row>
    <row r="540" spans="6:9" ht="16.5" customHeight="1" x14ac:dyDescent="0.2">
      <c r="F540" s="3"/>
      <c r="G540" s="3"/>
      <c r="H540" s="3"/>
      <c r="I540" s="3"/>
    </row>
    <row r="541" spans="6:9" ht="16.5" customHeight="1" x14ac:dyDescent="0.2">
      <c r="F541" s="3"/>
      <c r="G541" s="3"/>
      <c r="H541" s="3"/>
      <c r="I541" s="3"/>
    </row>
    <row r="542" spans="6:9" ht="16.5" customHeight="1" x14ac:dyDescent="0.2">
      <c r="F542" s="3"/>
      <c r="G542" s="3"/>
      <c r="H542" s="3"/>
      <c r="I542" s="3"/>
    </row>
    <row r="543" spans="6:9" ht="16.5" customHeight="1" x14ac:dyDescent="0.2">
      <c r="F543" s="3"/>
      <c r="G543" s="3"/>
      <c r="H543" s="3"/>
      <c r="I543" s="3"/>
    </row>
    <row r="544" spans="6:9" ht="16.5" customHeight="1" x14ac:dyDescent="0.2">
      <c r="F544" s="3"/>
      <c r="G544" s="3"/>
      <c r="H544" s="3"/>
      <c r="I544" s="3"/>
    </row>
    <row r="545" spans="6:9" ht="16.5" customHeight="1" x14ac:dyDescent="0.2">
      <c r="F545" s="3"/>
      <c r="G545" s="3"/>
      <c r="H545" s="3"/>
      <c r="I545" s="3"/>
    </row>
    <row r="546" spans="6:9" ht="16.5" customHeight="1" x14ac:dyDescent="0.2">
      <c r="F546" s="3"/>
      <c r="G546" s="3"/>
      <c r="H546" s="3"/>
      <c r="I546" s="3"/>
    </row>
    <row r="547" spans="6:9" ht="16.5" customHeight="1" x14ac:dyDescent="0.2">
      <c r="F547" s="3"/>
      <c r="G547" s="3"/>
      <c r="H547" s="3"/>
      <c r="I547" s="3"/>
    </row>
    <row r="548" spans="6:9" ht="16.5" customHeight="1" x14ac:dyDescent="0.2">
      <c r="F548" s="3"/>
      <c r="G548" s="3"/>
      <c r="H548" s="3"/>
      <c r="I548" s="3"/>
    </row>
    <row r="549" spans="6:9" ht="16.5" customHeight="1" x14ac:dyDescent="0.2">
      <c r="F549" s="3"/>
      <c r="G549" s="3"/>
      <c r="H549" s="3"/>
      <c r="I549" s="3"/>
    </row>
    <row r="550" spans="6:9" ht="16.5" customHeight="1" x14ac:dyDescent="0.2">
      <c r="F550" s="3"/>
      <c r="G550" s="3"/>
      <c r="H550" s="3"/>
      <c r="I550" s="3"/>
    </row>
    <row r="551" spans="6:9" ht="16.5" customHeight="1" x14ac:dyDescent="0.2">
      <c r="F551" s="3"/>
      <c r="G551" s="3"/>
      <c r="H551" s="3"/>
      <c r="I551" s="3"/>
    </row>
    <row r="552" spans="6:9" ht="16.5" customHeight="1" x14ac:dyDescent="0.2">
      <c r="F552" s="3"/>
      <c r="G552" s="3"/>
      <c r="H552" s="3"/>
      <c r="I552" s="3"/>
    </row>
    <row r="553" spans="6:9" ht="16.5" customHeight="1" x14ac:dyDescent="0.2">
      <c r="F553" s="3"/>
      <c r="G553" s="3"/>
      <c r="H553" s="3"/>
      <c r="I553" s="3"/>
    </row>
    <row r="554" spans="6:9" ht="16.5" customHeight="1" x14ac:dyDescent="0.2">
      <c r="F554" s="3"/>
      <c r="G554" s="3"/>
      <c r="H554" s="3"/>
      <c r="I554" s="3"/>
    </row>
    <row r="555" spans="6:9" ht="16.5" customHeight="1" x14ac:dyDescent="0.2">
      <c r="F555" s="3"/>
      <c r="G555" s="3"/>
      <c r="H555" s="3"/>
      <c r="I555" s="3"/>
    </row>
    <row r="556" spans="6:9" ht="16.5" customHeight="1" x14ac:dyDescent="0.2">
      <c r="F556" s="3"/>
      <c r="G556" s="3"/>
      <c r="H556" s="3"/>
      <c r="I556" s="3"/>
    </row>
    <row r="557" spans="6:9" ht="16.5" customHeight="1" x14ac:dyDescent="0.2">
      <c r="F557" s="3"/>
      <c r="G557" s="3"/>
      <c r="H557" s="3"/>
      <c r="I557" s="3"/>
    </row>
    <row r="558" spans="6:9" ht="16.5" customHeight="1" x14ac:dyDescent="0.2">
      <c r="F558" s="3"/>
      <c r="G558" s="3"/>
      <c r="H558" s="3"/>
      <c r="I558" s="3"/>
    </row>
    <row r="559" spans="6:9" ht="16.5" customHeight="1" x14ac:dyDescent="0.2">
      <c r="F559" s="3"/>
      <c r="G559" s="3"/>
      <c r="H559" s="3"/>
      <c r="I559" s="3"/>
    </row>
    <row r="560" spans="6:9" ht="16.5" customHeight="1" x14ac:dyDescent="0.2">
      <c r="F560" s="3"/>
      <c r="G560" s="3"/>
      <c r="H560" s="3"/>
      <c r="I560" s="3"/>
    </row>
    <row r="561" spans="6:9" ht="16.5" customHeight="1" x14ac:dyDescent="0.2">
      <c r="F561" s="3"/>
      <c r="G561" s="3"/>
      <c r="H561" s="3"/>
      <c r="I561" s="3"/>
    </row>
    <row r="562" spans="6:9" ht="16.5" customHeight="1" x14ac:dyDescent="0.2">
      <c r="F562" s="3"/>
      <c r="G562" s="3"/>
      <c r="H562" s="3"/>
      <c r="I562" s="3"/>
    </row>
    <row r="563" spans="6:9" ht="16.5" customHeight="1" x14ac:dyDescent="0.2">
      <c r="F563" s="3"/>
      <c r="G563" s="3"/>
      <c r="H563" s="3"/>
      <c r="I563" s="3"/>
    </row>
    <row r="564" spans="6:9" ht="16.5" customHeight="1" x14ac:dyDescent="0.2">
      <c r="F564" s="3"/>
      <c r="G564" s="3"/>
      <c r="H564" s="3"/>
      <c r="I564" s="3"/>
    </row>
    <row r="565" spans="6:9" ht="16.5" customHeight="1" x14ac:dyDescent="0.2">
      <c r="F565" s="3"/>
      <c r="G565" s="3"/>
      <c r="H565" s="3"/>
      <c r="I565" s="3"/>
    </row>
    <row r="566" spans="6:9" ht="16.5" customHeight="1" x14ac:dyDescent="0.2">
      <c r="F566" s="3"/>
      <c r="G566" s="3"/>
      <c r="H566" s="3"/>
      <c r="I566" s="3"/>
    </row>
    <row r="567" spans="6:9" ht="16.5" customHeight="1" x14ac:dyDescent="0.2">
      <c r="F567" s="3"/>
      <c r="G567" s="3"/>
      <c r="H567" s="3"/>
      <c r="I567" s="3"/>
    </row>
    <row r="568" spans="6:9" ht="16.5" customHeight="1" x14ac:dyDescent="0.2">
      <c r="F568" s="3"/>
      <c r="G568" s="3"/>
      <c r="H568" s="3"/>
      <c r="I568" s="3"/>
    </row>
    <row r="569" spans="6:9" ht="16.5" customHeight="1" x14ac:dyDescent="0.2">
      <c r="F569" s="3"/>
      <c r="G569" s="3"/>
      <c r="H569" s="3"/>
      <c r="I569" s="3"/>
    </row>
    <row r="570" spans="6:9" ht="16.5" customHeight="1" x14ac:dyDescent="0.2">
      <c r="F570" s="3"/>
      <c r="G570" s="3"/>
      <c r="H570" s="3"/>
      <c r="I570" s="3"/>
    </row>
    <row r="571" spans="6:9" ht="16.5" customHeight="1" x14ac:dyDescent="0.2">
      <c r="F571" s="3"/>
      <c r="G571" s="3"/>
      <c r="H571" s="3"/>
      <c r="I571" s="3"/>
    </row>
    <row r="572" spans="6:9" ht="16.5" customHeight="1" x14ac:dyDescent="0.2">
      <c r="F572" s="3"/>
      <c r="G572" s="3"/>
      <c r="H572" s="3"/>
      <c r="I572" s="3"/>
    </row>
    <row r="573" spans="6:9" ht="16.5" customHeight="1" x14ac:dyDescent="0.2">
      <c r="F573" s="3"/>
      <c r="G573" s="3"/>
      <c r="H573" s="3"/>
      <c r="I573" s="3"/>
    </row>
    <row r="574" spans="6:9" ht="16.5" customHeight="1" x14ac:dyDescent="0.2">
      <c r="F574" s="3"/>
      <c r="G574" s="3"/>
      <c r="H574" s="3"/>
      <c r="I574" s="3"/>
    </row>
    <row r="575" spans="6:9" ht="16.5" customHeight="1" x14ac:dyDescent="0.2">
      <c r="F575" s="3"/>
      <c r="G575" s="3"/>
      <c r="H575" s="3"/>
      <c r="I575" s="3"/>
    </row>
    <row r="576" spans="6:9" ht="16.5" customHeight="1" x14ac:dyDescent="0.2">
      <c r="F576" s="3"/>
      <c r="G576" s="3"/>
      <c r="H576" s="3"/>
      <c r="I576" s="3"/>
    </row>
    <row r="577" spans="6:9" ht="16.5" customHeight="1" x14ac:dyDescent="0.2">
      <c r="F577" s="3"/>
      <c r="G577" s="3"/>
      <c r="H577" s="3"/>
      <c r="I577" s="3"/>
    </row>
    <row r="578" spans="6:9" ht="16.5" customHeight="1" x14ac:dyDescent="0.2">
      <c r="F578" s="3"/>
      <c r="G578" s="3"/>
      <c r="H578" s="3"/>
      <c r="I578" s="3"/>
    </row>
    <row r="579" spans="6:9" ht="16.5" customHeight="1" x14ac:dyDescent="0.2">
      <c r="F579" s="3"/>
      <c r="G579" s="3"/>
      <c r="H579" s="3"/>
      <c r="I579" s="3"/>
    </row>
    <row r="580" spans="6:9" ht="16.5" customHeight="1" x14ac:dyDescent="0.2">
      <c r="F580" s="3"/>
      <c r="G580" s="3"/>
      <c r="H580" s="3"/>
      <c r="I580" s="3"/>
    </row>
    <row r="581" spans="6:9" ht="16.5" customHeight="1" x14ac:dyDescent="0.2">
      <c r="F581" s="3"/>
      <c r="G581" s="3"/>
      <c r="H581" s="3"/>
      <c r="I581" s="3"/>
    </row>
    <row r="582" spans="6:9" ht="16.5" customHeight="1" x14ac:dyDescent="0.2">
      <c r="F582" s="3"/>
      <c r="G582" s="3"/>
      <c r="H582" s="3"/>
      <c r="I582" s="3"/>
    </row>
    <row r="583" spans="6:9" ht="16.5" customHeight="1" x14ac:dyDescent="0.2">
      <c r="F583" s="3"/>
      <c r="G583" s="3"/>
      <c r="H583" s="3"/>
      <c r="I583" s="3"/>
    </row>
    <row r="584" spans="6:9" ht="16.5" customHeight="1" x14ac:dyDescent="0.2">
      <c r="F584" s="3"/>
      <c r="G584" s="3"/>
      <c r="H584" s="3"/>
      <c r="I584" s="3"/>
    </row>
    <row r="585" spans="6:9" ht="16.5" customHeight="1" x14ac:dyDescent="0.2">
      <c r="F585" s="3"/>
      <c r="G585" s="3"/>
      <c r="H585" s="3"/>
      <c r="I585" s="3"/>
    </row>
    <row r="586" spans="6:9" ht="16.5" customHeight="1" x14ac:dyDescent="0.2">
      <c r="F586" s="3"/>
      <c r="G586" s="3"/>
      <c r="H586" s="3"/>
      <c r="I586" s="3"/>
    </row>
    <row r="587" spans="6:9" ht="16.5" customHeight="1" x14ac:dyDescent="0.2">
      <c r="F587" s="3"/>
      <c r="G587" s="3"/>
      <c r="H587" s="3"/>
      <c r="I587" s="3"/>
    </row>
    <row r="588" spans="6:9" ht="16.5" customHeight="1" x14ac:dyDescent="0.2">
      <c r="F588" s="3"/>
      <c r="G588" s="3"/>
      <c r="H588" s="3"/>
      <c r="I588" s="3"/>
    </row>
    <row r="589" spans="6:9" ht="16.5" customHeight="1" x14ac:dyDescent="0.2">
      <c r="F589" s="3"/>
      <c r="G589" s="3"/>
      <c r="H589" s="3"/>
      <c r="I589" s="3"/>
    </row>
    <row r="590" spans="6:9" ht="16.5" customHeight="1" x14ac:dyDescent="0.2">
      <c r="F590" s="3"/>
      <c r="G590" s="3"/>
      <c r="H590" s="3"/>
      <c r="I590" s="3"/>
    </row>
    <row r="591" spans="6:9" ht="16.5" customHeight="1" x14ac:dyDescent="0.2">
      <c r="F591" s="3"/>
      <c r="G591" s="3"/>
      <c r="H591" s="3"/>
      <c r="I591" s="3"/>
    </row>
    <row r="592" spans="6:9" ht="16.5" customHeight="1" x14ac:dyDescent="0.2">
      <c r="F592" s="3"/>
      <c r="G592" s="3"/>
      <c r="H592" s="3"/>
      <c r="I592" s="3"/>
    </row>
    <row r="593" spans="6:9" ht="16.5" customHeight="1" x14ac:dyDescent="0.2">
      <c r="F593" s="3"/>
      <c r="G593" s="3"/>
      <c r="H593" s="3"/>
      <c r="I593" s="3"/>
    </row>
    <row r="594" spans="6:9" ht="16.5" customHeight="1" x14ac:dyDescent="0.2">
      <c r="F594" s="3"/>
      <c r="G594" s="3"/>
      <c r="H594" s="3"/>
      <c r="I594" s="3"/>
    </row>
    <row r="595" spans="6:9" ht="16.5" customHeight="1" x14ac:dyDescent="0.2">
      <c r="F595" s="3"/>
      <c r="G595" s="3"/>
      <c r="H595" s="3"/>
      <c r="I595" s="3"/>
    </row>
    <row r="596" spans="6:9" ht="16.5" customHeight="1" x14ac:dyDescent="0.2">
      <c r="F596" s="3"/>
      <c r="G596" s="3"/>
      <c r="H596" s="3"/>
      <c r="I596" s="3"/>
    </row>
    <row r="597" spans="6:9" ht="16.5" customHeight="1" x14ac:dyDescent="0.2">
      <c r="F597" s="3"/>
      <c r="G597" s="3"/>
      <c r="H597" s="3"/>
      <c r="I597" s="3"/>
    </row>
    <row r="598" spans="6:9" ht="16.5" customHeight="1" x14ac:dyDescent="0.2">
      <c r="F598" s="3"/>
      <c r="G598" s="3"/>
      <c r="H598" s="3"/>
      <c r="I598" s="3"/>
    </row>
    <row r="599" spans="6:9" ht="16.5" customHeight="1" x14ac:dyDescent="0.2">
      <c r="F599" s="3"/>
      <c r="G599" s="3"/>
      <c r="H599" s="3"/>
      <c r="I599" s="3"/>
    </row>
    <row r="600" spans="6:9" ht="16.5" customHeight="1" x14ac:dyDescent="0.2">
      <c r="F600" s="3"/>
      <c r="G600" s="3"/>
      <c r="H600" s="3"/>
      <c r="I600" s="3"/>
    </row>
    <row r="601" spans="6:9" ht="16.5" customHeight="1" x14ac:dyDescent="0.2">
      <c r="F601" s="3"/>
      <c r="G601" s="3"/>
      <c r="H601" s="3"/>
      <c r="I601" s="3"/>
    </row>
    <row r="602" spans="6:9" ht="16.5" customHeight="1" x14ac:dyDescent="0.2">
      <c r="F602" s="3"/>
      <c r="G602" s="3"/>
      <c r="H602" s="3"/>
      <c r="I602" s="3"/>
    </row>
    <row r="603" spans="6:9" ht="16.5" customHeight="1" x14ac:dyDescent="0.2">
      <c r="F603" s="3"/>
      <c r="G603" s="3"/>
      <c r="H603" s="3"/>
      <c r="I603" s="3"/>
    </row>
    <row r="604" spans="6:9" ht="16.5" customHeight="1" x14ac:dyDescent="0.2">
      <c r="F604" s="3"/>
      <c r="G604" s="3"/>
      <c r="H604" s="3"/>
      <c r="I604" s="3"/>
    </row>
    <row r="605" spans="6:9" ht="16.5" customHeight="1" x14ac:dyDescent="0.2">
      <c r="F605" s="3"/>
      <c r="G605" s="3"/>
      <c r="H605" s="3"/>
      <c r="I605" s="3"/>
    </row>
    <row r="606" spans="6:9" ht="16.5" customHeight="1" x14ac:dyDescent="0.2">
      <c r="F606" s="3"/>
      <c r="G606" s="3"/>
      <c r="H606" s="3"/>
      <c r="I606" s="3"/>
    </row>
    <row r="607" spans="6:9" ht="16.5" customHeight="1" x14ac:dyDescent="0.2">
      <c r="F607" s="3"/>
      <c r="G607" s="3"/>
      <c r="H607" s="3"/>
      <c r="I607" s="3"/>
    </row>
    <row r="608" spans="6:9" ht="16.5" customHeight="1" x14ac:dyDescent="0.2">
      <c r="F608" s="3"/>
      <c r="G608" s="3"/>
      <c r="H608" s="3"/>
      <c r="I608" s="3"/>
    </row>
    <row r="609" spans="6:9" ht="16.5" customHeight="1" x14ac:dyDescent="0.2">
      <c r="F609" s="3"/>
      <c r="G609" s="3"/>
      <c r="H609" s="3"/>
      <c r="I609" s="3"/>
    </row>
    <row r="610" spans="6:9" ht="16.5" customHeight="1" x14ac:dyDescent="0.2">
      <c r="F610" s="3"/>
      <c r="G610" s="3"/>
      <c r="H610" s="3"/>
      <c r="I610" s="3"/>
    </row>
    <row r="611" spans="6:9" ht="16.5" customHeight="1" x14ac:dyDescent="0.2">
      <c r="F611" s="3"/>
      <c r="G611" s="3"/>
      <c r="H611" s="3"/>
      <c r="I611" s="3"/>
    </row>
    <row r="612" spans="6:9" ht="16.5" customHeight="1" x14ac:dyDescent="0.2">
      <c r="F612" s="3"/>
      <c r="G612" s="3"/>
      <c r="H612" s="3"/>
      <c r="I612" s="3"/>
    </row>
    <row r="613" spans="6:9" ht="16.5" customHeight="1" x14ac:dyDescent="0.2">
      <c r="F613" s="3"/>
      <c r="G613" s="3"/>
      <c r="H613" s="3"/>
      <c r="I613" s="3"/>
    </row>
    <row r="614" spans="6:9" ht="16.5" customHeight="1" x14ac:dyDescent="0.2">
      <c r="F614" s="3"/>
      <c r="G614" s="3"/>
      <c r="H614" s="3"/>
      <c r="I614" s="3"/>
    </row>
    <row r="615" spans="6:9" ht="16.5" customHeight="1" x14ac:dyDescent="0.2">
      <c r="F615" s="3"/>
      <c r="G615" s="3"/>
      <c r="H615" s="3"/>
      <c r="I615" s="3"/>
    </row>
    <row r="616" spans="6:9" ht="16.5" customHeight="1" x14ac:dyDescent="0.2">
      <c r="F616" s="3"/>
      <c r="G616" s="3"/>
      <c r="H616" s="3"/>
      <c r="I616" s="3"/>
    </row>
    <row r="617" spans="6:9" ht="16.5" customHeight="1" x14ac:dyDescent="0.2">
      <c r="F617" s="3"/>
      <c r="G617" s="3"/>
      <c r="H617" s="3"/>
      <c r="I617" s="3"/>
    </row>
    <row r="618" spans="6:9" ht="16.5" customHeight="1" x14ac:dyDescent="0.2">
      <c r="F618" s="3"/>
      <c r="G618" s="3"/>
      <c r="H618" s="3"/>
      <c r="I618" s="3"/>
    </row>
    <row r="619" spans="6:9" ht="16.5" customHeight="1" x14ac:dyDescent="0.2">
      <c r="F619" s="3"/>
      <c r="G619" s="3"/>
      <c r="H619" s="3"/>
      <c r="I619" s="3"/>
    </row>
    <row r="620" spans="6:9" ht="16.5" customHeight="1" x14ac:dyDescent="0.2">
      <c r="F620" s="3"/>
      <c r="G620" s="3"/>
      <c r="H620" s="3"/>
      <c r="I620" s="3"/>
    </row>
    <row r="621" spans="6:9" ht="16.5" customHeight="1" x14ac:dyDescent="0.2">
      <c r="F621" s="3"/>
      <c r="G621" s="3"/>
      <c r="H621" s="3"/>
      <c r="I621" s="3"/>
    </row>
    <row r="622" spans="6:9" ht="16.5" customHeight="1" x14ac:dyDescent="0.2">
      <c r="F622" s="3"/>
      <c r="G622" s="3"/>
      <c r="H622" s="3"/>
      <c r="I622" s="3"/>
    </row>
    <row r="623" spans="6:9" ht="16.5" customHeight="1" x14ac:dyDescent="0.2">
      <c r="F623" s="3"/>
      <c r="G623" s="3"/>
      <c r="H623" s="3"/>
      <c r="I623" s="3"/>
    </row>
    <row r="624" spans="6:9" ht="16.5" customHeight="1" x14ac:dyDescent="0.2">
      <c r="F624" s="3"/>
      <c r="G624" s="3"/>
      <c r="H624" s="3"/>
      <c r="I624" s="3"/>
    </row>
    <row r="625" spans="6:9" ht="16.5" customHeight="1" x14ac:dyDescent="0.2">
      <c r="F625" s="3"/>
      <c r="G625" s="3"/>
      <c r="H625" s="3"/>
      <c r="I625" s="3"/>
    </row>
    <row r="626" spans="6:9" ht="16.5" customHeight="1" x14ac:dyDescent="0.2">
      <c r="F626" s="3"/>
      <c r="G626" s="3"/>
      <c r="H626" s="3"/>
      <c r="I626" s="3"/>
    </row>
    <row r="627" spans="6:9" ht="16.5" customHeight="1" x14ac:dyDescent="0.2">
      <c r="F627" s="3"/>
      <c r="G627" s="3"/>
      <c r="H627" s="3"/>
      <c r="I627" s="3"/>
    </row>
    <row r="628" spans="6:9" ht="16.5" customHeight="1" x14ac:dyDescent="0.2">
      <c r="F628" s="3"/>
      <c r="G628" s="3"/>
      <c r="H628" s="3"/>
      <c r="I628" s="3"/>
    </row>
    <row r="629" spans="6:9" ht="16.5" customHeight="1" x14ac:dyDescent="0.2">
      <c r="F629" s="3"/>
      <c r="G629" s="3"/>
      <c r="H629" s="3"/>
      <c r="I629" s="3"/>
    </row>
    <row r="630" spans="6:9" ht="16.5" customHeight="1" x14ac:dyDescent="0.2">
      <c r="F630" s="3"/>
      <c r="G630" s="3"/>
      <c r="H630" s="3"/>
      <c r="I630" s="3"/>
    </row>
    <row r="631" spans="6:9" ht="16.5" customHeight="1" x14ac:dyDescent="0.2">
      <c r="F631" s="3"/>
      <c r="G631" s="3"/>
      <c r="H631" s="3"/>
      <c r="I631" s="3"/>
    </row>
    <row r="632" spans="6:9" ht="16.5" customHeight="1" x14ac:dyDescent="0.2">
      <c r="F632" s="3"/>
      <c r="G632" s="3"/>
      <c r="H632" s="3"/>
      <c r="I632" s="3"/>
    </row>
    <row r="633" spans="6:9" ht="16.5" customHeight="1" x14ac:dyDescent="0.2">
      <c r="F633" s="3"/>
      <c r="G633" s="3"/>
      <c r="H633" s="3"/>
      <c r="I633" s="3"/>
    </row>
    <row r="634" spans="6:9" ht="16.5" customHeight="1" x14ac:dyDescent="0.2">
      <c r="F634" s="3"/>
      <c r="G634" s="3"/>
      <c r="H634" s="3"/>
      <c r="I634" s="3"/>
    </row>
    <row r="635" spans="6:9" ht="16.5" customHeight="1" x14ac:dyDescent="0.2">
      <c r="F635" s="3"/>
      <c r="G635" s="3"/>
      <c r="H635" s="3"/>
      <c r="I635" s="3"/>
    </row>
    <row r="636" spans="6:9" ht="16.5" customHeight="1" x14ac:dyDescent="0.2">
      <c r="F636" s="3"/>
      <c r="G636" s="3"/>
      <c r="H636" s="3"/>
      <c r="I636" s="3"/>
    </row>
    <row r="637" spans="6:9" ht="16.5" customHeight="1" x14ac:dyDescent="0.2">
      <c r="F637" s="3"/>
      <c r="G637" s="3"/>
      <c r="H637" s="3"/>
      <c r="I637" s="3"/>
    </row>
    <row r="638" spans="6:9" ht="16.5" customHeight="1" x14ac:dyDescent="0.2">
      <c r="F638" s="3"/>
      <c r="G638" s="3"/>
      <c r="H638" s="3"/>
      <c r="I638" s="3"/>
    </row>
    <row r="639" spans="6:9" ht="16.5" customHeight="1" x14ac:dyDescent="0.2">
      <c r="F639" s="3"/>
      <c r="G639" s="3"/>
      <c r="H639" s="3"/>
      <c r="I639" s="3"/>
    </row>
    <row r="640" spans="6:9" ht="16.5" customHeight="1" x14ac:dyDescent="0.2">
      <c r="F640" s="3"/>
      <c r="G640" s="3"/>
      <c r="H640" s="3"/>
      <c r="I640" s="3"/>
    </row>
    <row r="641" spans="6:9" ht="16.5" customHeight="1" x14ac:dyDescent="0.2">
      <c r="F641" s="3"/>
      <c r="G641" s="3"/>
      <c r="H641" s="3"/>
      <c r="I641" s="3"/>
    </row>
    <row r="642" spans="6:9" ht="16.5" customHeight="1" x14ac:dyDescent="0.2">
      <c r="F642" s="3"/>
      <c r="G642" s="3"/>
      <c r="H642" s="3"/>
      <c r="I642" s="3"/>
    </row>
    <row r="643" spans="6:9" ht="16.5" customHeight="1" x14ac:dyDescent="0.2">
      <c r="F643" s="3"/>
      <c r="G643" s="3"/>
      <c r="H643" s="3"/>
      <c r="I643" s="3"/>
    </row>
    <row r="644" spans="6:9" ht="16.5" customHeight="1" x14ac:dyDescent="0.2">
      <c r="F644" s="3"/>
      <c r="G644" s="3"/>
      <c r="H644" s="3"/>
      <c r="I644" s="3"/>
    </row>
    <row r="645" spans="6:9" ht="16.5" customHeight="1" x14ac:dyDescent="0.2">
      <c r="F645" s="3"/>
      <c r="G645" s="3"/>
      <c r="H645" s="3"/>
      <c r="I645" s="3"/>
    </row>
    <row r="646" spans="6:9" ht="16.5" customHeight="1" x14ac:dyDescent="0.2">
      <c r="F646" s="3"/>
      <c r="G646" s="3"/>
      <c r="H646" s="3"/>
      <c r="I646" s="3"/>
    </row>
    <row r="647" spans="6:9" ht="16.5" customHeight="1" x14ac:dyDescent="0.2">
      <c r="F647" s="3"/>
      <c r="G647" s="3"/>
      <c r="H647" s="3"/>
      <c r="I647" s="3"/>
    </row>
    <row r="648" spans="6:9" ht="16.5" customHeight="1" x14ac:dyDescent="0.2">
      <c r="F648" s="3"/>
      <c r="G648" s="3"/>
      <c r="H648" s="3"/>
      <c r="I648" s="3"/>
    </row>
    <row r="649" spans="6:9" ht="16.5" customHeight="1" x14ac:dyDescent="0.2">
      <c r="F649" s="3"/>
      <c r="G649" s="3"/>
      <c r="H649" s="3"/>
      <c r="I649" s="3"/>
    </row>
    <row r="650" spans="6:9" ht="16.5" customHeight="1" x14ac:dyDescent="0.2">
      <c r="F650" s="3"/>
      <c r="G650" s="3"/>
      <c r="H650" s="3"/>
      <c r="I650" s="3"/>
    </row>
    <row r="651" spans="6:9" ht="16.5" customHeight="1" x14ac:dyDescent="0.2">
      <c r="F651" s="3"/>
      <c r="G651" s="3"/>
      <c r="H651" s="3"/>
      <c r="I651" s="3"/>
    </row>
    <row r="652" spans="6:9" ht="16.5" customHeight="1" x14ac:dyDescent="0.2">
      <c r="F652" s="3"/>
      <c r="G652" s="3"/>
      <c r="H652" s="3"/>
      <c r="I652" s="3"/>
    </row>
    <row r="653" spans="6:9" ht="16.5" customHeight="1" x14ac:dyDescent="0.2">
      <c r="F653" s="3"/>
      <c r="G653" s="3"/>
      <c r="H653" s="3"/>
      <c r="I653" s="3"/>
    </row>
    <row r="654" spans="6:9" ht="16.5" customHeight="1" x14ac:dyDescent="0.2">
      <c r="F654" s="3"/>
      <c r="G654" s="3"/>
      <c r="H654" s="3"/>
      <c r="I654" s="3"/>
    </row>
    <row r="655" spans="6:9" ht="16.5" customHeight="1" x14ac:dyDescent="0.2">
      <c r="F655" s="3"/>
      <c r="G655" s="3"/>
      <c r="H655" s="3"/>
      <c r="I655" s="3"/>
    </row>
    <row r="656" spans="6:9" ht="16.5" customHeight="1" x14ac:dyDescent="0.2">
      <c r="F656" s="3"/>
      <c r="G656" s="3"/>
      <c r="H656" s="3"/>
      <c r="I656" s="3"/>
    </row>
    <row r="657" spans="6:9" ht="16.5" customHeight="1" x14ac:dyDescent="0.2">
      <c r="F657" s="3"/>
      <c r="G657" s="3"/>
      <c r="H657" s="3"/>
      <c r="I657" s="3"/>
    </row>
    <row r="658" spans="6:9" ht="16.5" customHeight="1" x14ac:dyDescent="0.2">
      <c r="F658" s="3"/>
      <c r="G658" s="3"/>
      <c r="H658" s="3"/>
      <c r="I658" s="3"/>
    </row>
    <row r="659" spans="6:9" ht="16.5" customHeight="1" x14ac:dyDescent="0.2">
      <c r="F659" s="3"/>
      <c r="G659" s="3"/>
      <c r="H659" s="3"/>
      <c r="I659" s="3"/>
    </row>
    <row r="660" spans="6:9" ht="16.5" customHeight="1" x14ac:dyDescent="0.2">
      <c r="F660" s="3"/>
      <c r="G660" s="3"/>
      <c r="H660" s="3"/>
      <c r="I660" s="3"/>
    </row>
    <row r="661" spans="6:9" ht="16.5" customHeight="1" x14ac:dyDescent="0.2">
      <c r="F661" s="3"/>
      <c r="G661" s="3"/>
      <c r="H661" s="3"/>
      <c r="I661" s="3"/>
    </row>
    <row r="662" spans="6:9" ht="16.5" customHeight="1" x14ac:dyDescent="0.2">
      <c r="F662" s="3"/>
      <c r="G662" s="3"/>
      <c r="H662" s="3"/>
      <c r="I662" s="3"/>
    </row>
    <row r="663" spans="6:9" ht="16.5" customHeight="1" x14ac:dyDescent="0.2">
      <c r="F663" s="3"/>
      <c r="G663" s="3"/>
      <c r="H663" s="3"/>
      <c r="I663" s="3"/>
    </row>
    <row r="664" spans="6:9" ht="16.5" customHeight="1" x14ac:dyDescent="0.2">
      <c r="F664" s="3"/>
      <c r="G664" s="3"/>
      <c r="H664" s="3"/>
      <c r="I664" s="3"/>
    </row>
    <row r="665" spans="6:9" ht="16.5" customHeight="1" x14ac:dyDescent="0.2">
      <c r="F665" s="3"/>
      <c r="G665" s="3"/>
      <c r="H665" s="3"/>
      <c r="I665" s="3"/>
    </row>
    <row r="666" spans="6:9" ht="16.5" customHeight="1" x14ac:dyDescent="0.2">
      <c r="F666" s="3"/>
      <c r="G666" s="3"/>
      <c r="H666" s="3"/>
      <c r="I666" s="3"/>
    </row>
    <row r="667" spans="6:9" ht="16.5" customHeight="1" x14ac:dyDescent="0.2">
      <c r="F667" s="3"/>
      <c r="G667" s="3"/>
      <c r="H667" s="3"/>
      <c r="I667" s="3"/>
    </row>
    <row r="668" spans="6:9" ht="16.5" customHeight="1" x14ac:dyDescent="0.2">
      <c r="F668" s="3"/>
      <c r="G668" s="3"/>
      <c r="H668" s="3"/>
      <c r="I668" s="3"/>
    </row>
    <row r="669" spans="6:9" ht="16.5" customHeight="1" x14ac:dyDescent="0.2">
      <c r="F669" s="3"/>
      <c r="G669" s="3"/>
      <c r="H669" s="3"/>
      <c r="I669" s="3"/>
    </row>
    <row r="670" spans="6:9" ht="16.5" customHeight="1" x14ac:dyDescent="0.2">
      <c r="F670" s="3"/>
      <c r="G670" s="3"/>
      <c r="H670" s="3"/>
      <c r="I670" s="3"/>
    </row>
    <row r="671" spans="6:9" ht="16.5" customHeight="1" x14ac:dyDescent="0.2">
      <c r="F671" s="3"/>
      <c r="G671" s="3"/>
      <c r="H671" s="3"/>
      <c r="I671" s="3"/>
    </row>
    <row r="672" spans="6:9" ht="16.5" customHeight="1" x14ac:dyDescent="0.2">
      <c r="F672" s="3"/>
      <c r="G672" s="3"/>
      <c r="H672" s="3"/>
      <c r="I672" s="3"/>
    </row>
    <row r="673" spans="6:9" ht="16.5" customHeight="1" x14ac:dyDescent="0.2">
      <c r="F673" s="3"/>
      <c r="G673" s="3"/>
      <c r="H673" s="3"/>
      <c r="I673" s="3"/>
    </row>
    <row r="674" spans="6:9" ht="16.5" customHeight="1" x14ac:dyDescent="0.2">
      <c r="F674" s="3"/>
      <c r="G674" s="3"/>
      <c r="H674" s="3"/>
      <c r="I674" s="3"/>
    </row>
    <row r="675" spans="6:9" ht="16.5" customHeight="1" x14ac:dyDescent="0.2">
      <c r="F675" s="3"/>
      <c r="G675" s="3"/>
      <c r="H675" s="3"/>
      <c r="I675" s="3"/>
    </row>
    <row r="676" spans="6:9" ht="16.5" customHeight="1" x14ac:dyDescent="0.2">
      <c r="F676" s="3"/>
      <c r="G676" s="3"/>
      <c r="H676" s="3"/>
      <c r="I676" s="3"/>
    </row>
    <row r="677" spans="6:9" ht="16.5" customHeight="1" x14ac:dyDescent="0.2">
      <c r="F677" s="3"/>
      <c r="G677" s="3"/>
      <c r="H677" s="3"/>
      <c r="I677" s="3"/>
    </row>
    <row r="678" spans="6:9" ht="16.5" customHeight="1" x14ac:dyDescent="0.2">
      <c r="F678" s="3"/>
      <c r="G678" s="3"/>
      <c r="H678" s="3"/>
      <c r="I678" s="3"/>
    </row>
    <row r="679" spans="6:9" ht="16.5" customHeight="1" x14ac:dyDescent="0.2">
      <c r="F679" s="3"/>
      <c r="G679" s="3"/>
      <c r="H679" s="3"/>
      <c r="I679" s="3"/>
    </row>
    <row r="680" spans="6:9" ht="16.5" customHeight="1" x14ac:dyDescent="0.2">
      <c r="F680" s="3"/>
      <c r="G680" s="3"/>
      <c r="H680" s="3"/>
      <c r="I680" s="3"/>
    </row>
    <row r="681" spans="6:9" ht="16.5" customHeight="1" x14ac:dyDescent="0.2">
      <c r="F681" s="3"/>
      <c r="G681" s="3"/>
      <c r="H681" s="3"/>
      <c r="I681" s="3"/>
    </row>
    <row r="682" spans="6:9" ht="16.5" customHeight="1" x14ac:dyDescent="0.2">
      <c r="F682" s="3"/>
      <c r="G682" s="3"/>
      <c r="H682" s="3"/>
      <c r="I682" s="3"/>
    </row>
    <row r="683" spans="6:9" ht="16.5" customHeight="1" x14ac:dyDescent="0.2">
      <c r="F683" s="3"/>
      <c r="G683" s="3"/>
      <c r="H683" s="3"/>
      <c r="I683" s="3"/>
    </row>
    <row r="684" spans="6:9" ht="16.5" customHeight="1" x14ac:dyDescent="0.2">
      <c r="F684" s="3"/>
      <c r="G684" s="3"/>
      <c r="H684" s="3"/>
      <c r="I684" s="3"/>
    </row>
    <row r="685" spans="6:9" ht="16.5" customHeight="1" x14ac:dyDescent="0.2">
      <c r="F685" s="3"/>
      <c r="G685" s="3"/>
      <c r="H685" s="3"/>
      <c r="I685" s="3"/>
    </row>
    <row r="686" spans="6:9" ht="16.5" customHeight="1" x14ac:dyDescent="0.2">
      <c r="F686" s="3"/>
      <c r="G686" s="3"/>
      <c r="H686" s="3"/>
      <c r="I686" s="3"/>
    </row>
    <row r="687" spans="6:9" ht="16.5" customHeight="1" x14ac:dyDescent="0.2">
      <c r="F687" s="3"/>
      <c r="G687" s="3"/>
      <c r="H687" s="3"/>
      <c r="I687" s="3"/>
    </row>
    <row r="688" spans="6:9" ht="16.5" customHeight="1" x14ac:dyDescent="0.2">
      <c r="F688" s="3"/>
      <c r="G688" s="3"/>
      <c r="H688" s="3"/>
      <c r="I688" s="3"/>
    </row>
    <row r="689" spans="6:9" ht="16.5" customHeight="1" x14ac:dyDescent="0.2">
      <c r="F689" s="3"/>
      <c r="G689" s="3"/>
      <c r="H689" s="3"/>
      <c r="I689" s="3"/>
    </row>
    <row r="690" spans="6:9" ht="16.5" customHeight="1" x14ac:dyDescent="0.2">
      <c r="F690" s="3"/>
      <c r="G690" s="3"/>
      <c r="H690" s="3"/>
      <c r="I690" s="3"/>
    </row>
    <row r="691" spans="6:9" ht="16.5" customHeight="1" x14ac:dyDescent="0.2">
      <c r="F691" s="3"/>
      <c r="G691" s="3"/>
      <c r="H691" s="3"/>
      <c r="I691" s="3"/>
    </row>
    <row r="692" spans="6:9" ht="16.5" customHeight="1" x14ac:dyDescent="0.2">
      <c r="F692" s="3"/>
      <c r="G692" s="3"/>
      <c r="H692" s="3"/>
      <c r="I692" s="3"/>
    </row>
    <row r="693" spans="6:9" ht="15.75" customHeight="1" x14ac:dyDescent="0.2"/>
    <row r="694" spans="6:9" ht="15.75" customHeight="1" x14ac:dyDescent="0.2"/>
    <row r="695" spans="6:9" ht="15.75" customHeight="1" x14ac:dyDescent="0.2"/>
    <row r="696" spans="6:9" ht="15.75" customHeight="1" x14ac:dyDescent="0.2"/>
    <row r="697" spans="6:9" ht="15.75" customHeight="1" x14ac:dyDescent="0.2"/>
    <row r="698" spans="6:9" ht="15.75" customHeight="1" x14ac:dyDescent="0.2"/>
    <row r="699" spans="6:9" ht="15.75" customHeight="1" x14ac:dyDescent="0.2"/>
    <row r="700" spans="6:9" ht="15.75" customHeight="1" x14ac:dyDescent="0.2"/>
    <row r="701" spans="6:9" ht="15.75" customHeight="1" x14ac:dyDescent="0.2"/>
    <row r="702" spans="6:9" ht="15.75" customHeight="1" x14ac:dyDescent="0.2"/>
    <row r="703" spans="6:9" ht="15.75" customHeight="1" x14ac:dyDescent="0.2"/>
    <row r="704" spans="6:9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honeticPr fontId="4" type="noConversion"/>
  <pageMargins left="0.7" right="0.7" top="0.75" bottom="0.75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66346-4714-364A-A240-1597E6E571EE}">
  <dimension ref="A1:I1000"/>
  <sheetViews>
    <sheetView workbookViewId="0">
      <selection sqref="A1:XFD1048576"/>
    </sheetView>
  </sheetViews>
  <sheetFormatPr baseColWidth="10" defaultColWidth="11.1640625" defaultRowHeight="16" x14ac:dyDescent="0.2"/>
  <cols>
    <col min="1" max="26" width="6.83203125" customWidth="1"/>
  </cols>
  <sheetData>
    <row r="1" spans="1:9" ht="16.5" customHeight="1" x14ac:dyDescent="0.2">
      <c r="A1" s="22" t="s">
        <v>63</v>
      </c>
      <c r="B1" s="12" t="s">
        <v>64</v>
      </c>
      <c r="C1" s="12" t="s">
        <v>65</v>
      </c>
      <c r="D1" s="12" t="s">
        <v>66</v>
      </c>
      <c r="E1" s="12" t="s">
        <v>67</v>
      </c>
      <c r="F1" s="12" t="s">
        <v>68</v>
      </c>
      <c r="G1" s="12" t="s">
        <v>69</v>
      </c>
      <c r="H1" s="12" t="s">
        <v>70</v>
      </c>
      <c r="I1" s="12" t="s">
        <v>71</v>
      </c>
    </row>
    <row r="2" spans="1:9" ht="16.5" customHeight="1" x14ac:dyDescent="0.2">
      <c r="A2" s="23" t="s">
        <v>72</v>
      </c>
      <c r="B2" s="15">
        <v>101.37</v>
      </c>
      <c r="C2" s="15">
        <v>104.64</v>
      </c>
      <c r="D2" s="15">
        <v>105.1</v>
      </c>
      <c r="E2" s="15">
        <v>99.64</v>
      </c>
      <c r="F2" s="15">
        <v>100.42</v>
      </c>
      <c r="G2" s="15">
        <v>100.38</v>
      </c>
      <c r="H2" s="15">
        <v>99.36</v>
      </c>
      <c r="I2" s="15">
        <v>99.67</v>
      </c>
    </row>
    <row r="3" spans="1:9" ht="16.5" customHeight="1" x14ac:dyDescent="0.2">
      <c r="A3" s="23" t="s">
        <v>73</v>
      </c>
      <c r="B3" s="15">
        <v>100.34</v>
      </c>
      <c r="C3" s="15">
        <v>100.96</v>
      </c>
      <c r="D3" s="15">
        <v>102.52</v>
      </c>
      <c r="E3" s="15">
        <v>99.64</v>
      </c>
      <c r="F3" s="15">
        <v>101.35</v>
      </c>
      <c r="G3" s="15">
        <v>100.42</v>
      </c>
      <c r="H3" s="15">
        <v>99.25</v>
      </c>
      <c r="I3" s="15">
        <v>99.81</v>
      </c>
    </row>
    <row r="4" spans="1:9" ht="16.5" customHeight="1" x14ac:dyDescent="0.2">
      <c r="A4" s="23" t="s">
        <v>74</v>
      </c>
      <c r="B4" s="15">
        <v>100.32</v>
      </c>
      <c r="C4" s="15">
        <v>98.94</v>
      </c>
      <c r="D4" s="15">
        <v>97.73</v>
      </c>
      <c r="E4" s="15">
        <v>99.9</v>
      </c>
      <c r="F4" s="15">
        <v>102.17</v>
      </c>
      <c r="G4" s="15">
        <v>100.45</v>
      </c>
      <c r="H4" s="15">
        <v>100.8</v>
      </c>
      <c r="I4" s="15">
        <v>103.85</v>
      </c>
    </row>
    <row r="5" spans="1:9" ht="16.5" customHeight="1" x14ac:dyDescent="0.2">
      <c r="A5" s="23" t="s">
        <v>75</v>
      </c>
      <c r="B5" s="15">
        <v>99.96</v>
      </c>
      <c r="C5" s="15">
        <v>99.34</v>
      </c>
      <c r="D5" s="15">
        <v>94.71</v>
      </c>
      <c r="E5" s="15">
        <v>99.95</v>
      </c>
      <c r="F5" s="15">
        <v>102</v>
      </c>
      <c r="G5" s="15">
        <v>100.83</v>
      </c>
      <c r="H5" s="15">
        <v>100.12</v>
      </c>
      <c r="I5" s="15">
        <v>100.4</v>
      </c>
    </row>
    <row r="6" spans="1:9" ht="16.5" customHeight="1" x14ac:dyDescent="0.2">
      <c r="A6" s="23" t="s">
        <v>76</v>
      </c>
      <c r="B6" s="15">
        <v>99.59</v>
      </c>
      <c r="C6" s="15">
        <v>98.32</v>
      </c>
      <c r="D6" s="15">
        <v>93.89</v>
      </c>
      <c r="E6" s="15">
        <v>100.11</v>
      </c>
      <c r="F6" s="15">
        <v>101.67</v>
      </c>
      <c r="G6" s="15">
        <v>101.2</v>
      </c>
      <c r="H6" s="15">
        <v>99.57</v>
      </c>
      <c r="I6" s="15">
        <v>100.68</v>
      </c>
    </row>
    <row r="7" spans="1:9" ht="16.5" customHeight="1" x14ac:dyDescent="0.2">
      <c r="A7" s="23" t="s">
        <v>77</v>
      </c>
      <c r="B7" s="15">
        <v>99.83</v>
      </c>
      <c r="C7" s="15">
        <v>97.38</v>
      </c>
      <c r="D7" s="15">
        <v>104.12</v>
      </c>
      <c r="E7" s="15">
        <v>100.15</v>
      </c>
      <c r="F7" s="15">
        <v>101.6</v>
      </c>
      <c r="G7" s="15">
        <v>101.62</v>
      </c>
      <c r="H7" s="15">
        <v>99.98</v>
      </c>
      <c r="I7" s="15">
        <v>101.42</v>
      </c>
    </row>
    <row r="8" spans="1:9" ht="16.5" customHeight="1" x14ac:dyDescent="0.2">
      <c r="A8" s="23" t="s">
        <v>78</v>
      </c>
      <c r="B8" s="15">
        <v>99.94</v>
      </c>
      <c r="C8" s="15">
        <v>97.95</v>
      </c>
      <c r="D8" s="15">
        <v>102.86</v>
      </c>
      <c r="E8" s="15">
        <v>100.18</v>
      </c>
      <c r="F8" s="15">
        <v>101.16</v>
      </c>
      <c r="G8" s="15">
        <v>101.95</v>
      </c>
      <c r="H8" s="15">
        <v>99.95</v>
      </c>
      <c r="I8" s="15">
        <v>101.82</v>
      </c>
    </row>
    <row r="9" spans="1:9" ht="16.5" customHeight="1" x14ac:dyDescent="0.2">
      <c r="A9" s="23" t="s">
        <v>79</v>
      </c>
      <c r="B9" s="15">
        <v>100.7</v>
      </c>
      <c r="C9" s="15">
        <v>99.9</v>
      </c>
      <c r="D9" s="15">
        <v>101.05</v>
      </c>
      <c r="E9" s="15">
        <v>101.65</v>
      </c>
      <c r="F9" s="15">
        <v>100.69</v>
      </c>
      <c r="G9" s="15">
        <v>102</v>
      </c>
      <c r="H9" s="15">
        <v>100.23</v>
      </c>
      <c r="I9" s="15">
        <v>100.48</v>
      </c>
    </row>
    <row r="10" spans="1:9" ht="16.5" customHeight="1" x14ac:dyDescent="0.2">
      <c r="A10" s="23" t="s">
        <v>80</v>
      </c>
      <c r="B10" s="15">
        <v>100.7</v>
      </c>
      <c r="C10" s="15">
        <v>99.47</v>
      </c>
      <c r="D10" s="15">
        <v>98.19</v>
      </c>
      <c r="E10" s="15">
        <v>101.66</v>
      </c>
      <c r="F10" s="15">
        <v>100.99</v>
      </c>
      <c r="G10" s="15">
        <v>102</v>
      </c>
      <c r="H10" s="15">
        <v>101.47</v>
      </c>
      <c r="I10" s="15">
        <v>100.4</v>
      </c>
    </row>
    <row r="11" spans="1:9" ht="16.5" customHeight="1" x14ac:dyDescent="0.2">
      <c r="A11" s="23" t="s">
        <v>81</v>
      </c>
      <c r="B11" s="15">
        <v>100.85</v>
      </c>
      <c r="C11" s="15">
        <v>100.14</v>
      </c>
      <c r="D11" s="15">
        <v>95.06</v>
      </c>
      <c r="E11" s="15">
        <v>101.86</v>
      </c>
      <c r="F11" s="15">
        <v>101.43</v>
      </c>
      <c r="G11" s="15">
        <v>102.06</v>
      </c>
      <c r="H11" s="15">
        <v>101.2</v>
      </c>
      <c r="I11" s="15">
        <v>100.39</v>
      </c>
    </row>
    <row r="12" spans="1:9" ht="16.5" customHeight="1" x14ac:dyDescent="0.2">
      <c r="A12" s="23" t="s">
        <v>82</v>
      </c>
      <c r="B12" s="15">
        <v>100.84</v>
      </c>
      <c r="C12" s="15">
        <v>100.29</v>
      </c>
      <c r="D12" s="15">
        <v>94.39</v>
      </c>
      <c r="E12" s="15">
        <v>102.05</v>
      </c>
      <c r="F12" s="15">
        <v>101.66</v>
      </c>
      <c r="G12" s="15">
        <v>102.17</v>
      </c>
      <c r="H12" s="15">
        <v>100.11</v>
      </c>
      <c r="I12" s="15">
        <v>101.28</v>
      </c>
    </row>
    <row r="13" spans="1:9" ht="16.5" customHeight="1" x14ac:dyDescent="0.2">
      <c r="A13" s="23" t="s">
        <v>83</v>
      </c>
      <c r="B13" s="15">
        <v>101.46</v>
      </c>
      <c r="C13" s="15">
        <v>101.01</v>
      </c>
      <c r="D13" s="15">
        <v>107.37</v>
      </c>
      <c r="E13" s="15">
        <v>100.87</v>
      </c>
      <c r="F13" s="15">
        <v>102.31</v>
      </c>
      <c r="G13" s="15">
        <v>102.03</v>
      </c>
      <c r="H13" s="15">
        <v>100.44</v>
      </c>
      <c r="I13" s="15">
        <v>102.67</v>
      </c>
    </row>
    <row r="14" spans="1:9" ht="16.5" customHeight="1" x14ac:dyDescent="0.2">
      <c r="A14" s="23" t="s">
        <v>84</v>
      </c>
      <c r="B14" s="15">
        <v>101.71</v>
      </c>
      <c r="C14" s="15">
        <v>101.84</v>
      </c>
      <c r="D14" s="15">
        <v>104.97</v>
      </c>
      <c r="E14" s="15">
        <v>100.97</v>
      </c>
      <c r="F14" s="15">
        <v>102.99</v>
      </c>
      <c r="G14" s="15">
        <v>102.05</v>
      </c>
      <c r="H14" s="15">
        <v>99.69</v>
      </c>
      <c r="I14" s="15">
        <v>103.99</v>
      </c>
    </row>
    <row r="15" spans="1:9" ht="16.5" customHeight="1" x14ac:dyDescent="0.2">
      <c r="A15" s="23" t="s">
        <v>85</v>
      </c>
      <c r="B15" s="15">
        <v>101.56</v>
      </c>
      <c r="C15" s="15">
        <v>101.02</v>
      </c>
      <c r="D15" s="15">
        <v>102.78</v>
      </c>
      <c r="E15" s="15">
        <v>100.95</v>
      </c>
      <c r="F15" s="15">
        <v>103.07</v>
      </c>
      <c r="G15" s="15">
        <v>102.16</v>
      </c>
      <c r="H15" s="15">
        <v>99.95</v>
      </c>
      <c r="I15" s="15">
        <v>105.41</v>
      </c>
    </row>
    <row r="16" spans="1:9" ht="16.5" customHeight="1" x14ac:dyDescent="0.2">
      <c r="A16" s="23" t="s">
        <v>86</v>
      </c>
      <c r="B16" s="15">
        <v>101.21</v>
      </c>
      <c r="C16" s="15">
        <v>99.75</v>
      </c>
      <c r="D16" s="15">
        <v>99.56</v>
      </c>
      <c r="E16" s="15">
        <v>100.93</v>
      </c>
      <c r="F16" s="15">
        <v>103.86</v>
      </c>
      <c r="G16" s="15">
        <v>102.24</v>
      </c>
      <c r="H16" s="15">
        <v>99.34</v>
      </c>
      <c r="I16" s="15">
        <v>105.92</v>
      </c>
    </row>
    <row r="17" spans="1:9" ht="16.5" customHeight="1" x14ac:dyDescent="0.2">
      <c r="A17" s="23" t="s">
        <v>87</v>
      </c>
      <c r="B17" s="15">
        <v>102.16</v>
      </c>
      <c r="C17" s="15">
        <v>100.29</v>
      </c>
      <c r="D17" s="15">
        <v>96.42</v>
      </c>
      <c r="E17" s="15">
        <v>101.02</v>
      </c>
      <c r="F17" s="15">
        <v>104.29</v>
      </c>
      <c r="G17" s="15">
        <v>102.52</v>
      </c>
      <c r="H17" s="15">
        <v>101.94</v>
      </c>
      <c r="I17" s="15">
        <v>109.37</v>
      </c>
    </row>
    <row r="18" spans="1:9" ht="16.5" customHeight="1" x14ac:dyDescent="0.2">
      <c r="A18" s="23" t="s">
        <v>88</v>
      </c>
      <c r="B18" s="15">
        <v>101.17</v>
      </c>
      <c r="C18" s="15">
        <v>99.62</v>
      </c>
      <c r="D18" s="15">
        <v>95.55</v>
      </c>
      <c r="E18" s="15">
        <v>101.08</v>
      </c>
      <c r="F18" s="15">
        <v>103.57</v>
      </c>
      <c r="G18" s="15">
        <v>102.51</v>
      </c>
      <c r="H18" s="15">
        <v>99.89</v>
      </c>
      <c r="I18" s="15">
        <v>106.64</v>
      </c>
    </row>
    <row r="19" spans="1:9" ht="16.5" customHeight="1" x14ac:dyDescent="0.2">
      <c r="A19" s="23" t="s">
        <v>89</v>
      </c>
      <c r="B19" s="15">
        <v>101.83</v>
      </c>
      <c r="C19" s="15">
        <v>100.01</v>
      </c>
      <c r="D19" s="15">
        <v>104.17</v>
      </c>
      <c r="E19" s="15">
        <v>101.15</v>
      </c>
      <c r="F19" s="15">
        <v>103.92</v>
      </c>
      <c r="G19" s="15">
        <v>102.71</v>
      </c>
      <c r="H19" s="15">
        <v>100.21</v>
      </c>
      <c r="I19" s="15">
        <v>106.95</v>
      </c>
    </row>
    <row r="20" spans="1:9" ht="16.5" customHeight="1" x14ac:dyDescent="0.2">
      <c r="A20" s="23" t="s">
        <v>90</v>
      </c>
      <c r="B20" s="15">
        <v>101.69</v>
      </c>
      <c r="C20" s="15">
        <v>99.69</v>
      </c>
      <c r="D20" s="15">
        <v>102.33</v>
      </c>
      <c r="E20" s="15">
        <v>101.33</v>
      </c>
      <c r="F20" s="15">
        <v>103.78</v>
      </c>
      <c r="G20" s="15">
        <v>102.24</v>
      </c>
      <c r="H20" s="15">
        <v>100.15</v>
      </c>
      <c r="I20" s="15">
        <v>107.14</v>
      </c>
    </row>
    <row r="21" spans="1:9" ht="16.5" customHeight="1" x14ac:dyDescent="0.2">
      <c r="A21" s="23" t="s">
        <v>91</v>
      </c>
      <c r="B21" s="15">
        <v>102.11</v>
      </c>
      <c r="C21" s="15">
        <v>99.77</v>
      </c>
      <c r="D21" s="15">
        <v>100.68</v>
      </c>
      <c r="E21" s="15">
        <v>102.59</v>
      </c>
      <c r="F21" s="15">
        <v>104.17</v>
      </c>
      <c r="G21" s="15">
        <v>102.78</v>
      </c>
      <c r="H21" s="15">
        <v>100.74</v>
      </c>
      <c r="I21" s="15">
        <v>107.31</v>
      </c>
    </row>
    <row r="22" spans="1:9" ht="16.5" customHeight="1" x14ac:dyDescent="0.2">
      <c r="A22" s="23" t="s">
        <v>92</v>
      </c>
      <c r="B22" s="15">
        <v>102.47</v>
      </c>
      <c r="C22" s="15">
        <v>100.37</v>
      </c>
      <c r="D22" s="15">
        <v>98.45</v>
      </c>
      <c r="E22" s="15">
        <v>102.62</v>
      </c>
      <c r="F22" s="15">
        <v>105.39</v>
      </c>
      <c r="G22" s="15">
        <v>103.15</v>
      </c>
      <c r="H22" s="15">
        <v>101.96</v>
      </c>
      <c r="I22" s="15">
        <v>106.8</v>
      </c>
    </row>
    <row r="23" spans="1:9" ht="16.5" customHeight="1" x14ac:dyDescent="0.2">
      <c r="A23" s="23" t="s">
        <v>93</v>
      </c>
      <c r="B23" s="15">
        <v>102.4</v>
      </c>
      <c r="C23" s="15">
        <v>100.9</v>
      </c>
      <c r="D23" s="15">
        <v>96.42</v>
      </c>
      <c r="E23" s="15">
        <v>102.7</v>
      </c>
      <c r="F23" s="15">
        <v>105.32</v>
      </c>
      <c r="G23" s="15">
        <v>103.21</v>
      </c>
      <c r="H23" s="15">
        <v>101.77</v>
      </c>
      <c r="I23" s="15">
        <v>106.21</v>
      </c>
    </row>
    <row r="24" spans="1:9" ht="16.5" customHeight="1" x14ac:dyDescent="0.2">
      <c r="A24" s="23" t="s">
        <v>94</v>
      </c>
      <c r="B24" s="15">
        <v>102.57</v>
      </c>
      <c r="C24" s="15">
        <v>102.77</v>
      </c>
      <c r="D24" s="15">
        <v>96.14</v>
      </c>
      <c r="E24" s="15">
        <v>102.83</v>
      </c>
      <c r="F24" s="15">
        <v>104.58</v>
      </c>
      <c r="G24" s="15">
        <v>103.12</v>
      </c>
      <c r="H24" s="15">
        <v>100.41</v>
      </c>
      <c r="I24" s="15">
        <v>106.41</v>
      </c>
    </row>
    <row r="25" spans="1:9" ht="16.5" customHeight="1" x14ac:dyDescent="0.2">
      <c r="A25" s="23" t="s">
        <v>95</v>
      </c>
      <c r="B25" s="15">
        <v>102.64</v>
      </c>
      <c r="C25" s="15">
        <v>102.51</v>
      </c>
      <c r="D25" s="15">
        <v>105.43</v>
      </c>
      <c r="E25" s="15">
        <v>101.75</v>
      </c>
      <c r="F25" s="15">
        <v>104.86</v>
      </c>
      <c r="G25" s="15">
        <v>103.03</v>
      </c>
      <c r="H25" s="15">
        <v>100.54</v>
      </c>
      <c r="I25" s="15">
        <v>105.66</v>
      </c>
    </row>
    <row r="26" spans="1:9" ht="16.5" customHeight="1" x14ac:dyDescent="0.2">
      <c r="A26" s="23" t="s">
        <v>96</v>
      </c>
      <c r="B26" s="15">
        <v>102.01</v>
      </c>
      <c r="C26" s="15">
        <v>101.37</v>
      </c>
      <c r="D26" s="15">
        <v>103.82</v>
      </c>
      <c r="E26" s="15">
        <v>101.72</v>
      </c>
      <c r="F26" s="15">
        <v>103.66</v>
      </c>
      <c r="G26" s="15">
        <v>102.96</v>
      </c>
      <c r="H26" s="15">
        <v>99.57</v>
      </c>
      <c r="I26" s="15">
        <v>105.98</v>
      </c>
    </row>
    <row r="27" spans="1:9" ht="16.5" customHeight="1" x14ac:dyDescent="0.2">
      <c r="A27" s="23" t="s">
        <v>97</v>
      </c>
      <c r="B27" s="15">
        <v>101.5</v>
      </c>
      <c r="C27" s="15">
        <v>100.39</v>
      </c>
      <c r="D27" s="15">
        <v>101.57</v>
      </c>
      <c r="E27" s="15">
        <v>101.68</v>
      </c>
      <c r="F27" s="15">
        <v>102.02</v>
      </c>
      <c r="G27" s="15">
        <v>102.87</v>
      </c>
      <c r="H27" s="15">
        <v>99.75</v>
      </c>
      <c r="I27" s="15">
        <v>106.41</v>
      </c>
    </row>
    <row r="28" spans="1:9" ht="16.5" customHeight="1" x14ac:dyDescent="0.2">
      <c r="A28" s="23" t="s">
        <v>98</v>
      </c>
      <c r="B28" s="15">
        <v>101.39</v>
      </c>
      <c r="C28" s="15">
        <v>100.56</v>
      </c>
      <c r="D28" s="15">
        <v>97.93</v>
      </c>
      <c r="E28" s="15">
        <v>101.6</v>
      </c>
      <c r="F28" s="15">
        <v>102.22</v>
      </c>
      <c r="G28" s="15">
        <v>103.16</v>
      </c>
      <c r="H28" s="15">
        <v>99.71</v>
      </c>
      <c r="I28" s="15">
        <v>106.46</v>
      </c>
    </row>
    <row r="29" spans="1:9" ht="16.5" customHeight="1" x14ac:dyDescent="0.2">
      <c r="A29" s="23" t="s">
        <v>99</v>
      </c>
      <c r="B29" s="15">
        <v>102.38</v>
      </c>
      <c r="C29" s="15">
        <v>101.15</v>
      </c>
      <c r="D29" s="15">
        <v>95.12</v>
      </c>
      <c r="E29" s="15">
        <v>101.88</v>
      </c>
      <c r="F29" s="15">
        <v>102.81</v>
      </c>
      <c r="G29" s="15">
        <v>103.27</v>
      </c>
      <c r="H29" s="15">
        <v>102.02</v>
      </c>
      <c r="I29" s="15">
        <v>109.81</v>
      </c>
    </row>
    <row r="30" spans="1:9" ht="16.5" customHeight="1" x14ac:dyDescent="0.2">
      <c r="A30" s="23" t="s">
        <v>100</v>
      </c>
      <c r="B30" s="15">
        <v>101.74</v>
      </c>
      <c r="C30" s="15">
        <v>101.07</v>
      </c>
      <c r="D30" s="15">
        <v>94.93</v>
      </c>
      <c r="E30" s="15">
        <v>101.99</v>
      </c>
      <c r="F30" s="15">
        <v>102.8</v>
      </c>
      <c r="G30" s="15">
        <v>103.59</v>
      </c>
      <c r="H30" s="15">
        <v>100.13</v>
      </c>
      <c r="I30" s="15">
        <v>107.21</v>
      </c>
    </row>
    <row r="31" spans="1:9" ht="16.5" customHeight="1" x14ac:dyDescent="0.2">
      <c r="A31" s="23" t="s">
        <v>101</v>
      </c>
      <c r="B31" s="15">
        <v>102.5</v>
      </c>
      <c r="C31" s="15">
        <v>101.37</v>
      </c>
      <c r="D31" s="15">
        <v>102.2</v>
      </c>
      <c r="E31" s="15">
        <v>102.1</v>
      </c>
      <c r="F31" s="15">
        <v>103.68</v>
      </c>
      <c r="G31" s="15">
        <v>103.38</v>
      </c>
      <c r="H31" s="15">
        <v>101.42</v>
      </c>
      <c r="I31" s="15">
        <v>107.3</v>
      </c>
    </row>
    <row r="32" spans="1:9" ht="16.5" customHeight="1" x14ac:dyDescent="0.2">
      <c r="A32" s="23" t="s">
        <v>102</v>
      </c>
      <c r="B32" s="15">
        <v>102.64</v>
      </c>
      <c r="C32" s="15">
        <v>102.27</v>
      </c>
      <c r="D32" s="15">
        <v>101.27</v>
      </c>
      <c r="E32" s="15">
        <v>102.23</v>
      </c>
      <c r="F32" s="15">
        <v>103.66</v>
      </c>
      <c r="G32" s="15">
        <v>103.19</v>
      </c>
      <c r="H32" s="15">
        <v>101.16</v>
      </c>
      <c r="I32" s="15">
        <v>107.23</v>
      </c>
    </row>
    <row r="33" spans="1:9" ht="16.5" customHeight="1" x14ac:dyDescent="0.2">
      <c r="A33" s="23" t="s">
        <v>103</v>
      </c>
      <c r="B33" s="15">
        <v>102.98</v>
      </c>
      <c r="C33" s="15">
        <v>103.11</v>
      </c>
      <c r="D33" s="15">
        <v>99.25</v>
      </c>
      <c r="E33" s="15">
        <v>103.26</v>
      </c>
      <c r="F33" s="15">
        <v>102.93</v>
      </c>
      <c r="G33" s="15">
        <v>103.51</v>
      </c>
      <c r="H33" s="15">
        <v>101.66</v>
      </c>
      <c r="I33" s="15">
        <v>107.37</v>
      </c>
    </row>
    <row r="34" spans="1:9" ht="16.5" customHeight="1" x14ac:dyDescent="0.2">
      <c r="A34" s="23" t="s">
        <v>104</v>
      </c>
      <c r="B34" s="15">
        <v>102.86</v>
      </c>
      <c r="C34" s="15">
        <v>102.05</v>
      </c>
      <c r="D34" s="15">
        <v>97.26</v>
      </c>
      <c r="E34" s="15">
        <v>103.19</v>
      </c>
      <c r="F34" s="15">
        <v>103.97</v>
      </c>
      <c r="G34" s="15">
        <v>103.74</v>
      </c>
      <c r="H34" s="15">
        <v>102.64</v>
      </c>
      <c r="I34" s="15">
        <v>106.92</v>
      </c>
    </row>
    <row r="35" spans="1:9" ht="16.5" customHeight="1" x14ac:dyDescent="0.2">
      <c r="A35" s="23" t="s">
        <v>105</v>
      </c>
      <c r="B35" s="15">
        <v>102.84</v>
      </c>
      <c r="C35" s="15">
        <v>103.27</v>
      </c>
      <c r="D35" s="15">
        <v>95.64</v>
      </c>
      <c r="E35" s="15">
        <v>103.18</v>
      </c>
      <c r="F35" s="15">
        <v>102.75</v>
      </c>
      <c r="G35" s="15">
        <v>104.04</v>
      </c>
      <c r="H35" s="15">
        <v>102.12</v>
      </c>
      <c r="I35" s="15">
        <v>107.04</v>
      </c>
    </row>
    <row r="36" spans="1:9" ht="16.5" customHeight="1" x14ac:dyDescent="0.2">
      <c r="A36" s="23" t="s">
        <v>106</v>
      </c>
      <c r="B36" s="15">
        <v>103</v>
      </c>
      <c r="C36" s="15">
        <v>104.78</v>
      </c>
      <c r="D36" s="15">
        <v>95.25</v>
      </c>
      <c r="E36" s="15">
        <v>103.2</v>
      </c>
      <c r="F36" s="15">
        <v>101.73</v>
      </c>
      <c r="G36" s="15">
        <v>104.05</v>
      </c>
      <c r="H36" s="15">
        <v>101.32</v>
      </c>
      <c r="I36" s="15">
        <v>107.63</v>
      </c>
    </row>
    <row r="37" spans="1:9" ht="16.5" customHeight="1" x14ac:dyDescent="0.2">
      <c r="A37" s="23" t="s">
        <v>107</v>
      </c>
      <c r="B37" s="15">
        <v>103.02</v>
      </c>
      <c r="C37" s="15">
        <v>104.19</v>
      </c>
      <c r="D37" s="15">
        <v>106.55</v>
      </c>
      <c r="E37" s="15">
        <v>102.1</v>
      </c>
      <c r="F37" s="15">
        <v>101.53</v>
      </c>
      <c r="G37" s="15">
        <v>103.83</v>
      </c>
      <c r="H37" s="15">
        <v>101.47</v>
      </c>
      <c r="I37" s="15">
        <v>106.9</v>
      </c>
    </row>
    <row r="38" spans="1:9" ht="16.5" customHeight="1" x14ac:dyDescent="0.2">
      <c r="A38" s="23" t="s">
        <v>108</v>
      </c>
      <c r="B38" s="15">
        <v>102.6</v>
      </c>
      <c r="C38" s="15">
        <v>103.26</v>
      </c>
      <c r="D38" s="15">
        <v>104.07</v>
      </c>
      <c r="E38" s="15">
        <v>102.09</v>
      </c>
      <c r="F38" s="15">
        <v>101.44</v>
      </c>
      <c r="G38" s="15">
        <v>104.08</v>
      </c>
      <c r="H38" s="15">
        <v>100.77</v>
      </c>
      <c r="I38" s="15">
        <v>107.05</v>
      </c>
    </row>
    <row r="39" spans="1:9" ht="16.5" customHeight="1" x14ac:dyDescent="0.2">
      <c r="A39" s="23" t="s">
        <v>109</v>
      </c>
      <c r="B39" s="15">
        <v>102.66</v>
      </c>
      <c r="C39" s="15">
        <v>103.39</v>
      </c>
      <c r="D39" s="15">
        <v>102.29</v>
      </c>
      <c r="E39" s="15">
        <v>102.16</v>
      </c>
      <c r="F39" s="15">
        <v>101.78</v>
      </c>
      <c r="G39" s="15">
        <v>103.94</v>
      </c>
      <c r="H39" s="15">
        <v>100.86</v>
      </c>
      <c r="I39" s="15">
        <v>107.31</v>
      </c>
    </row>
    <row r="40" spans="1:9" ht="16.5" customHeight="1" x14ac:dyDescent="0.2">
      <c r="A40" s="23" t="s">
        <v>110</v>
      </c>
      <c r="B40" s="15">
        <v>103.28</v>
      </c>
      <c r="C40" s="15">
        <v>103.15</v>
      </c>
      <c r="D40" s="15">
        <v>99.1</v>
      </c>
      <c r="E40" s="15">
        <v>102.36</v>
      </c>
      <c r="F40" s="15">
        <v>102.65</v>
      </c>
      <c r="G40" s="15">
        <v>104.15</v>
      </c>
      <c r="H40" s="15">
        <v>102.7</v>
      </c>
      <c r="I40" s="15">
        <v>110.01</v>
      </c>
    </row>
    <row r="41" spans="1:9" ht="16.5" customHeight="1" x14ac:dyDescent="0.2">
      <c r="A41" s="23" t="s">
        <v>111</v>
      </c>
      <c r="B41" s="15">
        <v>102.17</v>
      </c>
      <c r="C41" s="15">
        <v>102.95</v>
      </c>
      <c r="D41" s="15">
        <v>96.99</v>
      </c>
      <c r="E41" s="15">
        <v>102.36</v>
      </c>
      <c r="F41" s="15">
        <v>100.46</v>
      </c>
      <c r="G41" s="15">
        <v>104.04</v>
      </c>
      <c r="H41" s="15">
        <v>100.5</v>
      </c>
      <c r="I41" s="15">
        <v>107.86</v>
      </c>
    </row>
    <row r="42" spans="1:9" ht="16.5" customHeight="1" x14ac:dyDescent="0.2">
      <c r="A42" s="23" t="s">
        <v>112</v>
      </c>
      <c r="B42" s="15">
        <v>101.71</v>
      </c>
      <c r="C42" s="15">
        <v>102.7</v>
      </c>
      <c r="D42" s="15">
        <v>95.92</v>
      </c>
      <c r="E42" s="15">
        <v>102.43</v>
      </c>
      <c r="F42" s="15">
        <v>98.37</v>
      </c>
      <c r="G42" s="15">
        <v>104.35</v>
      </c>
      <c r="H42" s="15">
        <v>99.75</v>
      </c>
      <c r="I42" s="15">
        <v>108.04</v>
      </c>
    </row>
    <row r="43" spans="1:9" ht="16.5" customHeight="1" x14ac:dyDescent="0.2">
      <c r="A43" s="23" t="s">
        <v>113</v>
      </c>
      <c r="B43" s="15">
        <v>101.51</v>
      </c>
      <c r="C43" s="15">
        <v>102.66</v>
      </c>
      <c r="D43" s="15">
        <v>103.93</v>
      </c>
      <c r="E43" s="15">
        <v>102.23</v>
      </c>
      <c r="F43" s="15">
        <v>94.83</v>
      </c>
      <c r="G43" s="15">
        <v>104.35</v>
      </c>
      <c r="H43" s="15">
        <v>99.59</v>
      </c>
      <c r="I43" s="15">
        <v>107.95</v>
      </c>
    </row>
    <row r="44" spans="1:9" ht="16.5" customHeight="1" x14ac:dyDescent="0.2">
      <c r="A44" s="23" t="s">
        <v>114</v>
      </c>
      <c r="B44" s="15">
        <v>101.4</v>
      </c>
      <c r="C44" s="15">
        <v>102.58</v>
      </c>
      <c r="D44" s="15">
        <v>102.04</v>
      </c>
      <c r="E44" s="15">
        <v>102.23</v>
      </c>
      <c r="F44" s="15">
        <v>94.81</v>
      </c>
      <c r="G44" s="15">
        <v>104.29</v>
      </c>
      <c r="H44" s="15">
        <v>99.38</v>
      </c>
      <c r="I44" s="15">
        <v>108.16</v>
      </c>
    </row>
    <row r="45" spans="1:9" ht="16.5" customHeight="1" x14ac:dyDescent="0.2">
      <c r="A45" s="23" t="s">
        <v>115</v>
      </c>
      <c r="B45" s="15">
        <v>102.21</v>
      </c>
      <c r="C45" s="15">
        <v>103.07</v>
      </c>
      <c r="D45" s="15">
        <v>100.77</v>
      </c>
      <c r="E45" s="15">
        <v>103.38</v>
      </c>
      <c r="F45" s="15">
        <v>97.11</v>
      </c>
      <c r="G45" s="15">
        <v>104.81</v>
      </c>
      <c r="H45" s="15">
        <v>100.07</v>
      </c>
      <c r="I45" s="15">
        <v>108.5</v>
      </c>
    </row>
    <row r="46" spans="1:9" ht="16.5" customHeight="1" x14ac:dyDescent="0.2">
      <c r="A46" s="23" t="s">
        <v>116</v>
      </c>
      <c r="B46" s="15">
        <v>102.34</v>
      </c>
      <c r="C46" s="15">
        <v>102.85</v>
      </c>
      <c r="D46" s="15">
        <v>98.89</v>
      </c>
      <c r="E46" s="15">
        <v>103.33</v>
      </c>
      <c r="F46" s="15">
        <v>98.67</v>
      </c>
      <c r="G46" s="15">
        <v>104.66</v>
      </c>
      <c r="H46" s="15">
        <v>100.53</v>
      </c>
      <c r="I46" s="15">
        <v>108.55</v>
      </c>
    </row>
    <row r="47" spans="1:9" ht="16.5" customHeight="1" x14ac:dyDescent="0.2">
      <c r="A47" s="23" t="s">
        <v>117</v>
      </c>
      <c r="B47" s="15">
        <v>102.5</v>
      </c>
      <c r="C47" s="15">
        <v>103.45</v>
      </c>
      <c r="D47" s="15">
        <v>97.33</v>
      </c>
      <c r="E47" s="15">
        <v>103.4</v>
      </c>
      <c r="F47" s="15">
        <v>98.9</v>
      </c>
      <c r="G47" s="15">
        <v>104.82</v>
      </c>
      <c r="H47" s="15">
        <v>100.69</v>
      </c>
      <c r="I47" s="15">
        <v>108.67</v>
      </c>
    </row>
    <row r="48" spans="1:9" ht="16.5" customHeight="1" x14ac:dyDescent="0.2">
      <c r="A48" s="23" t="s">
        <v>118</v>
      </c>
      <c r="B48" s="15">
        <v>102.4</v>
      </c>
      <c r="C48" s="15">
        <v>104.02</v>
      </c>
      <c r="D48" s="15">
        <v>96.65</v>
      </c>
      <c r="E48" s="15">
        <v>103.4</v>
      </c>
      <c r="F48" s="15">
        <v>98.34</v>
      </c>
      <c r="G48" s="15">
        <v>104.73</v>
      </c>
      <c r="H48" s="15">
        <v>99.87</v>
      </c>
      <c r="I48" s="15">
        <v>108.61</v>
      </c>
    </row>
    <row r="49" spans="1:9" ht="16.5" customHeight="1" x14ac:dyDescent="0.2">
      <c r="A49" s="23" t="s">
        <v>119</v>
      </c>
      <c r="B49" s="15">
        <v>102.75</v>
      </c>
      <c r="C49" s="15">
        <v>103.9</v>
      </c>
      <c r="D49" s="15">
        <v>106.57</v>
      </c>
      <c r="E49" s="15">
        <v>102.38</v>
      </c>
      <c r="F49" s="15">
        <v>99.1</v>
      </c>
      <c r="G49" s="15">
        <v>104.46</v>
      </c>
      <c r="H49" s="15">
        <v>100.41</v>
      </c>
      <c r="I49" s="15">
        <v>108.2</v>
      </c>
    </row>
    <row r="50" spans="1:9" ht="16.5" customHeight="1" x14ac:dyDescent="0.2">
      <c r="A50" s="23" t="s">
        <v>120</v>
      </c>
      <c r="B50" s="15">
        <v>102.69</v>
      </c>
      <c r="C50" s="15">
        <v>103.66</v>
      </c>
      <c r="D50" s="15">
        <v>104.58</v>
      </c>
      <c r="E50" s="15">
        <v>102.44</v>
      </c>
      <c r="F50" s="15">
        <v>99.93</v>
      </c>
      <c r="G50" s="15">
        <v>104.59</v>
      </c>
      <c r="H50" s="15">
        <v>100.06</v>
      </c>
      <c r="I50" s="15">
        <v>108.21</v>
      </c>
    </row>
    <row r="51" spans="1:9" ht="16.5" customHeight="1" x14ac:dyDescent="0.2">
      <c r="A51" s="23" t="s">
        <v>121</v>
      </c>
      <c r="B51" s="15">
        <v>102.71</v>
      </c>
      <c r="C51" s="15">
        <v>103.72</v>
      </c>
      <c r="D51" s="15">
        <v>103.52</v>
      </c>
      <c r="E51" s="15">
        <v>102.55</v>
      </c>
      <c r="F51" s="15">
        <v>100.49</v>
      </c>
      <c r="G51" s="15">
        <v>104.51</v>
      </c>
      <c r="H51" s="15">
        <v>99.96</v>
      </c>
      <c r="I51" s="15">
        <v>108.06</v>
      </c>
    </row>
    <row r="52" spans="1:9" ht="16.5" customHeight="1" x14ac:dyDescent="0.2">
      <c r="A52" s="23" t="s">
        <v>122</v>
      </c>
      <c r="B52" s="15">
        <v>103.08</v>
      </c>
      <c r="C52" s="15">
        <v>104.4</v>
      </c>
      <c r="D52" s="15">
        <v>101.11</v>
      </c>
      <c r="E52" s="15">
        <v>102.66</v>
      </c>
      <c r="F52" s="15">
        <v>102.09</v>
      </c>
      <c r="G52" s="15">
        <v>104.64</v>
      </c>
      <c r="H52" s="15">
        <v>99.96</v>
      </c>
      <c r="I52" s="15">
        <v>108.47</v>
      </c>
    </row>
    <row r="53" spans="1:9" ht="16.5" customHeight="1" x14ac:dyDescent="0.2">
      <c r="A53" s="23" t="s">
        <v>123</v>
      </c>
      <c r="B53" s="15">
        <v>103.58</v>
      </c>
      <c r="C53" s="15">
        <v>103.36</v>
      </c>
      <c r="D53" s="15">
        <v>98.37</v>
      </c>
      <c r="E53" s="15">
        <v>103.01</v>
      </c>
      <c r="F53" s="15">
        <v>102.84</v>
      </c>
      <c r="G53" s="15">
        <v>104.55</v>
      </c>
      <c r="H53" s="15">
        <v>102.43</v>
      </c>
      <c r="I53" s="15">
        <v>110.92</v>
      </c>
    </row>
    <row r="54" spans="1:9" ht="16.5" customHeight="1" x14ac:dyDescent="0.2">
      <c r="A54" s="23" t="s">
        <v>124</v>
      </c>
      <c r="B54" s="15">
        <v>102.96</v>
      </c>
      <c r="C54" s="15">
        <v>103.23</v>
      </c>
      <c r="D54" s="15">
        <v>97.82</v>
      </c>
      <c r="E54" s="15">
        <v>103.16</v>
      </c>
      <c r="F54" s="15">
        <v>103.12</v>
      </c>
      <c r="G54" s="15">
        <v>104.8</v>
      </c>
      <c r="H54" s="15">
        <v>100.45</v>
      </c>
      <c r="I54" s="15">
        <v>108.52</v>
      </c>
    </row>
    <row r="55" spans="1:9" ht="16.5" customHeight="1" x14ac:dyDescent="0.2">
      <c r="A55" s="23" t="s">
        <v>125</v>
      </c>
      <c r="B55" s="15">
        <v>103.64</v>
      </c>
      <c r="C55" s="15">
        <v>103.29</v>
      </c>
      <c r="D55" s="15">
        <v>105.35</v>
      </c>
      <c r="E55" s="15">
        <v>103.15</v>
      </c>
      <c r="F55" s="15">
        <v>103.78</v>
      </c>
      <c r="G55" s="15">
        <v>104.76</v>
      </c>
      <c r="H55" s="15">
        <v>101.36</v>
      </c>
      <c r="I55" s="15">
        <v>108.87</v>
      </c>
    </row>
    <row r="56" spans="1:9" ht="16.5" customHeight="1" x14ac:dyDescent="0.2">
      <c r="A56" s="23" t="s">
        <v>126</v>
      </c>
      <c r="B56" s="15">
        <v>103.88</v>
      </c>
      <c r="C56" s="15">
        <v>104.3</v>
      </c>
      <c r="D56" s="15">
        <v>104.72</v>
      </c>
      <c r="E56" s="15">
        <v>103.2</v>
      </c>
      <c r="F56" s="15">
        <v>103.88</v>
      </c>
      <c r="G56" s="15">
        <v>104.46</v>
      </c>
      <c r="H56" s="15">
        <v>101.08</v>
      </c>
      <c r="I56" s="15">
        <v>109.24</v>
      </c>
    </row>
    <row r="57" spans="1:9" ht="16.5" customHeight="1" x14ac:dyDescent="0.2">
      <c r="A57" s="23" t="s">
        <v>127</v>
      </c>
      <c r="B57" s="15">
        <v>104.08</v>
      </c>
      <c r="C57" s="15">
        <v>105.31</v>
      </c>
      <c r="D57" s="15">
        <v>103.16</v>
      </c>
      <c r="E57" s="15">
        <v>103.28</v>
      </c>
      <c r="F57" s="15">
        <v>104.6</v>
      </c>
      <c r="G57" s="15">
        <v>104.25</v>
      </c>
      <c r="H57" s="15">
        <v>101.06</v>
      </c>
      <c r="I57" s="15">
        <v>108.73</v>
      </c>
    </row>
    <row r="58" spans="1:9" ht="16.5" customHeight="1" x14ac:dyDescent="0.2">
      <c r="A58" s="23" t="s">
        <v>128</v>
      </c>
      <c r="B58" s="15">
        <v>104.29</v>
      </c>
      <c r="C58" s="15">
        <v>105.37</v>
      </c>
      <c r="D58" s="15">
        <v>100.91</v>
      </c>
      <c r="E58" s="15">
        <v>103.87</v>
      </c>
      <c r="F58" s="15">
        <v>105.5</v>
      </c>
      <c r="G58" s="15">
        <v>104.48</v>
      </c>
      <c r="H58" s="15">
        <v>101.36</v>
      </c>
      <c r="I58" s="15">
        <v>108.71</v>
      </c>
    </row>
    <row r="59" spans="1:9" ht="16.5" customHeight="1" x14ac:dyDescent="0.2">
      <c r="A59" s="23" t="s">
        <v>129</v>
      </c>
      <c r="B59" s="15">
        <v>104.9</v>
      </c>
      <c r="C59" s="15">
        <v>107.41</v>
      </c>
      <c r="D59" s="15">
        <v>99.32</v>
      </c>
      <c r="E59" s="15">
        <v>104.67</v>
      </c>
      <c r="F59" s="15">
        <v>105.3</v>
      </c>
      <c r="G59" s="15">
        <v>104.98</v>
      </c>
      <c r="H59" s="15">
        <v>101.8</v>
      </c>
      <c r="I59" s="15">
        <v>108.55</v>
      </c>
    </row>
    <row r="60" spans="1:9" ht="16.5" customHeight="1" x14ac:dyDescent="0.2">
      <c r="A60" s="23" t="s">
        <v>130</v>
      </c>
      <c r="B60" s="15">
        <v>105.06</v>
      </c>
      <c r="C60" s="15">
        <v>107.69</v>
      </c>
      <c r="D60" s="15">
        <v>98.2</v>
      </c>
      <c r="E60" s="15">
        <v>104.73</v>
      </c>
      <c r="F60" s="15">
        <v>105.42</v>
      </c>
      <c r="G60" s="15">
        <v>104.95</v>
      </c>
      <c r="H60" s="15">
        <v>102.71</v>
      </c>
      <c r="I60" s="15">
        <v>108.5</v>
      </c>
    </row>
    <row r="61" spans="1:9" ht="16.5" customHeight="1" x14ac:dyDescent="0.2">
      <c r="A61" s="23" t="s">
        <v>131</v>
      </c>
      <c r="B61" s="15">
        <v>105.37</v>
      </c>
      <c r="C61" s="15">
        <v>108.01</v>
      </c>
      <c r="D61" s="15">
        <v>107.51</v>
      </c>
      <c r="E61" s="15">
        <v>103.87</v>
      </c>
      <c r="F61" s="15">
        <v>106.26</v>
      </c>
      <c r="G61" s="15">
        <v>104.62</v>
      </c>
      <c r="H61" s="15">
        <v>102.11</v>
      </c>
      <c r="I61" s="15">
        <v>107.92</v>
      </c>
    </row>
    <row r="62" spans="1:9" ht="16.5" customHeight="1" x14ac:dyDescent="0.2">
      <c r="A62" s="23" t="s">
        <v>132</v>
      </c>
      <c r="B62" s="15">
        <v>105.62</v>
      </c>
      <c r="C62" s="15">
        <v>108.53</v>
      </c>
      <c r="D62" s="15">
        <v>106.11</v>
      </c>
      <c r="E62" s="15">
        <v>104.07</v>
      </c>
      <c r="F62" s="15">
        <v>107.16</v>
      </c>
      <c r="G62" s="15">
        <v>104.89</v>
      </c>
      <c r="H62" s="15">
        <v>101.63</v>
      </c>
      <c r="I62" s="15">
        <v>108.43</v>
      </c>
    </row>
    <row r="63" spans="1:9" ht="16.5" customHeight="1" x14ac:dyDescent="0.2">
      <c r="A63" s="23" t="s">
        <v>133</v>
      </c>
      <c r="B63" s="15">
        <v>105.41</v>
      </c>
      <c r="C63" s="15">
        <v>108.11</v>
      </c>
      <c r="D63" s="15">
        <v>105.09</v>
      </c>
      <c r="E63" s="15">
        <v>104.13</v>
      </c>
      <c r="F63" s="15">
        <v>105.62</v>
      </c>
      <c r="G63" s="15">
        <v>105.26</v>
      </c>
      <c r="H63" s="15">
        <v>101.99</v>
      </c>
      <c r="I63" s="15">
        <v>108.99</v>
      </c>
    </row>
    <row r="64" spans="1:9" ht="16.5" customHeight="1" x14ac:dyDescent="0.2">
      <c r="A64" s="23" t="s">
        <v>134</v>
      </c>
      <c r="B64" s="15">
        <v>106</v>
      </c>
      <c r="C64" s="15">
        <v>108.28</v>
      </c>
      <c r="D64" s="15">
        <v>102.44</v>
      </c>
      <c r="E64" s="15">
        <v>104.42</v>
      </c>
      <c r="F64" s="15">
        <v>107.43</v>
      </c>
      <c r="G64" s="15">
        <v>105.05</v>
      </c>
      <c r="H64" s="15">
        <v>102.02</v>
      </c>
      <c r="I64" s="15">
        <v>111.45</v>
      </c>
    </row>
    <row r="65" spans="1:9" ht="16.5" customHeight="1" x14ac:dyDescent="0.2">
      <c r="A65" s="23" t="s">
        <v>135</v>
      </c>
      <c r="B65" s="15">
        <v>105.99</v>
      </c>
      <c r="C65" s="15">
        <v>108.82</v>
      </c>
      <c r="D65" s="15">
        <v>101.03</v>
      </c>
      <c r="E65" s="15">
        <v>104.44</v>
      </c>
      <c r="F65" s="15">
        <v>107.93</v>
      </c>
      <c r="G65" s="15">
        <v>105.22</v>
      </c>
      <c r="H65" s="15">
        <v>103.02</v>
      </c>
      <c r="I65" s="15">
        <v>109.72</v>
      </c>
    </row>
    <row r="66" spans="1:9" ht="16.5" customHeight="1" x14ac:dyDescent="0.2">
      <c r="A66" s="23" t="s">
        <v>136</v>
      </c>
      <c r="B66" s="15">
        <v>106.33</v>
      </c>
      <c r="C66" s="15">
        <v>109.32</v>
      </c>
      <c r="D66" s="15">
        <v>100.57</v>
      </c>
      <c r="E66" s="15">
        <v>104.76</v>
      </c>
      <c r="F66" s="15">
        <v>109.22</v>
      </c>
      <c r="G66" s="15">
        <v>105.67</v>
      </c>
      <c r="H66" s="15">
        <v>102.02</v>
      </c>
      <c r="I66" s="15">
        <v>110.3</v>
      </c>
    </row>
    <row r="67" spans="1:9" ht="16.5" customHeight="1" x14ac:dyDescent="0.2">
      <c r="A67" s="23" t="s">
        <v>137</v>
      </c>
      <c r="B67" s="15">
        <v>107.14</v>
      </c>
      <c r="C67" s="15">
        <v>110.43</v>
      </c>
      <c r="D67" s="15">
        <v>108.33</v>
      </c>
      <c r="E67" s="15">
        <v>105</v>
      </c>
      <c r="F67" s="15">
        <v>108.99</v>
      </c>
      <c r="G67" s="15">
        <v>105.68</v>
      </c>
      <c r="H67" s="15">
        <v>102.55</v>
      </c>
      <c r="I67" s="15">
        <v>110.5</v>
      </c>
    </row>
    <row r="68" spans="1:9" ht="16.5" customHeight="1" x14ac:dyDescent="0.2">
      <c r="A68" s="23" t="s">
        <v>138</v>
      </c>
      <c r="B68" s="15">
        <v>107.41</v>
      </c>
      <c r="C68" s="15">
        <v>112.01</v>
      </c>
      <c r="D68" s="15">
        <v>107.44</v>
      </c>
      <c r="E68" s="15">
        <v>105.28</v>
      </c>
      <c r="F68" s="15">
        <v>108.65</v>
      </c>
      <c r="G68" s="15">
        <v>105.73</v>
      </c>
      <c r="H68" s="15">
        <v>102.11</v>
      </c>
      <c r="I68" s="15">
        <v>110.26</v>
      </c>
    </row>
    <row r="69" spans="1:9" ht="16.5" customHeight="1" x14ac:dyDescent="0.2">
      <c r="A69" s="23" t="s">
        <v>139</v>
      </c>
      <c r="B69" s="15">
        <v>107.82</v>
      </c>
      <c r="C69" s="15">
        <v>112.99</v>
      </c>
      <c r="D69" s="15">
        <v>105.51</v>
      </c>
      <c r="E69" s="15">
        <v>106.73</v>
      </c>
      <c r="F69" s="15">
        <v>108.31</v>
      </c>
      <c r="G69" s="15">
        <v>105.95</v>
      </c>
      <c r="H69" s="15">
        <v>102.13</v>
      </c>
      <c r="I69" s="15">
        <v>110.1</v>
      </c>
    </row>
    <row r="70" spans="1:9" ht="16.5" customHeight="1" x14ac:dyDescent="0.2">
      <c r="A70" s="23" t="s">
        <v>140</v>
      </c>
      <c r="B70" s="15">
        <v>107.79</v>
      </c>
      <c r="C70" s="15">
        <v>112.94</v>
      </c>
      <c r="D70" s="15">
        <v>104</v>
      </c>
      <c r="E70" s="15">
        <v>107.02</v>
      </c>
      <c r="F70" s="15">
        <v>108.61</v>
      </c>
      <c r="G70" s="15">
        <v>106.19</v>
      </c>
      <c r="H70" s="15">
        <v>102.26</v>
      </c>
      <c r="I70" s="15">
        <v>109.6</v>
      </c>
    </row>
    <row r="71" spans="1:9" ht="16.5" customHeight="1" x14ac:dyDescent="0.2">
      <c r="A71" s="23" t="s">
        <v>141</v>
      </c>
      <c r="B71" s="15">
        <v>107.7</v>
      </c>
      <c r="C71" s="15">
        <v>112.62</v>
      </c>
      <c r="D71" s="15">
        <v>102.43</v>
      </c>
      <c r="E71" s="15">
        <v>107.25</v>
      </c>
      <c r="F71" s="15">
        <v>108.36</v>
      </c>
      <c r="G71" s="15">
        <v>106.26</v>
      </c>
      <c r="H71" s="15">
        <v>102.11</v>
      </c>
      <c r="I71" s="15">
        <v>110.04</v>
      </c>
    </row>
    <row r="72" spans="1:9" ht="16.5" customHeight="1" x14ac:dyDescent="0.2">
      <c r="A72" s="23" t="s">
        <v>142</v>
      </c>
      <c r="B72" s="15">
        <v>107.96</v>
      </c>
      <c r="C72" s="15">
        <v>113.4</v>
      </c>
      <c r="D72" s="15">
        <v>101.71</v>
      </c>
      <c r="E72" s="15">
        <v>107.42</v>
      </c>
      <c r="F72" s="15">
        <v>107.78</v>
      </c>
      <c r="G72" s="15">
        <v>106.37</v>
      </c>
      <c r="H72" s="15">
        <v>102.75</v>
      </c>
      <c r="I72" s="15">
        <v>110.49</v>
      </c>
    </row>
    <row r="73" spans="1:9" ht="16.5" customHeight="1" x14ac:dyDescent="0.2">
      <c r="A73" s="23" t="s">
        <v>143</v>
      </c>
      <c r="B73" s="15">
        <v>108.26</v>
      </c>
      <c r="C73" s="15">
        <v>113.6</v>
      </c>
      <c r="D73" s="15">
        <v>109.4</v>
      </c>
      <c r="E73" s="15">
        <v>106.39</v>
      </c>
      <c r="F73" s="15">
        <v>107.89</v>
      </c>
      <c r="G73" s="15">
        <v>106.65</v>
      </c>
      <c r="H73" s="15">
        <v>103.38</v>
      </c>
      <c r="I73" s="15">
        <v>110.29</v>
      </c>
    </row>
    <row r="74" spans="1:9" ht="16.5" customHeight="1" x14ac:dyDescent="0.2">
      <c r="A74" s="23" t="s">
        <v>144</v>
      </c>
      <c r="B74" s="15">
        <v>108.1</v>
      </c>
      <c r="C74" s="15">
        <v>113</v>
      </c>
      <c r="D74" s="15">
        <v>107.9</v>
      </c>
      <c r="E74" s="15">
        <v>106.52</v>
      </c>
      <c r="F74" s="15">
        <v>107.9</v>
      </c>
      <c r="G74" s="15">
        <v>106.41</v>
      </c>
      <c r="H74" s="15">
        <v>103.69</v>
      </c>
      <c r="I74" s="15">
        <v>110.37</v>
      </c>
    </row>
    <row r="75" spans="1:9" ht="16.5" customHeight="1" x14ac:dyDescent="0.25">
      <c r="A75" s="21"/>
      <c r="B75" s="21"/>
      <c r="C75" s="21"/>
      <c r="D75" s="21"/>
      <c r="E75" s="21"/>
      <c r="F75" s="21"/>
      <c r="G75" s="21"/>
      <c r="H75" s="21"/>
      <c r="I75" s="21"/>
    </row>
    <row r="76" spans="1:9" ht="16.5" customHeight="1" x14ac:dyDescent="0.25">
      <c r="A76" s="21"/>
      <c r="B76" s="21"/>
      <c r="C76" s="21"/>
      <c r="D76" s="21"/>
      <c r="E76" s="21"/>
      <c r="F76" s="21"/>
      <c r="G76" s="21"/>
      <c r="H76" s="21"/>
      <c r="I76" s="21"/>
    </row>
    <row r="77" spans="1:9" ht="16.5" customHeight="1" x14ac:dyDescent="0.25">
      <c r="A77" s="21" t="s">
        <v>145</v>
      </c>
      <c r="B77" s="21"/>
      <c r="C77" s="21"/>
      <c r="D77" s="21"/>
      <c r="E77" s="21"/>
      <c r="F77" s="21"/>
      <c r="G77" s="21"/>
      <c r="H77" s="21"/>
      <c r="I77" s="21"/>
    </row>
    <row r="78" spans="1:9" ht="16.5" customHeight="1" x14ac:dyDescent="0.25">
      <c r="A78" s="21" t="s">
        <v>146</v>
      </c>
      <c r="B78" s="21"/>
      <c r="C78" s="21"/>
      <c r="D78" s="21"/>
      <c r="E78" s="21"/>
      <c r="F78" s="21"/>
      <c r="G78" s="21"/>
      <c r="H78" s="21"/>
      <c r="I78" s="21"/>
    </row>
    <row r="79" spans="1:9" ht="16.5" customHeight="1" x14ac:dyDescent="0.25">
      <c r="A79" s="21" t="s">
        <v>147</v>
      </c>
      <c r="B79" s="21"/>
      <c r="C79" s="21"/>
      <c r="D79" s="21"/>
      <c r="E79" s="21"/>
      <c r="F79" s="21"/>
      <c r="G79" s="21"/>
      <c r="H79" s="21"/>
      <c r="I79" s="21"/>
    </row>
    <row r="80" spans="1:9" ht="16.5" customHeight="1" x14ac:dyDescent="0.25">
      <c r="A80" s="21" t="s">
        <v>148</v>
      </c>
      <c r="B80" s="21"/>
      <c r="C80" s="21"/>
      <c r="D80" s="21"/>
      <c r="E80" s="21"/>
      <c r="F80" s="21"/>
      <c r="G80" s="21"/>
      <c r="H80" s="21"/>
      <c r="I80" s="21"/>
    </row>
    <row r="81" customFormat="1" ht="16.5" customHeight="1" x14ac:dyDescent="0.2"/>
    <row r="82" customFormat="1" ht="16.5" customHeight="1" x14ac:dyDescent="0.2"/>
    <row r="83" customFormat="1" ht="16.5" customHeight="1" x14ac:dyDescent="0.2"/>
    <row r="84" customFormat="1" ht="16.5" customHeight="1" x14ac:dyDescent="0.2"/>
    <row r="85" customFormat="1" ht="16.5" customHeight="1" x14ac:dyDescent="0.2"/>
    <row r="86" customFormat="1" ht="16.5" customHeight="1" x14ac:dyDescent="0.2"/>
    <row r="87" customFormat="1" ht="16.5" customHeight="1" x14ac:dyDescent="0.2"/>
    <row r="88" customFormat="1" ht="16.5" customHeight="1" x14ac:dyDescent="0.2"/>
    <row r="89" customFormat="1" ht="16.5" customHeight="1" x14ac:dyDescent="0.2"/>
    <row r="90" customFormat="1" ht="16.5" customHeight="1" x14ac:dyDescent="0.2"/>
    <row r="91" customFormat="1" ht="16.5" customHeight="1" x14ac:dyDescent="0.2"/>
    <row r="92" customFormat="1" ht="16.5" customHeight="1" x14ac:dyDescent="0.2"/>
    <row r="93" customFormat="1" ht="16.5" customHeight="1" x14ac:dyDescent="0.2"/>
    <row r="94" customFormat="1" ht="16.5" customHeight="1" x14ac:dyDescent="0.2"/>
    <row r="95" customFormat="1" ht="16.5" customHeight="1" x14ac:dyDescent="0.2"/>
    <row r="96" customFormat="1" ht="16.5" customHeight="1" x14ac:dyDescent="0.2"/>
    <row r="97" customFormat="1" ht="16.5" customHeight="1" x14ac:dyDescent="0.2"/>
    <row r="98" customFormat="1" ht="16.5" customHeight="1" x14ac:dyDescent="0.2"/>
    <row r="99" customFormat="1" ht="16.5" customHeight="1" x14ac:dyDescent="0.2"/>
    <row r="100" customFormat="1" ht="16.5" customHeight="1" x14ac:dyDescent="0.2"/>
    <row r="101" customFormat="1" ht="16.5" customHeight="1" x14ac:dyDescent="0.2"/>
    <row r="102" customFormat="1" ht="16.5" customHeight="1" x14ac:dyDescent="0.2"/>
    <row r="103" customFormat="1" ht="16.5" customHeight="1" x14ac:dyDescent="0.2"/>
    <row r="104" customFormat="1" ht="16.5" customHeight="1" x14ac:dyDescent="0.2"/>
    <row r="105" customFormat="1" ht="16.5" customHeight="1" x14ac:dyDescent="0.2"/>
    <row r="106" customFormat="1" ht="16.5" customHeight="1" x14ac:dyDescent="0.2"/>
    <row r="107" customFormat="1" ht="16.5" customHeight="1" x14ac:dyDescent="0.2"/>
    <row r="108" customFormat="1" ht="16.5" customHeight="1" x14ac:dyDescent="0.2"/>
    <row r="109" customFormat="1" ht="16.5" customHeight="1" x14ac:dyDescent="0.2"/>
    <row r="110" customFormat="1" ht="16.5" customHeight="1" x14ac:dyDescent="0.2"/>
    <row r="111" customFormat="1" ht="16.5" customHeight="1" x14ac:dyDescent="0.2"/>
    <row r="112" customFormat="1" ht="16.5" customHeight="1" x14ac:dyDescent="0.2"/>
    <row r="113" customFormat="1" ht="16.5" customHeight="1" x14ac:dyDescent="0.2"/>
    <row r="114" customFormat="1" ht="16.5" customHeight="1" x14ac:dyDescent="0.2"/>
    <row r="115" customFormat="1" ht="16.5" customHeight="1" x14ac:dyDescent="0.2"/>
    <row r="116" customFormat="1" ht="16.5" customHeight="1" x14ac:dyDescent="0.2"/>
    <row r="117" customFormat="1" ht="16.5" customHeight="1" x14ac:dyDescent="0.2"/>
    <row r="118" customFormat="1" ht="16.5" customHeight="1" x14ac:dyDescent="0.2"/>
    <row r="119" customFormat="1" ht="16.5" customHeight="1" x14ac:dyDescent="0.2"/>
    <row r="120" customFormat="1" ht="16.5" customHeight="1" x14ac:dyDescent="0.2"/>
    <row r="121" customFormat="1" ht="16.5" customHeight="1" x14ac:dyDescent="0.2"/>
    <row r="122" customFormat="1" ht="16.5" customHeight="1" x14ac:dyDescent="0.2"/>
    <row r="123" customFormat="1" ht="16.5" customHeight="1" x14ac:dyDescent="0.2"/>
    <row r="124" customFormat="1" ht="16.5" customHeight="1" x14ac:dyDescent="0.2"/>
    <row r="125" customFormat="1" ht="16.5" customHeight="1" x14ac:dyDescent="0.2"/>
    <row r="126" customFormat="1" ht="16.5" customHeight="1" x14ac:dyDescent="0.2"/>
    <row r="127" customFormat="1" ht="16.5" customHeight="1" x14ac:dyDescent="0.2"/>
    <row r="128" customFormat="1" ht="16.5" customHeight="1" x14ac:dyDescent="0.2"/>
    <row r="129" customFormat="1" ht="16.5" customHeight="1" x14ac:dyDescent="0.2"/>
    <row r="130" customFormat="1" ht="16.5" customHeight="1" x14ac:dyDescent="0.2"/>
    <row r="131" customFormat="1" ht="16.5" customHeight="1" x14ac:dyDescent="0.2"/>
    <row r="132" customFormat="1" ht="16.5" customHeight="1" x14ac:dyDescent="0.2"/>
    <row r="133" customFormat="1" ht="16.5" customHeight="1" x14ac:dyDescent="0.2"/>
    <row r="134" customFormat="1" ht="16.5" customHeight="1" x14ac:dyDescent="0.2"/>
    <row r="135" customFormat="1" ht="16.5" customHeight="1" x14ac:dyDescent="0.2"/>
    <row r="136" customFormat="1" ht="16.5" customHeight="1" x14ac:dyDescent="0.2"/>
    <row r="137" customFormat="1" ht="16.5" customHeight="1" x14ac:dyDescent="0.2"/>
    <row r="138" customFormat="1" ht="16.5" customHeight="1" x14ac:dyDescent="0.2"/>
    <row r="139" customFormat="1" ht="16.5" customHeight="1" x14ac:dyDescent="0.2"/>
    <row r="140" customFormat="1" ht="16.5" customHeight="1" x14ac:dyDescent="0.2"/>
    <row r="141" customFormat="1" ht="16.5" customHeight="1" x14ac:dyDescent="0.2"/>
    <row r="142" customFormat="1" ht="16.5" customHeight="1" x14ac:dyDescent="0.2"/>
    <row r="143" customFormat="1" ht="16.5" customHeight="1" x14ac:dyDescent="0.2"/>
    <row r="144" customFormat="1" ht="16.5" customHeight="1" x14ac:dyDescent="0.2"/>
    <row r="145" customFormat="1" ht="16.5" customHeight="1" x14ac:dyDescent="0.2"/>
    <row r="146" customFormat="1" ht="16.5" customHeight="1" x14ac:dyDescent="0.2"/>
    <row r="147" customFormat="1" ht="16.5" customHeight="1" x14ac:dyDescent="0.2"/>
    <row r="148" customFormat="1" ht="16.5" customHeight="1" x14ac:dyDescent="0.2"/>
    <row r="149" customFormat="1" ht="16.5" customHeight="1" x14ac:dyDescent="0.2"/>
    <row r="150" customFormat="1" ht="16.5" customHeight="1" x14ac:dyDescent="0.2"/>
    <row r="151" customFormat="1" ht="16.5" customHeight="1" x14ac:dyDescent="0.2"/>
    <row r="152" customFormat="1" ht="16.5" customHeight="1" x14ac:dyDescent="0.2"/>
    <row r="153" customFormat="1" ht="16.5" customHeight="1" x14ac:dyDescent="0.2"/>
    <row r="154" customFormat="1" ht="16.5" customHeight="1" x14ac:dyDescent="0.2"/>
    <row r="155" customFormat="1" ht="16.5" customHeight="1" x14ac:dyDescent="0.2"/>
    <row r="156" customFormat="1" ht="16.5" customHeight="1" x14ac:dyDescent="0.2"/>
    <row r="157" customFormat="1" ht="16.5" customHeight="1" x14ac:dyDescent="0.2"/>
    <row r="158" customFormat="1" ht="16.5" customHeight="1" x14ac:dyDescent="0.2"/>
    <row r="159" customFormat="1" ht="16.5" customHeight="1" x14ac:dyDescent="0.2"/>
    <row r="160" customFormat="1" ht="16.5" customHeight="1" x14ac:dyDescent="0.2"/>
    <row r="161" customFormat="1" ht="16.5" customHeight="1" x14ac:dyDescent="0.2"/>
    <row r="162" customFormat="1" ht="16.5" customHeight="1" x14ac:dyDescent="0.2"/>
    <row r="163" customFormat="1" ht="16.5" customHeight="1" x14ac:dyDescent="0.2"/>
    <row r="164" customFormat="1" ht="16.5" customHeight="1" x14ac:dyDescent="0.2"/>
    <row r="165" customFormat="1" ht="16.5" customHeight="1" x14ac:dyDescent="0.2"/>
    <row r="166" customFormat="1" ht="16.5" customHeight="1" x14ac:dyDescent="0.2"/>
    <row r="167" customFormat="1" ht="16.5" customHeight="1" x14ac:dyDescent="0.2"/>
    <row r="168" customFormat="1" ht="16.5" customHeight="1" x14ac:dyDescent="0.2"/>
    <row r="169" customFormat="1" ht="16.5" customHeight="1" x14ac:dyDescent="0.2"/>
    <row r="170" customFormat="1" ht="16.5" customHeight="1" x14ac:dyDescent="0.2"/>
    <row r="171" customFormat="1" ht="16.5" customHeight="1" x14ac:dyDescent="0.2"/>
    <row r="172" customFormat="1" ht="16.5" customHeight="1" x14ac:dyDescent="0.2"/>
    <row r="173" customFormat="1" ht="16.5" customHeight="1" x14ac:dyDescent="0.2"/>
    <row r="174" customFormat="1" ht="16.5" customHeight="1" x14ac:dyDescent="0.2"/>
    <row r="175" customFormat="1" ht="16.5" customHeight="1" x14ac:dyDescent="0.2"/>
    <row r="176" customFormat="1" ht="16.5" customHeight="1" x14ac:dyDescent="0.2"/>
    <row r="177" customFormat="1" ht="16.5" customHeight="1" x14ac:dyDescent="0.2"/>
    <row r="178" customFormat="1" ht="16.5" customHeight="1" x14ac:dyDescent="0.2"/>
    <row r="179" customFormat="1" ht="16.5" customHeight="1" x14ac:dyDescent="0.2"/>
    <row r="180" customFormat="1" ht="16.5" customHeight="1" x14ac:dyDescent="0.2"/>
    <row r="181" customFormat="1" ht="16.5" customHeight="1" x14ac:dyDescent="0.2"/>
    <row r="182" customFormat="1" ht="16.5" customHeight="1" x14ac:dyDescent="0.2"/>
    <row r="183" customFormat="1" ht="16.5" customHeight="1" x14ac:dyDescent="0.2"/>
    <row r="184" customFormat="1" ht="16.5" customHeight="1" x14ac:dyDescent="0.2"/>
    <row r="185" customFormat="1" ht="16.5" customHeight="1" x14ac:dyDescent="0.2"/>
    <row r="186" customFormat="1" ht="16.5" customHeight="1" x14ac:dyDescent="0.2"/>
    <row r="187" customFormat="1" ht="16.5" customHeight="1" x14ac:dyDescent="0.2"/>
    <row r="188" customFormat="1" ht="16.5" customHeight="1" x14ac:dyDescent="0.2"/>
    <row r="189" customFormat="1" ht="16.5" customHeight="1" x14ac:dyDescent="0.2"/>
    <row r="190" customFormat="1" ht="16.5" customHeight="1" x14ac:dyDescent="0.2"/>
    <row r="191" customFormat="1" ht="16.5" customHeight="1" x14ac:dyDescent="0.2"/>
    <row r="192" customFormat="1" ht="16.5" customHeight="1" x14ac:dyDescent="0.2"/>
    <row r="193" customFormat="1" ht="16.5" customHeight="1" x14ac:dyDescent="0.2"/>
    <row r="194" customFormat="1" ht="16.5" customHeight="1" x14ac:dyDescent="0.2"/>
    <row r="195" customFormat="1" ht="16.5" customHeight="1" x14ac:dyDescent="0.2"/>
    <row r="196" customFormat="1" ht="16.5" customHeight="1" x14ac:dyDescent="0.2"/>
    <row r="197" customFormat="1" ht="16.5" customHeight="1" x14ac:dyDescent="0.2"/>
    <row r="198" customFormat="1" ht="16.5" customHeight="1" x14ac:dyDescent="0.2"/>
    <row r="199" customFormat="1" ht="16.5" customHeight="1" x14ac:dyDescent="0.2"/>
    <row r="200" customFormat="1" ht="16.5" customHeight="1" x14ac:dyDescent="0.2"/>
    <row r="201" customFormat="1" ht="16.5" customHeight="1" x14ac:dyDescent="0.2"/>
    <row r="202" customFormat="1" ht="16.5" customHeight="1" x14ac:dyDescent="0.2"/>
    <row r="203" customFormat="1" ht="16.5" customHeight="1" x14ac:dyDescent="0.2"/>
    <row r="204" customFormat="1" ht="16.5" customHeight="1" x14ac:dyDescent="0.2"/>
    <row r="205" customFormat="1" ht="16.5" customHeight="1" x14ac:dyDescent="0.2"/>
    <row r="206" customFormat="1" ht="16.5" customHeight="1" x14ac:dyDescent="0.2"/>
    <row r="207" customFormat="1" ht="16.5" customHeight="1" x14ac:dyDescent="0.2"/>
    <row r="208" customFormat="1" ht="16.5" customHeight="1" x14ac:dyDescent="0.2"/>
    <row r="209" customFormat="1" ht="16.5" customHeight="1" x14ac:dyDescent="0.2"/>
    <row r="210" customFormat="1" ht="16.5" customHeight="1" x14ac:dyDescent="0.2"/>
    <row r="211" customFormat="1" ht="16.5" customHeight="1" x14ac:dyDescent="0.2"/>
    <row r="212" customFormat="1" ht="16.5" customHeight="1" x14ac:dyDescent="0.2"/>
    <row r="213" customFormat="1" ht="16.5" customHeight="1" x14ac:dyDescent="0.2"/>
    <row r="214" customFormat="1" ht="16.5" customHeight="1" x14ac:dyDescent="0.2"/>
    <row r="215" customFormat="1" ht="16.5" customHeight="1" x14ac:dyDescent="0.2"/>
    <row r="216" customFormat="1" ht="16.5" customHeight="1" x14ac:dyDescent="0.2"/>
    <row r="217" customFormat="1" ht="16.5" customHeight="1" x14ac:dyDescent="0.2"/>
    <row r="218" customFormat="1" ht="16.5" customHeight="1" x14ac:dyDescent="0.2"/>
    <row r="219" customFormat="1" ht="16.5" customHeight="1" x14ac:dyDescent="0.2"/>
    <row r="220" customFormat="1" ht="16.5" customHeight="1" x14ac:dyDescent="0.2"/>
    <row r="221" customFormat="1" ht="16.5" customHeight="1" x14ac:dyDescent="0.2"/>
    <row r="222" customFormat="1" ht="16.5" customHeight="1" x14ac:dyDescent="0.2"/>
    <row r="223" customFormat="1" ht="16.5" customHeight="1" x14ac:dyDescent="0.2"/>
    <row r="224" customFormat="1" ht="16.5" customHeight="1" x14ac:dyDescent="0.2"/>
    <row r="225" customFormat="1" ht="16.5" customHeight="1" x14ac:dyDescent="0.2"/>
    <row r="226" customFormat="1" ht="16.5" customHeight="1" x14ac:dyDescent="0.2"/>
    <row r="227" customFormat="1" ht="16.5" customHeight="1" x14ac:dyDescent="0.2"/>
    <row r="228" customFormat="1" ht="16.5" customHeight="1" x14ac:dyDescent="0.2"/>
    <row r="229" customFormat="1" ht="16.5" customHeight="1" x14ac:dyDescent="0.2"/>
    <row r="230" customFormat="1" ht="16.5" customHeight="1" x14ac:dyDescent="0.2"/>
    <row r="231" customFormat="1" ht="16.5" customHeight="1" x14ac:dyDescent="0.2"/>
    <row r="232" customFormat="1" ht="16.5" customHeight="1" x14ac:dyDescent="0.2"/>
    <row r="233" customFormat="1" ht="16.5" customHeight="1" x14ac:dyDescent="0.2"/>
    <row r="234" customFormat="1" ht="16.5" customHeight="1" x14ac:dyDescent="0.2"/>
    <row r="235" customFormat="1" ht="16.5" customHeight="1" x14ac:dyDescent="0.2"/>
    <row r="236" customFormat="1" ht="16.5" customHeight="1" x14ac:dyDescent="0.2"/>
    <row r="237" customFormat="1" ht="16.5" customHeight="1" x14ac:dyDescent="0.2"/>
    <row r="238" customFormat="1" ht="16.5" customHeight="1" x14ac:dyDescent="0.2"/>
    <row r="239" customFormat="1" ht="16.5" customHeight="1" x14ac:dyDescent="0.2"/>
    <row r="240" customFormat="1" ht="16.5" customHeight="1" x14ac:dyDescent="0.2"/>
    <row r="241" customFormat="1" ht="16.5" customHeight="1" x14ac:dyDescent="0.2"/>
    <row r="242" customFormat="1" ht="16.5" customHeight="1" x14ac:dyDescent="0.2"/>
    <row r="243" customFormat="1" ht="16.5" customHeight="1" x14ac:dyDescent="0.2"/>
    <row r="244" customFormat="1" ht="16.5" customHeight="1" x14ac:dyDescent="0.2"/>
    <row r="245" customFormat="1" ht="16.5" customHeight="1" x14ac:dyDescent="0.2"/>
    <row r="246" customFormat="1" ht="16.5" customHeight="1" x14ac:dyDescent="0.2"/>
    <row r="247" customFormat="1" ht="16.5" customHeight="1" x14ac:dyDescent="0.2"/>
    <row r="248" customFormat="1" ht="16.5" customHeight="1" x14ac:dyDescent="0.2"/>
    <row r="249" customFormat="1" ht="16.5" customHeight="1" x14ac:dyDescent="0.2"/>
    <row r="250" customFormat="1" ht="16.5" customHeight="1" x14ac:dyDescent="0.2"/>
    <row r="251" customFormat="1" ht="16.5" customHeight="1" x14ac:dyDescent="0.2"/>
    <row r="252" customFormat="1" ht="16.5" customHeight="1" x14ac:dyDescent="0.2"/>
    <row r="253" customFormat="1" ht="16.5" customHeight="1" x14ac:dyDescent="0.2"/>
    <row r="254" customFormat="1" ht="16.5" customHeight="1" x14ac:dyDescent="0.2"/>
    <row r="255" customFormat="1" ht="16.5" customHeight="1" x14ac:dyDescent="0.2"/>
    <row r="256" customFormat="1" ht="16.5" customHeight="1" x14ac:dyDescent="0.2"/>
    <row r="257" customFormat="1" ht="16.5" customHeight="1" x14ac:dyDescent="0.2"/>
    <row r="258" customFormat="1" ht="16.5" customHeight="1" x14ac:dyDescent="0.2"/>
    <row r="259" customFormat="1" ht="16.5" customHeight="1" x14ac:dyDescent="0.2"/>
    <row r="260" customFormat="1" ht="16.5" customHeight="1" x14ac:dyDescent="0.2"/>
    <row r="261" customFormat="1" ht="16.5" customHeight="1" x14ac:dyDescent="0.2"/>
    <row r="262" customFormat="1" ht="16.5" customHeight="1" x14ac:dyDescent="0.2"/>
    <row r="263" customFormat="1" ht="16.5" customHeight="1" x14ac:dyDescent="0.2"/>
    <row r="264" customFormat="1" ht="16.5" customHeight="1" x14ac:dyDescent="0.2"/>
    <row r="265" customFormat="1" ht="16.5" customHeight="1" x14ac:dyDescent="0.2"/>
    <row r="266" customFormat="1" ht="16.5" customHeight="1" x14ac:dyDescent="0.2"/>
    <row r="267" customFormat="1" ht="16.5" customHeight="1" x14ac:dyDescent="0.2"/>
    <row r="268" customFormat="1" ht="16.5" customHeight="1" x14ac:dyDescent="0.2"/>
    <row r="269" customFormat="1" ht="16.5" customHeight="1" x14ac:dyDescent="0.2"/>
    <row r="270" customFormat="1" ht="16.5" customHeight="1" x14ac:dyDescent="0.2"/>
    <row r="271" customFormat="1" ht="16.5" customHeight="1" x14ac:dyDescent="0.2"/>
    <row r="272" customFormat="1" ht="16.5" customHeight="1" x14ac:dyDescent="0.2"/>
    <row r="273" customFormat="1" ht="16.5" customHeight="1" x14ac:dyDescent="0.2"/>
    <row r="274" customFormat="1" ht="16.5" customHeight="1" x14ac:dyDescent="0.2"/>
    <row r="275" customFormat="1" ht="16.5" customHeight="1" x14ac:dyDescent="0.2"/>
    <row r="276" customFormat="1" ht="16.5" customHeight="1" x14ac:dyDescent="0.2"/>
    <row r="277" customFormat="1" ht="16.5" customHeight="1" x14ac:dyDescent="0.2"/>
    <row r="278" customFormat="1" ht="16.5" customHeight="1" x14ac:dyDescent="0.2"/>
    <row r="279" customFormat="1" ht="16.5" customHeight="1" x14ac:dyDescent="0.2"/>
    <row r="280" customFormat="1" ht="16.5" customHeight="1" x14ac:dyDescent="0.2"/>
    <row r="281" customFormat="1" ht="16.5" customHeight="1" x14ac:dyDescent="0.2"/>
    <row r="282" customFormat="1" ht="16.5" customHeight="1" x14ac:dyDescent="0.2"/>
    <row r="283" customFormat="1" ht="16.5" customHeight="1" x14ac:dyDescent="0.2"/>
    <row r="284" customFormat="1" ht="16.5" customHeight="1" x14ac:dyDescent="0.2"/>
    <row r="285" customFormat="1" ht="16.5" customHeight="1" x14ac:dyDescent="0.2"/>
    <row r="286" customFormat="1" ht="16.5" customHeight="1" x14ac:dyDescent="0.2"/>
    <row r="287" customFormat="1" ht="16.5" customHeight="1" x14ac:dyDescent="0.2"/>
    <row r="288" customFormat="1" ht="16.5" customHeight="1" x14ac:dyDescent="0.2"/>
    <row r="289" customFormat="1" ht="16.5" customHeight="1" x14ac:dyDescent="0.2"/>
    <row r="290" customFormat="1" ht="16.5" customHeight="1" x14ac:dyDescent="0.2"/>
    <row r="291" customFormat="1" ht="16.5" customHeight="1" x14ac:dyDescent="0.2"/>
    <row r="292" customFormat="1" ht="16.5" customHeight="1" x14ac:dyDescent="0.2"/>
    <row r="293" customFormat="1" ht="16.5" customHeight="1" x14ac:dyDescent="0.2"/>
    <row r="294" customFormat="1" ht="16.5" customHeight="1" x14ac:dyDescent="0.2"/>
    <row r="295" customFormat="1" ht="16.5" customHeight="1" x14ac:dyDescent="0.2"/>
    <row r="296" customFormat="1" ht="16.5" customHeight="1" x14ac:dyDescent="0.2"/>
    <row r="297" customFormat="1" ht="16.5" customHeight="1" x14ac:dyDescent="0.2"/>
    <row r="298" customFormat="1" ht="16.5" customHeight="1" x14ac:dyDescent="0.2"/>
    <row r="299" customFormat="1" ht="16.5" customHeight="1" x14ac:dyDescent="0.2"/>
    <row r="300" customFormat="1" ht="16.5" customHeight="1" x14ac:dyDescent="0.2"/>
    <row r="301" customFormat="1" ht="16.5" customHeight="1" x14ac:dyDescent="0.2"/>
    <row r="302" customFormat="1" ht="16.5" customHeight="1" x14ac:dyDescent="0.2"/>
    <row r="303" customFormat="1" ht="16.5" customHeight="1" x14ac:dyDescent="0.2"/>
    <row r="304" customFormat="1" ht="16.5" customHeight="1" x14ac:dyDescent="0.2"/>
    <row r="305" customFormat="1" ht="16.5" customHeight="1" x14ac:dyDescent="0.2"/>
    <row r="306" customFormat="1" ht="16.5" customHeight="1" x14ac:dyDescent="0.2"/>
    <row r="307" customFormat="1" ht="16.5" customHeight="1" x14ac:dyDescent="0.2"/>
    <row r="308" customFormat="1" ht="16.5" customHeight="1" x14ac:dyDescent="0.2"/>
    <row r="309" customFormat="1" ht="16.5" customHeight="1" x14ac:dyDescent="0.2"/>
    <row r="310" customFormat="1" ht="16.5" customHeight="1" x14ac:dyDescent="0.2"/>
    <row r="311" customFormat="1" ht="16.5" customHeight="1" x14ac:dyDescent="0.2"/>
    <row r="312" customFormat="1" ht="16.5" customHeight="1" x14ac:dyDescent="0.2"/>
    <row r="313" customFormat="1" ht="16.5" customHeight="1" x14ac:dyDescent="0.2"/>
    <row r="314" customFormat="1" ht="16.5" customHeight="1" x14ac:dyDescent="0.2"/>
    <row r="315" customFormat="1" ht="16.5" customHeight="1" x14ac:dyDescent="0.2"/>
    <row r="316" customFormat="1" ht="16.5" customHeight="1" x14ac:dyDescent="0.2"/>
    <row r="317" customFormat="1" ht="16.5" customHeight="1" x14ac:dyDescent="0.2"/>
    <row r="318" customFormat="1" ht="16.5" customHeight="1" x14ac:dyDescent="0.2"/>
    <row r="319" customFormat="1" ht="16.5" customHeight="1" x14ac:dyDescent="0.2"/>
    <row r="320" customFormat="1" ht="16.5" customHeight="1" x14ac:dyDescent="0.2"/>
    <row r="321" customFormat="1" ht="16.5" customHeight="1" x14ac:dyDescent="0.2"/>
    <row r="322" customFormat="1" ht="16.5" customHeight="1" x14ac:dyDescent="0.2"/>
    <row r="323" customFormat="1" ht="16.5" customHeight="1" x14ac:dyDescent="0.2"/>
    <row r="324" customFormat="1" ht="16.5" customHeight="1" x14ac:dyDescent="0.2"/>
    <row r="325" customFormat="1" ht="16.5" customHeight="1" x14ac:dyDescent="0.2"/>
    <row r="326" customFormat="1" ht="16.5" customHeight="1" x14ac:dyDescent="0.2"/>
    <row r="327" customFormat="1" ht="16.5" customHeight="1" x14ac:dyDescent="0.2"/>
    <row r="328" customFormat="1" ht="16.5" customHeight="1" x14ac:dyDescent="0.2"/>
    <row r="329" customFormat="1" ht="16.5" customHeight="1" x14ac:dyDescent="0.2"/>
    <row r="330" customFormat="1" ht="16.5" customHeight="1" x14ac:dyDescent="0.2"/>
    <row r="331" customFormat="1" ht="16.5" customHeight="1" x14ac:dyDescent="0.2"/>
    <row r="332" customFormat="1" ht="16.5" customHeight="1" x14ac:dyDescent="0.2"/>
    <row r="333" customFormat="1" ht="16.5" customHeight="1" x14ac:dyDescent="0.2"/>
    <row r="334" customFormat="1" ht="16.5" customHeight="1" x14ac:dyDescent="0.2"/>
    <row r="335" customFormat="1" ht="16.5" customHeight="1" x14ac:dyDescent="0.2"/>
    <row r="336" customFormat="1" ht="16.5" customHeight="1" x14ac:dyDescent="0.2"/>
    <row r="337" customFormat="1" ht="16.5" customHeight="1" x14ac:dyDescent="0.2"/>
    <row r="338" customFormat="1" ht="16.5" customHeight="1" x14ac:dyDescent="0.2"/>
    <row r="339" customFormat="1" ht="16.5" customHeight="1" x14ac:dyDescent="0.2"/>
    <row r="340" customFormat="1" ht="16.5" customHeight="1" x14ac:dyDescent="0.2"/>
    <row r="341" customFormat="1" ht="16.5" customHeight="1" x14ac:dyDescent="0.2"/>
    <row r="342" customFormat="1" ht="16.5" customHeight="1" x14ac:dyDescent="0.2"/>
    <row r="343" customFormat="1" ht="16.5" customHeight="1" x14ac:dyDescent="0.2"/>
    <row r="344" customFormat="1" ht="16.5" customHeight="1" x14ac:dyDescent="0.2"/>
    <row r="345" customFormat="1" ht="16.5" customHeight="1" x14ac:dyDescent="0.2"/>
    <row r="346" customFormat="1" ht="16.5" customHeight="1" x14ac:dyDescent="0.2"/>
    <row r="347" customFormat="1" ht="16.5" customHeight="1" x14ac:dyDescent="0.2"/>
    <row r="348" customFormat="1" ht="16.5" customHeight="1" x14ac:dyDescent="0.2"/>
    <row r="349" customFormat="1" ht="16.5" customHeight="1" x14ac:dyDescent="0.2"/>
    <row r="350" customFormat="1" ht="16.5" customHeight="1" x14ac:dyDescent="0.2"/>
    <row r="351" customFormat="1" ht="16.5" customHeight="1" x14ac:dyDescent="0.2"/>
    <row r="352" customFormat="1" ht="16.5" customHeight="1" x14ac:dyDescent="0.2"/>
    <row r="353" customFormat="1" ht="16.5" customHeight="1" x14ac:dyDescent="0.2"/>
    <row r="354" customFormat="1" ht="16.5" customHeight="1" x14ac:dyDescent="0.2"/>
    <row r="355" customFormat="1" ht="16.5" customHeight="1" x14ac:dyDescent="0.2"/>
    <row r="356" customFormat="1" ht="16.5" customHeight="1" x14ac:dyDescent="0.2"/>
    <row r="357" customFormat="1" ht="16.5" customHeight="1" x14ac:dyDescent="0.2"/>
    <row r="358" customFormat="1" ht="16.5" customHeight="1" x14ac:dyDescent="0.2"/>
    <row r="359" customFormat="1" ht="16.5" customHeight="1" x14ac:dyDescent="0.2"/>
    <row r="360" customFormat="1" ht="16.5" customHeight="1" x14ac:dyDescent="0.2"/>
    <row r="361" customFormat="1" ht="16.5" customHeight="1" x14ac:dyDescent="0.2"/>
    <row r="362" customFormat="1" ht="16.5" customHeight="1" x14ac:dyDescent="0.2"/>
    <row r="363" customFormat="1" ht="16.5" customHeight="1" x14ac:dyDescent="0.2"/>
    <row r="364" customFormat="1" ht="16.5" customHeight="1" x14ac:dyDescent="0.2"/>
    <row r="365" customFormat="1" ht="16.5" customHeight="1" x14ac:dyDescent="0.2"/>
    <row r="366" customFormat="1" ht="16.5" customHeight="1" x14ac:dyDescent="0.2"/>
    <row r="367" customFormat="1" ht="16.5" customHeight="1" x14ac:dyDescent="0.2"/>
    <row r="368" customFormat="1" ht="16.5" customHeight="1" x14ac:dyDescent="0.2"/>
    <row r="369" customFormat="1" ht="16.5" customHeight="1" x14ac:dyDescent="0.2"/>
    <row r="370" customFormat="1" ht="16.5" customHeight="1" x14ac:dyDescent="0.2"/>
    <row r="371" customFormat="1" ht="16.5" customHeight="1" x14ac:dyDescent="0.2"/>
    <row r="372" customFormat="1" ht="16.5" customHeight="1" x14ac:dyDescent="0.2"/>
    <row r="373" customFormat="1" ht="16.5" customHeight="1" x14ac:dyDescent="0.2"/>
    <row r="374" customFormat="1" ht="16.5" customHeight="1" x14ac:dyDescent="0.2"/>
    <row r="375" customFormat="1" ht="16.5" customHeight="1" x14ac:dyDescent="0.2"/>
    <row r="376" customFormat="1" ht="16.5" customHeight="1" x14ac:dyDescent="0.2"/>
    <row r="377" customFormat="1" ht="16.5" customHeight="1" x14ac:dyDescent="0.2"/>
    <row r="378" customFormat="1" ht="16.5" customHeight="1" x14ac:dyDescent="0.2"/>
    <row r="379" customFormat="1" ht="16.5" customHeight="1" x14ac:dyDescent="0.2"/>
    <row r="380" customFormat="1" ht="16.5" customHeight="1" x14ac:dyDescent="0.2"/>
    <row r="381" customFormat="1" ht="16.5" customHeight="1" x14ac:dyDescent="0.2"/>
    <row r="382" customFormat="1" ht="16.5" customHeight="1" x14ac:dyDescent="0.2"/>
    <row r="383" customFormat="1" ht="16.5" customHeight="1" x14ac:dyDescent="0.2"/>
    <row r="384" customFormat="1" ht="16.5" customHeight="1" x14ac:dyDescent="0.2"/>
    <row r="385" customFormat="1" ht="16.5" customHeight="1" x14ac:dyDescent="0.2"/>
    <row r="386" customFormat="1" ht="16.5" customHeight="1" x14ac:dyDescent="0.2"/>
    <row r="387" customFormat="1" ht="16.5" customHeight="1" x14ac:dyDescent="0.2"/>
    <row r="388" customFormat="1" ht="16.5" customHeight="1" x14ac:dyDescent="0.2"/>
    <row r="389" customFormat="1" ht="16.5" customHeight="1" x14ac:dyDescent="0.2"/>
    <row r="390" customFormat="1" ht="16.5" customHeight="1" x14ac:dyDescent="0.2"/>
    <row r="391" customFormat="1" ht="16.5" customHeight="1" x14ac:dyDescent="0.2"/>
    <row r="392" customFormat="1" ht="16.5" customHeight="1" x14ac:dyDescent="0.2"/>
    <row r="393" customFormat="1" ht="16.5" customHeight="1" x14ac:dyDescent="0.2"/>
    <row r="394" customFormat="1" ht="16.5" customHeight="1" x14ac:dyDescent="0.2"/>
    <row r="395" customFormat="1" ht="16.5" customHeight="1" x14ac:dyDescent="0.2"/>
    <row r="396" customFormat="1" ht="16.5" customHeight="1" x14ac:dyDescent="0.2"/>
    <row r="397" customFormat="1" ht="16.5" customHeight="1" x14ac:dyDescent="0.2"/>
    <row r="398" customFormat="1" ht="16.5" customHeight="1" x14ac:dyDescent="0.2"/>
    <row r="399" customFormat="1" ht="16.5" customHeight="1" x14ac:dyDescent="0.2"/>
    <row r="400" customFormat="1" ht="16.5" customHeight="1" x14ac:dyDescent="0.2"/>
    <row r="401" customFormat="1" ht="16.5" customHeight="1" x14ac:dyDescent="0.2"/>
    <row r="402" customFormat="1" ht="16.5" customHeight="1" x14ac:dyDescent="0.2"/>
    <row r="403" customFormat="1" ht="16.5" customHeight="1" x14ac:dyDescent="0.2"/>
    <row r="404" customFormat="1" ht="16.5" customHeight="1" x14ac:dyDescent="0.2"/>
    <row r="405" customFormat="1" ht="16.5" customHeight="1" x14ac:dyDescent="0.2"/>
    <row r="406" customFormat="1" ht="16.5" customHeight="1" x14ac:dyDescent="0.2"/>
    <row r="407" customFormat="1" ht="16.5" customHeight="1" x14ac:dyDescent="0.2"/>
    <row r="408" customFormat="1" ht="16.5" customHeight="1" x14ac:dyDescent="0.2"/>
    <row r="409" customFormat="1" ht="16.5" customHeight="1" x14ac:dyDescent="0.2"/>
    <row r="410" customFormat="1" ht="16.5" customHeight="1" x14ac:dyDescent="0.2"/>
    <row r="411" customFormat="1" ht="16.5" customHeight="1" x14ac:dyDescent="0.2"/>
    <row r="412" customFormat="1" ht="16.5" customHeight="1" x14ac:dyDescent="0.2"/>
    <row r="413" customFormat="1" ht="16.5" customHeight="1" x14ac:dyDescent="0.2"/>
    <row r="414" customFormat="1" ht="16.5" customHeight="1" x14ac:dyDescent="0.2"/>
    <row r="415" customFormat="1" ht="16.5" customHeight="1" x14ac:dyDescent="0.2"/>
    <row r="416" customFormat="1" ht="16.5" customHeight="1" x14ac:dyDescent="0.2"/>
    <row r="417" customFormat="1" ht="16.5" customHeight="1" x14ac:dyDescent="0.2"/>
    <row r="418" customFormat="1" ht="16.5" customHeight="1" x14ac:dyDescent="0.2"/>
    <row r="419" customFormat="1" ht="16.5" customHeight="1" x14ac:dyDescent="0.2"/>
    <row r="420" customFormat="1" ht="16.5" customHeight="1" x14ac:dyDescent="0.2"/>
    <row r="421" customFormat="1" ht="16.5" customHeight="1" x14ac:dyDescent="0.2"/>
    <row r="422" customFormat="1" ht="16.5" customHeight="1" x14ac:dyDescent="0.2"/>
    <row r="423" customFormat="1" ht="16.5" customHeight="1" x14ac:dyDescent="0.2"/>
    <row r="424" customFormat="1" ht="16.5" customHeight="1" x14ac:dyDescent="0.2"/>
    <row r="425" customFormat="1" ht="16.5" customHeight="1" x14ac:dyDescent="0.2"/>
    <row r="426" customFormat="1" ht="16.5" customHeight="1" x14ac:dyDescent="0.2"/>
    <row r="427" customFormat="1" ht="16.5" customHeight="1" x14ac:dyDescent="0.2"/>
    <row r="428" customFormat="1" ht="16.5" customHeight="1" x14ac:dyDescent="0.2"/>
    <row r="429" customFormat="1" ht="16.5" customHeight="1" x14ac:dyDescent="0.2"/>
    <row r="430" customFormat="1" ht="16.5" customHeight="1" x14ac:dyDescent="0.2"/>
    <row r="431" customFormat="1" ht="16.5" customHeight="1" x14ac:dyDescent="0.2"/>
    <row r="432" customFormat="1" ht="16.5" customHeight="1" x14ac:dyDescent="0.2"/>
    <row r="433" customFormat="1" ht="16.5" customHeight="1" x14ac:dyDescent="0.2"/>
    <row r="434" customFormat="1" ht="16.5" customHeight="1" x14ac:dyDescent="0.2"/>
    <row r="435" customFormat="1" ht="16.5" customHeight="1" x14ac:dyDescent="0.2"/>
    <row r="436" customFormat="1" ht="16.5" customHeight="1" x14ac:dyDescent="0.2"/>
    <row r="437" customFormat="1" ht="16.5" customHeight="1" x14ac:dyDescent="0.2"/>
    <row r="438" customFormat="1" ht="16.5" customHeight="1" x14ac:dyDescent="0.2"/>
    <row r="439" customFormat="1" ht="16.5" customHeight="1" x14ac:dyDescent="0.2"/>
    <row r="440" customFormat="1" ht="16.5" customHeight="1" x14ac:dyDescent="0.2"/>
    <row r="441" customFormat="1" ht="16.5" customHeight="1" x14ac:dyDescent="0.2"/>
    <row r="442" customFormat="1" ht="16.5" customHeight="1" x14ac:dyDescent="0.2"/>
    <row r="443" customFormat="1" ht="16.5" customHeight="1" x14ac:dyDescent="0.2"/>
    <row r="444" customFormat="1" ht="16.5" customHeight="1" x14ac:dyDescent="0.2"/>
    <row r="445" customFormat="1" ht="16.5" customHeight="1" x14ac:dyDescent="0.2"/>
    <row r="446" customFormat="1" ht="16.5" customHeight="1" x14ac:dyDescent="0.2"/>
    <row r="447" customFormat="1" ht="16.5" customHeight="1" x14ac:dyDescent="0.2"/>
    <row r="448" customFormat="1" ht="16.5" customHeight="1" x14ac:dyDescent="0.2"/>
    <row r="449" customFormat="1" ht="16.5" customHeight="1" x14ac:dyDescent="0.2"/>
    <row r="450" customFormat="1" ht="16.5" customHeight="1" x14ac:dyDescent="0.2"/>
    <row r="451" customFormat="1" ht="16.5" customHeight="1" x14ac:dyDescent="0.2"/>
    <row r="452" customFormat="1" ht="16.5" customHeight="1" x14ac:dyDescent="0.2"/>
    <row r="453" customFormat="1" ht="16.5" customHeight="1" x14ac:dyDescent="0.2"/>
    <row r="454" customFormat="1" ht="16.5" customHeight="1" x14ac:dyDescent="0.2"/>
    <row r="455" customFormat="1" ht="16.5" customHeight="1" x14ac:dyDescent="0.2"/>
    <row r="456" customFormat="1" ht="16.5" customHeight="1" x14ac:dyDescent="0.2"/>
    <row r="457" customFormat="1" ht="16.5" customHeight="1" x14ac:dyDescent="0.2"/>
    <row r="458" customFormat="1" ht="16.5" customHeight="1" x14ac:dyDescent="0.2"/>
    <row r="459" customFormat="1" ht="16.5" customHeight="1" x14ac:dyDescent="0.2"/>
    <row r="460" customFormat="1" ht="16.5" customHeight="1" x14ac:dyDescent="0.2"/>
    <row r="461" customFormat="1" ht="16.5" customHeight="1" x14ac:dyDescent="0.2"/>
    <row r="462" customFormat="1" ht="16.5" customHeight="1" x14ac:dyDescent="0.2"/>
    <row r="463" customFormat="1" ht="16.5" customHeight="1" x14ac:dyDescent="0.2"/>
    <row r="464" customFormat="1" ht="16.5" customHeight="1" x14ac:dyDescent="0.2"/>
    <row r="465" customFormat="1" ht="16.5" customHeight="1" x14ac:dyDescent="0.2"/>
    <row r="466" customFormat="1" ht="16.5" customHeight="1" x14ac:dyDescent="0.2"/>
    <row r="467" customFormat="1" ht="16.5" customHeight="1" x14ac:dyDescent="0.2"/>
    <row r="468" customFormat="1" ht="16.5" customHeight="1" x14ac:dyDescent="0.2"/>
    <row r="469" customFormat="1" ht="16.5" customHeight="1" x14ac:dyDescent="0.2"/>
    <row r="470" customFormat="1" ht="16.5" customHeight="1" x14ac:dyDescent="0.2"/>
    <row r="471" customFormat="1" ht="16.5" customHeight="1" x14ac:dyDescent="0.2"/>
    <row r="472" customFormat="1" ht="16.5" customHeight="1" x14ac:dyDescent="0.2"/>
    <row r="473" customFormat="1" ht="16.5" customHeight="1" x14ac:dyDescent="0.2"/>
    <row r="474" customFormat="1" ht="16.5" customHeight="1" x14ac:dyDescent="0.2"/>
    <row r="475" customFormat="1" ht="16.5" customHeight="1" x14ac:dyDescent="0.2"/>
    <row r="476" customFormat="1" ht="16.5" customHeight="1" x14ac:dyDescent="0.2"/>
    <row r="477" customFormat="1" ht="16.5" customHeight="1" x14ac:dyDescent="0.2"/>
    <row r="478" customFormat="1" ht="16.5" customHeight="1" x14ac:dyDescent="0.2"/>
    <row r="479" customFormat="1" ht="16.5" customHeight="1" x14ac:dyDescent="0.2"/>
    <row r="480" customFormat="1" ht="16.5" customHeight="1" x14ac:dyDescent="0.2"/>
    <row r="481" customFormat="1" ht="16.5" customHeight="1" x14ac:dyDescent="0.2"/>
    <row r="482" customFormat="1" ht="16.5" customHeight="1" x14ac:dyDescent="0.2"/>
    <row r="483" customFormat="1" ht="16.5" customHeight="1" x14ac:dyDescent="0.2"/>
    <row r="484" customFormat="1" ht="16.5" customHeight="1" x14ac:dyDescent="0.2"/>
    <row r="485" customFormat="1" ht="16.5" customHeight="1" x14ac:dyDescent="0.2"/>
    <row r="486" customFormat="1" ht="16.5" customHeight="1" x14ac:dyDescent="0.2"/>
    <row r="487" customFormat="1" ht="16.5" customHeight="1" x14ac:dyDescent="0.2"/>
    <row r="488" customFormat="1" ht="16.5" customHeight="1" x14ac:dyDescent="0.2"/>
    <row r="489" customFormat="1" ht="16.5" customHeight="1" x14ac:dyDescent="0.2"/>
    <row r="490" customFormat="1" ht="16.5" customHeight="1" x14ac:dyDescent="0.2"/>
    <row r="491" customFormat="1" ht="16.5" customHeight="1" x14ac:dyDescent="0.2"/>
    <row r="492" customFormat="1" ht="16.5" customHeight="1" x14ac:dyDescent="0.2"/>
    <row r="493" customFormat="1" ht="16.5" customHeight="1" x14ac:dyDescent="0.2"/>
    <row r="494" customFormat="1" ht="16.5" customHeight="1" x14ac:dyDescent="0.2"/>
    <row r="495" customFormat="1" ht="16.5" customHeight="1" x14ac:dyDescent="0.2"/>
    <row r="496" customFormat="1" ht="16.5" customHeight="1" x14ac:dyDescent="0.2"/>
    <row r="497" customFormat="1" ht="16.5" customHeight="1" x14ac:dyDescent="0.2"/>
    <row r="498" customFormat="1" ht="16.5" customHeight="1" x14ac:dyDescent="0.2"/>
    <row r="499" customFormat="1" ht="16.5" customHeight="1" x14ac:dyDescent="0.2"/>
    <row r="500" customFormat="1" ht="16.5" customHeight="1" x14ac:dyDescent="0.2"/>
    <row r="501" customFormat="1" ht="16.5" customHeight="1" x14ac:dyDescent="0.2"/>
    <row r="502" customFormat="1" ht="16.5" customHeight="1" x14ac:dyDescent="0.2"/>
    <row r="503" customFormat="1" ht="16.5" customHeight="1" x14ac:dyDescent="0.2"/>
    <row r="504" customFormat="1" ht="16.5" customHeight="1" x14ac:dyDescent="0.2"/>
    <row r="505" customFormat="1" ht="16.5" customHeight="1" x14ac:dyDescent="0.2"/>
    <row r="506" customFormat="1" ht="16.5" customHeight="1" x14ac:dyDescent="0.2"/>
    <row r="507" customFormat="1" ht="16.5" customHeight="1" x14ac:dyDescent="0.2"/>
    <row r="508" customFormat="1" ht="16.5" customHeight="1" x14ac:dyDescent="0.2"/>
    <row r="509" customFormat="1" ht="16.5" customHeight="1" x14ac:dyDescent="0.2"/>
    <row r="510" customFormat="1" ht="16.5" customHeight="1" x14ac:dyDescent="0.2"/>
    <row r="511" customFormat="1" ht="16.5" customHeight="1" x14ac:dyDescent="0.2"/>
    <row r="512" customFormat="1" ht="16.5" customHeight="1" x14ac:dyDescent="0.2"/>
    <row r="513" customFormat="1" ht="16.5" customHeight="1" x14ac:dyDescent="0.2"/>
    <row r="514" customFormat="1" ht="16.5" customHeight="1" x14ac:dyDescent="0.2"/>
    <row r="515" customFormat="1" ht="16.5" customHeight="1" x14ac:dyDescent="0.2"/>
    <row r="516" customFormat="1" ht="16.5" customHeight="1" x14ac:dyDescent="0.2"/>
    <row r="517" customFormat="1" ht="16.5" customHeight="1" x14ac:dyDescent="0.2"/>
    <row r="518" customFormat="1" ht="16.5" customHeight="1" x14ac:dyDescent="0.2"/>
    <row r="519" customFormat="1" ht="16.5" customHeight="1" x14ac:dyDescent="0.2"/>
    <row r="520" customFormat="1" ht="16.5" customHeight="1" x14ac:dyDescent="0.2"/>
    <row r="521" customFormat="1" ht="16.5" customHeight="1" x14ac:dyDescent="0.2"/>
    <row r="522" customFormat="1" ht="16.5" customHeight="1" x14ac:dyDescent="0.2"/>
    <row r="523" customFormat="1" ht="16.5" customHeight="1" x14ac:dyDescent="0.2"/>
    <row r="524" customFormat="1" ht="16.5" customHeight="1" x14ac:dyDescent="0.2"/>
    <row r="525" customFormat="1" ht="16.5" customHeight="1" x14ac:dyDescent="0.2"/>
    <row r="526" customFormat="1" ht="16.5" customHeight="1" x14ac:dyDescent="0.2"/>
    <row r="527" customFormat="1" ht="16.5" customHeight="1" x14ac:dyDescent="0.2"/>
    <row r="528" customFormat="1" ht="16.5" customHeight="1" x14ac:dyDescent="0.2"/>
    <row r="529" customFormat="1" ht="16.5" customHeight="1" x14ac:dyDescent="0.2"/>
    <row r="530" customFormat="1" ht="16.5" customHeight="1" x14ac:dyDescent="0.2"/>
    <row r="531" customFormat="1" ht="16.5" customHeight="1" x14ac:dyDescent="0.2"/>
    <row r="532" customFormat="1" ht="16.5" customHeight="1" x14ac:dyDescent="0.2"/>
    <row r="533" customFormat="1" ht="16.5" customHeight="1" x14ac:dyDescent="0.2"/>
    <row r="534" customFormat="1" ht="16.5" customHeight="1" x14ac:dyDescent="0.2"/>
    <row r="535" customFormat="1" ht="16.5" customHeight="1" x14ac:dyDescent="0.2"/>
    <row r="536" customFormat="1" ht="16.5" customHeight="1" x14ac:dyDescent="0.2"/>
    <row r="537" customFormat="1" ht="16.5" customHeight="1" x14ac:dyDescent="0.2"/>
    <row r="538" customFormat="1" ht="16.5" customHeight="1" x14ac:dyDescent="0.2"/>
    <row r="539" customFormat="1" ht="16.5" customHeight="1" x14ac:dyDescent="0.2"/>
    <row r="540" customFormat="1" ht="16.5" customHeight="1" x14ac:dyDescent="0.2"/>
    <row r="541" customFormat="1" ht="16.5" customHeight="1" x14ac:dyDescent="0.2"/>
    <row r="542" customFormat="1" ht="16.5" customHeight="1" x14ac:dyDescent="0.2"/>
    <row r="543" customFormat="1" ht="16.5" customHeight="1" x14ac:dyDescent="0.2"/>
    <row r="544" customFormat="1" ht="16.5" customHeight="1" x14ac:dyDescent="0.2"/>
    <row r="545" customFormat="1" ht="16.5" customHeight="1" x14ac:dyDescent="0.2"/>
    <row r="546" customFormat="1" ht="16.5" customHeight="1" x14ac:dyDescent="0.2"/>
    <row r="547" customFormat="1" ht="16.5" customHeight="1" x14ac:dyDescent="0.2"/>
    <row r="548" customFormat="1" ht="16.5" customHeight="1" x14ac:dyDescent="0.2"/>
    <row r="549" customFormat="1" ht="16.5" customHeight="1" x14ac:dyDescent="0.2"/>
    <row r="550" customFormat="1" ht="16.5" customHeight="1" x14ac:dyDescent="0.2"/>
    <row r="551" customFormat="1" ht="16.5" customHeight="1" x14ac:dyDescent="0.2"/>
    <row r="552" customFormat="1" ht="16.5" customHeight="1" x14ac:dyDescent="0.2"/>
    <row r="553" customFormat="1" ht="16.5" customHeight="1" x14ac:dyDescent="0.2"/>
    <row r="554" customFormat="1" ht="16.5" customHeight="1" x14ac:dyDescent="0.2"/>
    <row r="555" customFormat="1" ht="16.5" customHeight="1" x14ac:dyDescent="0.2"/>
    <row r="556" customFormat="1" ht="16.5" customHeight="1" x14ac:dyDescent="0.2"/>
    <row r="557" customFormat="1" ht="16.5" customHeight="1" x14ac:dyDescent="0.2"/>
    <row r="558" customFormat="1" ht="16.5" customHeight="1" x14ac:dyDescent="0.2"/>
    <row r="559" customFormat="1" ht="16.5" customHeight="1" x14ac:dyDescent="0.2"/>
    <row r="560" customFormat="1" ht="16.5" customHeight="1" x14ac:dyDescent="0.2"/>
    <row r="561" customFormat="1" ht="16.5" customHeight="1" x14ac:dyDescent="0.2"/>
    <row r="562" customFormat="1" ht="16.5" customHeight="1" x14ac:dyDescent="0.2"/>
    <row r="563" customFormat="1" ht="16.5" customHeight="1" x14ac:dyDescent="0.2"/>
    <row r="564" customFormat="1" ht="16.5" customHeight="1" x14ac:dyDescent="0.2"/>
    <row r="565" customFormat="1" ht="16.5" customHeight="1" x14ac:dyDescent="0.2"/>
    <row r="566" customFormat="1" ht="16.5" customHeight="1" x14ac:dyDescent="0.2"/>
    <row r="567" customFormat="1" ht="16.5" customHeight="1" x14ac:dyDescent="0.2"/>
    <row r="568" customFormat="1" ht="16.5" customHeight="1" x14ac:dyDescent="0.2"/>
    <row r="569" customFormat="1" ht="16.5" customHeight="1" x14ac:dyDescent="0.2"/>
    <row r="570" customFormat="1" ht="16.5" customHeight="1" x14ac:dyDescent="0.2"/>
    <row r="571" customFormat="1" ht="16.5" customHeight="1" x14ac:dyDescent="0.2"/>
    <row r="572" customFormat="1" ht="16.5" customHeight="1" x14ac:dyDescent="0.2"/>
    <row r="573" customFormat="1" ht="16.5" customHeight="1" x14ac:dyDescent="0.2"/>
    <row r="574" customFormat="1" ht="16.5" customHeight="1" x14ac:dyDescent="0.2"/>
    <row r="575" customFormat="1" ht="16.5" customHeight="1" x14ac:dyDescent="0.2"/>
    <row r="576" customFormat="1" ht="16.5" customHeight="1" x14ac:dyDescent="0.2"/>
    <row r="577" customFormat="1" ht="16.5" customHeight="1" x14ac:dyDescent="0.2"/>
    <row r="578" customFormat="1" ht="16.5" customHeight="1" x14ac:dyDescent="0.2"/>
    <row r="579" customFormat="1" ht="16.5" customHeight="1" x14ac:dyDescent="0.2"/>
    <row r="580" customFormat="1" ht="16.5" customHeight="1" x14ac:dyDescent="0.2"/>
    <row r="581" customFormat="1" ht="16.5" customHeight="1" x14ac:dyDescent="0.2"/>
    <row r="582" customFormat="1" ht="16.5" customHeight="1" x14ac:dyDescent="0.2"/>
    <row r="583" customFormat="1" ht="16.5" customHeight="1" x14ac:dyDescent="0.2"/>
    <row r="584" customFormat="1" ht="16.5" customHeight="1" x14ac:dyDescent="0.2"/>
    <row r="585" customFormat="1" ht="16.5" customHeight="1" x14ac:dyDescent="0.2"/>
    <row r="586" customFormat="1" ht="16.5" customHeight="1" x14ac:dyDescent="0.2"/>
    <row r="587" customFormat="1" ht="16.5" customHeight="1" x14ac:dyDescent="0.2"/>
    <row r="588" customFormat="1" ht="16.5" customHeight="1" x14ac:dyDescent="0.2"/>
    <row r="589" customFormat="1" ht="16.5" customHeight="1" x14ac:dyDescent="0.2"/>
    <row r="590" customFormat="1" ht="16.5" customHeight="1" x14ac:dyDescent="0.2"/>
    <row r="591" customFormat="1" ht="16.5" customHeight="1" x14ac:dyDescent="0.2"/>
    <row r="592" customFormat="1" ht="16.5" customHeight="1" x14ac:dyDescent="0.2"/>
    <row r="593" customFormat="1" ht="16.5" customHeight="1" x14ac:dyDescent="0.2"/>
    <row r="594" customFormat="1" ht="16.5" customHeight="1" x14ac:dyDescent="0.2"/>
    <row r="595" customFormat="1" ht="16.5" customHeight="1" x14ac:dyDescent="0.2"/>
    <row r="596" customFormat="1" ht="16.5" customHeight="1" x14ac:dyDescent="0.2"/>
    <row r="597" customFormat="1" ht="16.5" customHeight="1" x14ac:dyDescent="0.2"/>
    <row r="598" customFormat="1" ht="16.5" customHeight="1" x14ac:dyDescent="0.2"/>
    <row r="599" customFormat="1" ht="16.5" customHeight="1" x14ac:dyDescent="0.2"/>
    <row r="600" customFormat="1" ht="16.5" customHeight="1" x14ac:dyDescent="0.2"/>
    <row r="601" customFormat="1" ht="16.5" customHeight="1" x14ac:dyDescent="0.2"/>
    <row r="602" customFormat="1" ht="16.5" customHeight="1" x14ac:dyDescent="0.2"/>
    <row r="603" customFormat="1" ht="16.5" customHeight="1" x14ac:dyDescent="0.2"/>
    <row r="604" customFormat="1" ht="16.5" customHeight="1" x14ac:dyDescent="0.2"/>
    <row r="605" customFormat="1" ht="16.5" customHeight="1" x14ac:dyDescent="0.2"/>
    <row r="606" customFormat="1" ht="16.5" customHeight="1" x14ac:dyDescent="0.2"/>
    <row r="607" customFormat="1" ht="16.5" customHeight="1" x14ac:dyDescent="0.2"/>
    <row r="608" customFormat="1" ht="16.5" customHeight="1" x14ac:dyDescent="0.2"/>
    <row r="609" customFormat="1" ht="16.5" customHeight="1" x14ac:dyDescent="0.2"/>
    <row r="610" customFormat="1" ht="16.5" customHeight="1" x14ac:dyDescent="0.2"/>
    <row r="611" customFormat="1" ht="16.5" customHeight="1" x14ac:dyDescent="0.2"/>
    <row r="612" customFormat="1" ht="16.5" customHeight="1" x14ac:dyDescent="0.2"/>
    <row r="613" customFormat="1" ht="16.5" customHeight="1" x14ac:dyDescent="0.2"/>
    <row r="614" customFormat="1" ht="16.5" customHeight="1" x14ac:dyDescent="0.2"/>
    <row r="615" customFormat="1" ht="16.5" customHeight="1" x14ac:dyDescent="0.2"/>
    <row r="616" customFormat="1" ht="16.5" customHeight="1" x14ac:dyDescent="0.2"/>
    <row r="617" customFormat="1" ht="16.5" customHeight="1" x14ac:dyDescent="0.2"/>
    <row r="618" customFormat="1" ht="16.5" customHeight="1" x14ac:dyDescent="0.2"/>
    <row r="619" customFormat="1" ht="16.5" customHeight="1" x14ac:dyDescent="0.2"/>
    <row r="620" customFormat="1" ht="16.5" customHeight="1" x14ac:dyDescent="0.2"/>
    <row r="621" customFormat="1" ht="16.5" customHeight="1" x14ac:dyDescent="0.2"/>
    <row r="622" customFormat="1" ht="16.5" customHeight="1" x14ac:dyDescent="0.2"/>
    <row r="623" customFormat="1" ht="16.5" customHeight="1" x14ac:dyDescent="0.2"/>
    <row r="624" customFormat="1" ht="16.5" customHeight="1" x14ac:dyDescent="0.2"/>
    <row r="625" customFormat="1" ht="16.5" customHeight="1" x14ac:dyDescent="0.2"/>
    <row r="626" customFormat="1" ht="16.5" customHeight="1" x14ac:dyDescent="0.2"/>
    <row r="627" customFormat="1" ht="16.5" customHeight="1" x14ac:dyDescent="0.2"/>
    <row r="628" customFormat="1" ht="16.5" customHeight="1" x14ac:dyDescent="0.2"/>
    <row r="629" customFormat="1" ht="16.5" customHeight="1" x14ac:dyDescent="0.2"/>
    <row r="630" customFormat="1" ht="16.5" customHeight="1" x14ac:dyDescent="0.2"/>
    <row r="631" customFormat="1" ht="16.5" customHeight="1" x14ac:dyDescent="0.2"/>
    <row r="632" customFormat="1" ht="16.5" customHeight="1" x14ac:dyDescent="0.2"/>
    <row r="633" customFormat="1" ht="16.5" customHeight="1" x14ac:dyDescent="0.2"/>
    <row r="634" customFormat="1" ht="16.5" customHeight="1" x14ac:dyDescent="0.2"/>
    <row r="635" customFormat="1" ht="16.5" customHeight="1" x14ac:dyDescent="0.2"/>
    <row r="636" customFormat="1" ht="16.5" customHeight="1" x14ac:dyDescent="0.2"/>
    <row r="637" customFormat="1" ht="16.5" customHeight="1" x14ac:dyDescent="0.2"/>
    <row r="638" customFormat="1" ht="16.5" customHeight="1" x14ac:dyDescent="0.2"/>
    <row r="639" customFormat="1" ht="16.5" customHeight="1" x14ac:dyDescent="0.2"/>
    <row r="640" customFormat="1" ht="16.5" customHeight="1" x14ac:dyDescent="0.2"/>
    <row r="641" customFormat="1" ht="16.5" customHeight="1" x14ac:dyDescent="0.2"/>
    <row r="642" customFormat="1" ht="16.5" customHeight="1" x14ac:dyDescent="0.2"/>
    <row r="643" customFormat="1" ht="16.5" customHeight="1" x14ac:dyDescent="0.2"/>
    <row r="644" customFormat="1" ht="16.5" customHeight="1" x14ac:dyDescent="0.2"/>
    <row r="645" customFormat="1" ht="16.5" customHeight="1" x14ac:dyDescent="0.2"/>
    <row r="646" customFormat="1" ht="16.5" customHeight="1" x14ac:dyDescent="0.2"/>
    <row r="647" customFormat="1" ht="16.5" customHeight="1" x14ac:dyDescent="0.2"/>
    <row r="648" customFormat="1" ht="16.5" customHeight="1" x14ac:dyDescent="0.2"/>
    <row r="649" customFormat="1" ht="16.5" customHeight="1" x14ac:dyDescent="0.2"/>
    <row r="650" customFormat="1" ht="16.5" customHeight="1" x14ac:dyDescent="0.2"/>
    <row r="651" customFormat="1" ht="16.5" customHeight="1" x14ac:dyDescent="0.2"/>
    <row r="652" customFormat="1" ht="16.5" customHeight="1" x14ac:dyDescent="0.2"/>
    <row r="653" customFormat="1" ht="16.5" customHeight="1" x14ac:dyDescent="0.2"/>
    <row r="654" customFormat="1" ht="16.5" customHeight="1" x14ac:dyDescent="0.2"/>
    <row r="655" customFormat="1" ht="16.5" customHeight="1" x14ac:dyDescent="0.2"/>
    <row r="656" customFormat="1" ht="16.5" customHeight="1" x14ac:dyDescent="0.2"/>
    <row r="657" customFormat="1" ht="16.5" customHeight="1" x14ac:dyDescent="0.2"/>
    <row r="658" customFormat="1" ht="16.5" customHeight="1" x14ac:dyDescent="0.2"/>
    <row r="659" customFormat="1" ht="16.5" customHeight="1" x14ac:dyDescent="0.2"/>
    <row r="660" customFormat="1" ht="16.5" customHeight="1" x14ac:dyDescent="0.2"/>
    <row r="661" customFormat="1" ht="16.5" customHeight="1" x14ac:dyDescent="0.2"/>
    <row r="662" customFormat="1" ht="16.5" customHeight="1" x14ac:dyDescent="0.2"/>
    <row r="663" customFormat="1" ht="16.5" customHeight="1" x14ac:dyDescent="0.2"/>
    <row r="664" customFormat="1" ht="16.5" customHeight="1" x14ac:dyDescent="0.2"/>
    <row r="665" customFormat="1" ht="16.5" customHeight="1" x14ac:dyDescent="0.2"/>
    <row r="666" customFormat="1" ht="16.5" customHeight="1" x14ac:dyDescent="0.2"/>
    <row r="667" customFormat="1" ht="16.5" customHeight="1" x14ac:dyDescent="0.2"/>
    <row r="668" customFormat="1" ht="16.5" customHeight="1" x14ac:dyDescent="0.2"/>
    <row r="669" customFormat="1" ht="16.5" customHeight="1" x14ac:dyDescent="0.2"/>
    <row r="670" customFormat="1" ht="16.5" customHeight="1" x14ac:dyDescent="0.2"/>
    <row r="671" customFormat="1" ht="16.5" customHeight="1" x14ac:dyDescent="0.2"/>
    <row r="672" customFormat="1" ht="16.5" customHeight="1" x14ac:dyDescent="0.2"/>
    <row r="673" customFormat="1" ht="16.5" customHeight="1" x14ac:dyDescent="0.2"/>
    <row r="674" customFormat="1" ht="16.5" customHeight="1" x14ac:dyDescent="0.2"/>
    <row r="675" customFormat="1" ht="16.5" customHeight="1" x14ac:dyDescent="0.2"/>
    <row r="676" customFormat="1" ht="16.5" customHeight="1" x14ac:dyDescent="0.2"/>
    <row r="677" customFormat="1" ht="16.5" customHeight="1" x14ac:dyDescent="0.2"/>
    <row r="678" customFormat="1" ht="16.5" customHeight="1" x14ac:dyDescent="0.2"/>
    <row r="679" customFormat="1" ht="16.5" customHeight="1" x14ac:dyDescent="0.2"/>
    <row r="680" customFormat="1" ht="16.5" customHeight="1" x14ac:dyDescent="0.2"/>
    <row r="681" customFormat="1" ht="16.5" customHeight="1" x14ac:dyDescent="0.2"/>
    <row r="682" customFormat="1" ht="16.5" customHeight="1" x14ac:dyDescent="0.2"/>
    <row r="683" customFormat="1" ht="16.5" customHeight="1" x14ac:dyDescent="0.2"/>
    <row r="684" customFormat="1" ht="16.5" customHeight="1" x14ac:dyDescent="0.2"/>
    <row r="685" customFormat="1" ht="16.5" customHeight="1" x14ac:dyDescent="0.2"/>
    <row r="686" customFormat="1" ht="16.5" customHeight="1" x14ac:dyDescent="0.2"/>
    <row r="687" customFormat="1" ht="16.5" customHeight="1" x14ac:dyDescent="0.2"/>
    <row r="688" customFormat="1" ht="16.5" customHeight="1" x14ac:dyDescent="0.2"/>
    <row r="689" customFormat="1" ht="16.5" customHeight="1" x14ac:dyDescent="0.2"/>
    <row r="690" customFormat="1" ht="16.5" customHeight="1" x14ac:dyDescent="0.2"/>
    <row r="691" customFormat="1" ht="16.5" customHeight="1" x14ac:dyDescent="0.2"/>
    <row r="692" customFormat="1" ht="16.5" customHeight="1" x14ac:dyDescent="0.2"/>
    <row r="693" customFormat="1" ht="16.5" customHeight="1" x14ac:dyDescent="0.2"/>
    <row r="694" customFormat="1" ht="16.5" customHeight="1" x14ac:dyDescent="0.2"/>
    <row r="695" customFormat="1" ht="16.5" customHeight="1" x14ac:dyDescent="0.2"/>
    <row r="696" customFormat="1" ht="16.5" customHeight="1" x14ac:dyDescent="0.2"/>
    <row r="697" customFormat="1" ht="16.5" customHeight="1" x14ac:dyDescent="0.2"/>
    <row r="698" customFormat="1" ht="16.5" customHeight="1" x14ac:dyDescent="0.2"/>
    <row r="699" customFormat="1" ht="16.5" customHeight="1" x14ac:dyDescent="0.2"/>
    <row r="700" customFormat="1" ht="16.5" customHeight="1" x14ac:dyDescent="0.2"/>
    <row r="701" customFormat="1" ht="16.5" customHeight="1" x14ac:dyDescent="0.2"/>
    <row r="702" customFormat="1" ht="16.5" customHeight="1" x14ac:dyDescent="0.2"/>
    <row r="703" customFormat="1" ht="16.5" customHeight="1" x14ac:dyDescent="0.2"/>
    <row r="704" customFormat="1" ht="16.5" customHeight="1" x14ac:dyDescent="0.2"/>
    <row r="705" customFormat="1" ht="16.5" customHeight="1" x14ac:dyDescent="0.2"/>
    <row r="706" customFormat="1" ht="16.5" customHeight="1" x14ac:dyDescent="0.2"/>
    <row r="707" customFormat="1" ht="16.5" customHeight="1" x14ac:dyDescent="0.2"/>
    <row r="708" customFormat="1" ht="16.5" customHeight="1" x14ac:dyDescent="0.2"/>
    <row r="709" customFormat="1" ht="16.5" customHeight="1" x14ac:dyDescent="0.2"/>
    <row r="710" customFormat="1" ht="16.5" customHeight="1" x14ac:dyDescent="0.2"/>
    <row r="711" customFormat="1" ht="16.5" customHeight="1" x14ac:dyDescent="0.2"/>
    <row r="712" customFormat="1" ht="16.5" customHeight="1" x14ac:dyDescent="0.2"/>
    <row r="713" customFormat="1" ht="16.5" customHeight="1" x14ac:dyDescent="0.2"/>
    <row r="714" customFormat="1" ht="16.5" customHeight="1" x14ac:dyDescent="0.2"/>
    <row r="715" customFormat="1" ht="16.5" customHeight="1" x14ac:dyDescent="0.2"/>
    <row r="716" customFormat="1" ht="16.5" customHeight="1" x14ac:dyDescent="0.2"/>
    <row r="717" customFormat="1" ht="16.5" customHeight="1" x14ac:dyDescent="0.2"/>
    <row r="718" customFormat="1" ht="16.5" customHeight="1" x14ac:dyDescent="0.2"/>
    <row r="719" customFormat="1" ht="16.5" customHeight="1" x14ac:dyDescent="0.2"/>
    <row r="720" customFormat="1" ht="16.5" customHeight="1" x14ac:dyDescent="0.2"/>
    <row r="721" customFormat="1" ht="16.5" customHeight="1" x14ac:dyDescent="0.2"/>
    <row r="722" customFormat="1" ht="16.5" customHeight="1" x14ac:dyDescent="0.2"/>
    <row r="723" customFormat="1" ht="16.5" customHeight="1" x14ac:dyDescent="0.2"/>
    <row r="724" customFormat="1" ht="16.5" customHeight="1" x14ac:dyDescent="0.2"/>
    <row r="725" customFormat="1" ht="16.5" customHeight="1" x14ac:dyDescent="0.2"/>
    <row r="726" customFormat="1" ht="16.5" customHeight="1" x14ac:dyDescent="0.2"/>
    <row r="727" customFormat="1" ht="16.5" customHeight="1" x14ac:dyDescent="0.2"/>
    <row r="728" customFormat="1" ht="16.5" customHeight="1" x14ac:dyDescent="0.2"/>
    <row r="729" customFormat="1" ht="16.5" customHeight="1" x14ac:dyDescent="0.2"/>
    <row r="730" customFormat="1" ht="16.5" customHeight="1" x14ac:dyDescent="0.2"/>
    <row r="731" customFormat="1" ht="16.5" customHeight="1" x14ac:dyDescent="0.2"/>
    <row r="732" customFormat="1" ht="16.5" customHeight="1" x14ac:dyDescent="0.2"/>
    <row r="733" customFormat="1" ht="16.5" customHeight="1" x14ac:dyDescent="0.2"/>
    <row r="734" customFormat="1" ht="16.5" customHeight="1" x14ac:dyDescent="0.2"/>
    <row r="735" customFormat="1" ht="16.5" customHeight="1" x14ac:dyDescent="0.2"/>
    <row r="736" customFormat="1" ht="16.5" customHeight="1" x14ac:dyDescent="0.2"/>
    <row r="737" customFormat="1" ht="16.5" customHeight="1" x14ac:dyDescent="0.2"/>
    <row r="738" customFormat="1" ht="16.5" customHeight="1" x14ac:dyDescent="0.2"/>
    <row r="739" customFormat="1" ht="16.5" customHeight="1" x14ac:dyDescent="0.2"/>
    <row r="740" customFormat="1" ht="16.5" customHeight="1" x14ac:dyDescent="0.2"/>
    <row r="741" customFormat="1" ht="16.5" customHeight="1" x14ac:dyDescent="0.2"/>
    <row r="742" customFormat="1" ht="16.5" customHeight="1" x14ac:dyDescent="0.2"/>
    <row r="743" customFormat="1" ht="16.5" customHeight="1" x14ac:dyDescent="0.2"/>
    <row r="744" customFormat="1" ht="16.5" customHeight="1" x14ac:dyDescent="0.2"/>
    <row r="745" customFormat="1" ht="16.5" customHeight="1" x14ac:dyDescent="0.2"/>
    <row r="746" customFormat="1" ht="16.5" customHeight="1" x14ac:dyDescent="0.2"/>
    <row r="747" customFormat="1" ht="16.5" customHeight="1" x14ac:dyDescent="0.2"/>
    <row r="748" customFormat="1" ht="16.5" customHeight="1" x14ac:dyDescent="0.2"/>
    <row r="749" customFormat="1" ht="16.5" customHeight="1" x14ac:dyDescent="0.2"/>
    <row r="750" customFormat="1" ht="16.5" customHeight="1" x14ac:dyDescent="0.2"/>
    <row r="751" customFormat="1" ht="16.5" customHeight="1" x14ac:dyDescent="0.2"/>
    <row r="752" customFormat="1" ht="16.5" customHeight="1" x14ac:dyDescent="0.2"/>
    <row r="753" customFormat="1" ht="16.5" customHeight="1" x14ac:dyDescent="0.2"/>
    <row r="754" customFormat="1" ht="16.5" customHeight="1" x14ac:dyDescent="0.2"/>
    <row r="755" customFormat="1" ht="16.5" customHeight="1" x14ac:dyDescent="0.2"/>
    <row r="756" customFormat="1" ht="16.5" customHeight="1" x14ac:dyDescent="0.2"/>
    <row r="757" customFormat="1" ht="16.5" customHeight="1" x14ac:dyDescent="0.2"/>
    <row r="758" customFormat="1" ht="16.5" customHeight="1" x14ac:dyDescent="0.2"/>
    <row r="759" customFormat="1" ht="16.5" customHeight="1" x14ac:dyDescent="0.2"/>
    <row r="760" customFormat="1" ht="16.5" customHeight="1" x14ac:dyDescent="0.2"/>
    <row r="761" customFormat="1" ht="16.5" customHeight="1" x14ac:dyDescent="0.2"/>
    <row r="762" customFormat="1" ht="16.5" customHeight="1" x14ac:dyDescent="0.2"/>
    <row r="763" customFormat="1" ht="16.5" customHeight="1" x14ac:dyDescent="0.2"/>
    <row r="764" customFormat="1" ht="16.5" customHeight="1" x14ac:dyDescent="0.2"/>
    <row r="765" customFormat="1" ht="16.5" customHeight="1" x14ac:dyDescent="0.2"/>
    <row r="766" customFormat="1" ht="16.5" customHeight="1" x14ac:dyDescent="0.2"/>
    <row r="767" customFormat="1" ht="16.5" customHeight="1" x14ac:dyDescent="0.2"/>
    <row r="768" customFormat="1" ht="16.5" customHeight="1" x14ac:dyDescent="0.2"/>
    <row r="769" customFormat="1" ht="16.5" customHeight="1" x14ac:dyDescent="0.2"/>
    <row r="770" customFormat="1" ht="16.5" customHeight="1" x14ac:dyDescent="0.2"/>
    <row r="771" customFormat="1" ht="16.5" customHeight="1" x14ac:dyDescent="0.2"/>
    <row r="772" customFormat="1" ht="16.5" customHeight="1" x14ac:dyDescent="0.2"/>
    <row r="773" customFormat="1" ht="16.5" customHeight="1" x14ac:dyDescent="0.2"/>
    <row r="774" customFormat="1" ht="16.5" customHeight="1" x14ac:dyDescent="0.2"/>
    <row r="775" customFormat="1" ht="16.5" customHeight="1" x14ac:dyDescent="0.2"/>
    <row r="776" customFormat="1" ht="16.5" customHeight="1" x14ac:dyDescent="0.2"/>
    <row r="777" customFormat="1" ht="16.5" customHeight="1" x14ac:dyDescent="0.2"/>
    <row r="778" customFormat="1" ht="16.5" customHeight="1" x14ac:dyDescent="0.2"/>
    <row r="779" customFormat="1" ht="16.5" customHeight="1" x14ac:dyDescent="0.2"/>
    <row r="780" customFormat="1" ht="16.5" customHeight="1" x14ac:dyDescent="0.2"/>
    <row r="781" customFormat="1" ht="16.5" customHeight="1" x14ac:dyDescent="0.2"/>
    <row r="782" customFormat="1" ht="16.5" customHeight="1" x14ac:dyDescent="0.2"/>
    <row r="783" customFormat="1" ht="16.5" customHeight="1" x14ac:dyDescent="0.2"/>
    <row r="784" customFormat="1" ht="16.5" customHeight="1" x14ac:dyDescent="0.2"/>
    <row r="785" customFormat="1" ht="16.5" customHeight="1" x14ac:dyDescent="0.2"/>
    <row r="786" customFormat="1" ht="16.5" customHeight="1" x14ac:dyDescent="0.2"/>
    <row r="787" customFormat="1" ht="16.5" customHeight="1" x14ac:dyDescent="0.2"/>
    <row r="788" customFormat="1" ht="16.5" customHeight="1" x14ac:dyDescent="0.2"/>
    <row r="789" customFormat="1" ht="16.5" customHeight="1" x14ac:dyDescent="0.2"/>
    <row r="790" customFormat="1" ht="16.5" customHeight="1" x14ac:dyDescent="0.2"/>
    <row r="791" customFormat="1" ht="16.5" customHeight="1" x14ac:dyDescent="0.2"/>
    <row r="792" customFormat="1" ht="16.5" customHeight="1" x14ac:dyDescent="0.2"/>
    <row r="793" customFormat="1" ht="16.5" customHeight="1" x14ac:dyDescent="0.2"/>
    <row r="794" customFormat="1" ht="16.5" customHeight="1" x14ac:dyDescent="0.2"/>
    <row r="795" customFormat="1" ht="16.5" customHeight="1" x14ac:dyDescent="0.2"/>
    <row r="796" customFormat="1" ht="16.5" customHeight="1" x14ac:dyDescent="0.2"/>
    <row r="797" customFormat="1" ht="16.5" customHeight="1" x14ac:dyDescent="0.2"/>
    <row r="798" customFormat="1" ht="16.5" customHeight="1" x14ac:dyDescent="0.2"/>
    <row r="799" customFormat="1" ht="16.5" customHeight="1" x14ac:dyDescent="0.2"/>
    <row r="800" customFormat="1" ht="16.5" customHeight="1" x14ac:dyDescent="0.2"/>
    <row r="801" customFormat="1" ht="16.5" customHeight="1" x14ac:dyDescent="0.2"/>
    <row r="802" customFormat="1" ht="16.5" customHeight="1" x14ac:dyDescent="0.2"/>
    <row r="803" customFormat="1" ht="16.5" customHeight="1" x14ac:dyDescent="0.2"/>
    <row r="804" customFormat="1" ht="16.5" customHeight="1" x14ac:dyDescent="0.2"/>
    <row r="805" customFormat="1" ht="16.5" customHeight="1" x14ac:dyDescent="0.2"/>
    <row r="806" customFormat="1" ht="16.5" customHeight="1" x14ac:dyDescent="0.2"/>
    <row r="807" customFormat="1" ht="16.5" customHeight="1" x14ac:dyDescent="0.2"/>
    <row r="808" customFormat="1" ht="16.5" customHeight="1" x14ac:dyDescent="0.2"/>
    <row r="809" customFormat="1" ht="16.5" customHeight="1" x14ac:dyDescent="0.2"/>
    <row r="810" customFormat="1" ht="16.5" customHeight="1" x14ac:dyDescent="0.2"/>
    <row r="811" customFormat="1" ht="16.5" customHeight="1" x14ac:dyDescent="0.2"/>
    <row r="812" customFormat="1" ht="16.5" customHeight="1" x14ac:dyDescent="0.2"/>
    <row r="813" customFormat="1" ht="16.5" customHeight="1" x14ac:dyDescent="0.2"/>
    <row r="814" customFormat="1" ht="16.5" customHeight="1" x14ac:dyDescent="0.2"/>
    <row r="815" customFormat="1" ht="16.5" customHeight="1" x14ac:dyDescent="0.2"/>
    <row r="816" customFormat="1" ht="16.5" customHeight="1" x14ac:dyDescent="0.2"/>
    <row r="817" customFormat="1" ht="16.5" customHeight="1" x14ac:dyDescent="0.2"/>
    <row r="818" customFormat="1" ht="16.5" customHeight="1" x14ac:dyDescent="0.2"/>
    <row r="819" customFormat="1" ht="16.5" customHeight="1" x14ac:dyDescent="0.2"/>
    <row r="820" customFormat="1" ht="16.5" customHeight="1" x14ac:dyDescent="0.2"/>
    <row r="821" customFormat="1" ht="16.5" customHeight="1" x14ac:dyDescent="0.2"/>
    <row r="822" customFormat="1" ht="16.5" customHeight="1" x14ac:dyDescent="0.2"/>
    <row r="823" customFormat="1" ht="16.5" customHeight="1" x14ac:dyDescent="0.2"/>
    <row r="824" customFormat="1" ht="16.5" customHeight="1" x14ac:dyDescent="0.2"/>
    <row r="825" customFormat="1" ht="16.5" customHeight="1" x14ac:dyDescent="0.2"/>
    <row r="826" customFormat="1" ht="16.5" customHeight="1" x14ac:dyDescent="0.2"/>
    <row r="827" customFormat="1" ht="16.5" customHeight="1" x14ac:dyDescent="0.2"/>
    <row r="828" customFormat="1" ht="16.5" customHeight="1" x14ac:dyDescent="0.2"/>
    <row r="829" customFormat="1" ht="16.5" customHeight="1" x14ac:dyDescent="0.2"/>
    <row r="830" customFormat="1" ht="16.5" customHeight="1" x14ac:dyDescent="0.2"/>
    <row r="831" customFormat="1" ht="16.5" customHeight="1" x14ac:dyDescent="0.2"/>
    <row r="832" customFormat="1" ht="16.5" customHeight="1" x14ac:dyDescent="0.2"/>
    <row r="833" customFormat="1" ht="16.5" customHeight="1" x14ac:dyDescent="0.2"/>
    <row r="834" customFormat="1" ht="16.5" customHeight="1" x14ac:dyDescent="0.2"/>
    <row r="835" customFormat="1" ht="16.5" customHeight="1" x14ac:dyDescent="0.2"/>
    <row r="836" customFormat="1" ht="16.5" customHeight="1" x14ac:dyDescent="0.2"/>
    <row r="837" customFormat="1" ht="16.5" customHeight="1" x14ac:dyDescent="0.2"/>
    <row r="838" customFormat="1" ht="16.5" customHeight="1" x14ac:dyDescent="0.2"/>
    <row r="839" customFormat="1" ht="16.5" customHeight="1" x14ac:dyDescent="0.2"/>
    <row r="840" customFormat="1" ht="16.5" customHeight="1" x14ac:dyDescent="0.2"/>
    <row r="841" customFormat="1" ht="16.5" customHeight="1" x14ac:dyDescent="0.2"/>
    <row r="842" customFormat="1" ht="16.5" customHeight="1" x14ac:dyDescent="0.2"/>
    <row r="843" customFormat="1" ht="16.5" customHeight="1" x14ac:dyDescent="0.2"/>
    <row r="844" customFormat="1" ht="16.5" customHeight="1" x14ac:dyDescent="0.2"/>
    <row r="845" customFormat="1" ht="16.5" customHeight="1" x14ac:dyDescent="0.2"/>
    <row r="846" customFormat="1" ht="16.5" customHeight="1" x14ac:dyDescent="0.2"/>
    <row r="847" customFormat="1" ht="16.5" customHeight="1" x14ac:dyDescent="0.2"/>
    <row r="848" customFormat="1" ht="16.5" customHeight="1" x14ac:dyDescent="0.2"/>
    <row r="849" customFormat="1" ht="16.5" customHeight="1" x14ac:dyDescent="0.2"/>
    <row r="850" customFormat="1" ht="16.5" customHeight="1" x14ac:dyDescent="0.2"/>
    <row r="851" customFormat="1" ht="16.5" customHeight="1" x14ac:dyDescent="0.2"/>
    <row r="852" customFormat="1" ht="16.5" customHeight="1" x14ac:dyDescent="0.2"/>
    <row r="853" customFormat="1" ht="16.5" customHeight="1" x14ac:dyDescent="0.2"/>
    <row r="854" customFormat="1" ht="16.5" customHeight="1" x14ac:dyDescent="0.2"/>
    <row r="855" customFormat="1" ht="16.5" customHeight="1" x14ac:dyDescent="0.2"/>
    <row r="856" customFormat="1" ht="16.5" customHeight="1" x14ac:dyDescent="0.2"/>
    <row r="857" customFormat="1" ht="16.5" customHeight="1" x14ac:dyDescent="0.2"/>
    <row r="858" customFormat="1" ht="16.5" customHeight="1" x14ac:dyDescent="0.2"/>
    <row r="859" customFormat="1" ht="16.5" customHeight="1" x14ac:dyDescent="0.2"/>
    <row r="860" customFormat="1" ht="16.5" customHeight="1" x14ac:dyDescent="0.2"/>
    <row r="861" customFormat="1" ht="16.5" customHeight="1" x14ac:dyDescent="0.2"/>
    <row r="862" customFormat="1" ht="16.5" customHeight="1" x14ac:dyDescent="0.2"/>
    <row r="863" customFormat="1" ht="16.5" customHeight="1" x14ac:dyDescent="0.2"/>
    <row r="864" customFormat="1" ht="16.5" customHeight="1" x14ac:dyDescent="0.2"/>
    <row r="865" customFormat="1" ht="16.5" customHeight="1" x14ac:dyDescent="0.2"/>
    <row r="866" customFormat="1" ht="16.5" customHeight="1" x14ac:dyDescent="0.2"/>
    <row r="867" customFormat="1" ht="16.5" customHeight="1" x14ac:dyDescent="0.2"/>
    <row r="868" customFormat="1" ht="16.5" customHeight="1" x14ac:dyDescent="0.2"/>
    <row r="869" customFormat="1" ht="16.5" customHeight="1" x14ac:dyDescent="0.2"/>
    <row r="870" customFormat="1" ht="16.5" customHeight="1" x14ac:dyDescent="0.2"/>
    <row r="871" customFormat="1" ht="16.5" customHeight="1" x14ac:dyDescent="0.2"/>
    <row r="872" customFormat="1" ht="16.5" customHeight="1" x14ac:dyDescent="0.2"/>
    <row r="873" customFormat="1" ht="16.5" customHeight="1" x14ac:dyDescent="0.2"/>
    <row r="874" customFormat="1" ht="16.5" customHeight="1" x14ac:dyDescent="0.2"/>
    <row r="875" customFormat="1" ht="16.5" customHeight="1" x14ac:dyDescent="0.2"/>
    <row r="876" customFormat="1" ht="16.5" customHeight="1" x14ac:dyDescent="0.2"/>
    <row r="877" customFormat="1" ht="16.5" customHeight="1" x14ac:dyDescent="0.2"/>
    <row r="878" customFormat="1" ht="16.5" customHeight="1" x14ac:dyDescent="0.2"/>
    <row r="879" customFormat="1" ht="16.5" customHeight="1" x14ac:dyDescent="0.2"/>
    <row r="880" customFormat="1" ht="16.5" customHeight="1" x14ac:dyDescent="0.2"/>
    <row r="881" customFormat="1" ht="16.5" customHeight="1" x14ac:dyDescent="0.2"/>
    <row r="882" customFormat="1" ht="16.5" customHeight="1" x14ac:dyDescent="0.2"/>
    <row r="883" customFormat="1" ht="16.5" customHeight="1" x14ac:dyDescent="0.2"/>
    <row r="884" customFormat="1" ht="16.5" customHeight="1" x14ac:dyDescent="0.2"/>
    <row r="885" customFormat="1" ht="16.5" customHeight="1" x14ac:dyDescent="0.2"/>
    <row r="886" customFormat="1" ht="16.5" customHeight="1" x14ac:dyDescent="0.2"/>
    <row r="887" customFormat="1" ht="16.5" customHeight="1" x14ac:dyDescent="0.2"/>
    <row r="888" customFormat="1" ht="16.5" customHeight="1" x14ac:dyDescent="0.2"/>
    <row r="889" customFormat="1" ht="16.5" customHeight="1" x14ac:dyDescent="0.2"/>
    <row r="890" customFormat="1" ht="16.5" customHeight="1" x14ac:dyDescent="0.2"/>
    <row r="891" customFormat="1" ht="16.5" customHeight="1" x14ac:dyDescent="0.2"/>
    <row r="892" customFormat="1" ht="16.5" customHeight="1" x14ac:dyDescent="0.2"/>
    <row r="893" customFormat="1" ht="16.5" customHeight="1" x14ac:dyDescent="0.2"/>
    <row r="894" customFormat="1" ht="16.5" customHeight="1" x14ac:dyDescent="0.2"/>
    <row r="895" customFormat="1" ht="16.5" customHeight="1" x14ac:dyDescent="0.2"/>
    <row r="896" customFormat="1" ht="16.5" customHeight="1" x14ac:dyDescent="0.2"/>
    <row r="897" customFormat="1" ht="16.5" customHeight="1" x14ac:dyDescent="0.2"/>
    <row r="898" customFormat="1" ht="16.5" customHeight="1" x14ac:dyDescent="0.2"/>
    <row r="899" customFormat="1" ht="16.5" customHeight="1" x14ac:dyDescent="0.2"/>
    <row r="900" customFormat="1" ht="16.5" customHeight="1" x14ac:dyDescent="0.2"/>
    <row r="901" customFormat="1" ht="16.5" customHeight="1" x14ac:dyDescent="0.2"/>
    <row r="902" customFormat="1" ht="16.5" customHeight="1" x14ac:dyDescent="0.2"/>
    <row r="903" customFormat="1" ht="16.5" customHeight="1" x14ac:dyDescent="0.2"/>
    <row r="904" customFormat="1" ht="16.5" customHeight="1" x14ac:dyDescent="0.2"/>
    <row r="905" customFormat="1" ht="16.5" customHeight="1" x14ac:dyDescent="0.2"/>
    <row r="906" customFormat="1" ht="16.5" customHeight="1" x14ac:dyDescent="0.2"/>
    <row r="907" customFormat="1" ht="16.5" customHeight="1" x14ac:dyDescent="0.2"/>
    <row r="908" customFormat="1" ht="16.5" customHeight="1" x14ac:dyDescent="0.2"/>
    <row r="909" customFormat="1" ht="16.5" customHeight="1" x14ac:dyDescent="0.2"/>
    <row r="910" customFormat="1" ht="16.5" customHeight="1" x14ac:dyDescent="0.2"/>
    <row r="911" customFormat="1" ht="16.5" customHeight="1" x14ac:dyDescent="0.2"/>
    <row r="912" customFormat="1" ht="16.5" customHeight="1" x14ac:dyDescent="0.2"/>
    <row r="913" customFormat="1" ht="16.5" customHeight="1" x14ac:dyDescent="0.2"/>
    <row r="914" customFormat="1" ht="16.5" customHeight="1" x14ac:dyDescent="0.2"/>
    <row r="915" customFormat="1" ht="16.5" customHeight="1" x14ac:dyDescent="0.2"/>
    <row r="916" customFormat="1" ht="16.5" customHeight="1" x14ac:dyDescent="0.2"/>
    <row r="917" customFormat="1" ht="16.5" customHeight="1" x14ac:dyDescent="0.2"/>
    <row r="918" customFormat="1" ht="16.5" customHeight="1" x14ac:dyDescent="0.2"/>
    <row r="919" customFormat="1" ht="16.5" customHeight="1" x14ac:dyDescent="0.2"/>
    <row r="920" customFormat="1" ht="16.5" customHeight="1" x14ac:dyDescent="0.2"/>
    <row r="921" customFormat="1" ht="16.5" customHeight="1" x14ac:dyDescent="0.2"/>
    <row r="922" customFormat="1" ht="16.5" customHeight="1" x14ac:dyDescent="0.2"/>
    <row r="923" customFormat="1" ht="16.5" customHeight="1" x14ac:dyDescent="0.2"/>
    <row r="924" customFormat="1" ht="16.5" customHeight="1" x14ac:dyDescent="0.2"/>
    <row r="925" customFormat="1" ht="16.5" customHeight="1" x14ac:dyDescent="0.2"/>
    <row r="926" customFormat="1" ht="16.5" customHeight="1" x14ac:dyDescent="0.2"/>
    <row r="927" customFormat="1" ht="16.5" customHeight="1" x14ac:dyDescent="0.2"/>
    <row r="928" customFormat="1" ht="16.5" customHeight="1" x14ac:dyDescent="0.2"/>
    <row r="929" customFormat="1" ht="16.5" customHeight="1" x14ac:dyDescent="0.2"/>
    <row r="930" customFormat="1" ht="16.5" customHeight="1" x14ac:dyDescent="0.2"/>
    <row r="931" customFormat="1" ht="16.5" customHeight="1" x14ac:dyDescent="0.2"/>
    <row r="932" customFormat="1" ht="16.5" customHeight="1" x14ac:dyDescent="0.2"/>
    <row r="933" customFormat="1" ht="16.5" customHeight="1" x14ac:dyDescent="0.2"/>
    <row r="934" customFormat="1" ht="16.5" customHeight="1" x14ac:dyDescent="0.2"/>
    <row r="935" customFormat="1" ht="16.5" customHeight="1" x14ac:dyDescent="0.2"/>
    <row r="936" customFormat="1" ht="16.5" customHeight="1" x14ac:dyDescent="0.2"/>
    <row r="937" customFormat="1" ht="16.5" customHeight="1" x14ac:dyDescent="0.2"/>
    <row r="938" customFormat="1" ht="16.5" customHeight="1" x14ac:dyDescent="0.2"/>
    <row r="939" customFormat="1" ht="16.5" customHeight="1" x14ac:dyDescent="0.2"/>
    <row r="940" customFormat="1" ht="16.5" customHeight="1" x14ac:dyDescent="0.2"/>
    <row r="941" customFormat="1" ht="16.5" customHeight="1" x14ac:dyDescent="0.2"/>
    <row r="942" customFormat="1" ht="16.5" customHeight="1" x14ac:dyDescent="0.2"/>
    <row r="943" customFormat="1" ht="16.5" customHeight="1" x14ac:dyDescent="0.2"/>
    <row r="944" customFormat="1" ht="16.5" customHeight="1" x14ac:dyDescent="0.2"/>
    <row r="945" customFormat="1" ht="16.5" customHeight="1" x14ac:dyDescent="0.2"/>
    <row r="946" customFormat="1" ht="16.5" customHeight="1" x14ac:dyDescent="0.2"/>
    <row r="947" customFormat="1" ht="16.5" customHeight="1" x14ac:dyDescent="0.2"/>
    <row r="948" customFormat="1" ht="16.5" customHeight="1" x14ac:dyDescent="0.2"/>
    <row r="949" customFormat="1" ht="16.5" customHeight="1" x14ac:dyDescent="0.2"/>
    <row r="950" customFormat="1" ht="16.5" customHeight="1" x14ac:dyDescent="0.2"/>
    <row r="951" customFormat="1" ht="16.5" customHeight="1" x14ac:dyDescent="0.2"/>
    <row r="952" customFormat="1" ht="16.5" customHeight="1" x14ac:dyDescent="0.2"/>
    <row r="953" customFormat="1" ht="16.5" customHeight="1" x14ac:dyDescent="0.2"/>
    <row r="954" customFormat="1" ht="16.5" customHeight="1" x14ac:dyDescent="0.2"/>
    <row r="955" customFormat="1" ht="16.5" customHeight="1" x14ac:dyDescent="0.2"/>
    <row r="956" customFormat="1" ht="16.5" customHeight="1" x14ac:dyDescent="0.2"/>
    <row r="957" customFormat="1" ht="16.5" customHeight="1" x14ac:dyDescent="0.2"/>
    <row r="958" customFormat="1" ht="16.5" customHeight="1" x14ac:dyDescent="0.2"/>
    <row r="959" customFormat="1" ht="16.5" customHeight="1" x14ac:dyDescent="0.2"/>
    <row r="960" customFormat="1" ht="16.5" customHeight="1" x14ac:dyDescent="0.2"/>
    <row r="961" customFormat="1" ht="16.5" customHeight="1" x14ac:dyDescent="0.2"/>
    <row r="962" customFormat="1" ht="16.5" customHeight="1" x14ac:dyDescent="0.2"/>
    <row r="963" customFormat="1" ht="16.5" customHeight="1" x14ac:dyDescent="0.2"/>
    <row r="964" customFormat="1" ht="16.5" customHeight="1" x14ac:dyDescent="0.2"/>
    <row r="965" customFormat="1" ht="16.5" customHeight="1" x14ac:dyDescent="0.2"/>
    <row r="966" customFormat="1" ht="16.5" customHeight="1" x14ac:dyDescent="0.2"/>
    <row r="967" customFormat="1" ht="16.5" customHeight="1" x14ac:dyDescent="0.2"/>
    <row r="968" customFormat="1" ht="16.5" customHeight="1" x14ac:dyDescent="0.2"/>
    <row r="969" customFormat="1" ht="16.5" customHeight="1" x14ac:dyDescent="0.2"/>
    <row r="970" customFormat="1" ht="16.5" customHeight="1" x14ac:dyDescent="0.2"/>
    <row r="971" customFormat="1" ht="16.5" customHeight="1" x14ac:dyDescent="0.2"/>
    <row r="972" customFormat="1" ht="16.5" customHeight="1" x14ac:dyDescent="0.2"/>
    <row r="973" customFormat="1" ht="16.5" customHeight="1" x14ac:dyDescent="0.2"/>
    <row r="974" customFormat="1" ht="16.5" customHeight="1" x14ac:dyDescent="0.2"/>
    <row r="975" customFormat="1" ht="16.5" customHeight="1" x14ac:dyDescent="0.2"/>
    <row r="976" customFormat="1" ht="16.5" customHeight="1" x14ac:dyDescent="0.2"/>
    <row r="977" customFormat="1" ht="16.5" customHeight="1" x14ac:dyDescent="0.2"/>
    <row r="978" customFormat="1" ht="16.5" customHeight="1" x14ac:dyDescent="0.2"/>
    <row r="979" customFormat="1" ht="16.5" customHeight="1" x14ac:dyDescent="0.2"/>
    <row r="980" customFormat="1" ht="16.5" customHeight="1" x14ac:dyDescent="0.2"/>
    <row r="981" customFormat="1" ht="16.5" customHeight="1" x14ac:dyDescent="0.2"/>
    <row r="982" customFormat="1" ht="16.5" customHeight="1" x14ac:dyDescent="0.2"/>
    <row r="983" customFormat="1" ht="16.5" customHeight="1" x14ac:dyDescent="0.2"/>
    <row r="984" customFormat="1" ht="16.5" customHeight="1" x14ac:dyDescent="0.2"/>
    <row r="985" customFormat="1" ht="16.5" customHeight="1" x14ac:dyDescent="0.2"/>
    <row r="986" customFormat="1" ht="16.5" customHeight="1" x14ac:dyDescent="0.2"/>
    <row r="987" customFormat="1" ht="16.5" customHeight="1" x14ac:dyDescent="0.2"/>
    <row r="988" customFormat="1" ht="16.5" customHeight="1" x14ac:dyDescent="0.2"/>
    <row r="989" customFormat="1" ht="16.5" customHeight="1" x14ac:dyDescent="0.2"/>
    <row r="990" customFormat="1" ht="16.5" customHeight="1" x14ac:dyDescent="0.2"/>
    <row r="991" customFormat="1" ht="16.5" customHeight="1" x14ac:dyDescent="0.2"/>
    <row r="992" customFormat="1" ht="16.5" customHeight="1" x14ac:dyDescent="0.2"/>
    <row r="993" customFormat="1" ht="16.5" customHeight="1" x14ac:dyDescent="0.2"/>
    <row r="994" customFormat="1" ht="16.5" customHeight="1" x14ac:dyDescent="0.2"/>
    <row r="995" customFormat="1" ht="16.5" customHeight="1" x14ac:dyDescent="0.2"/>
    <row r="996" customFormat="1" ht="16.5" customHeight="1" x14ac:dyDescent="0.2"/>
    <row r="997" customFormat="1" ht="16.5" customHeight="1" x14ac:dyDescent="0.2"/>
    <row r="998" customFormat="1" ht="16.5" customHeight="1" x14ac:dyDescent="0.2"/>
    <row r="999" customFormat="1" ht="16.5" customHeight="1" x14ac:dyDescent="0.2"/>
    <row r="1000" customFormat="1" ht="16.5" customHeight="1" x14ac:dyDescent="0.2"/>
  </sheetData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A634C-53CA-7145-A9BF-6CE9F480A838}">
  <dimension ref="A1:S1000"/>
  <sheetViews>
    <sheetView tabSelected="1" zoomScale="99" workbookViewId="0">
      <selection activeCell="R25" sqref="R25"/>
    </sheetView>
  </sheetViews>
  <sheetFormatPr baseColWidth="10" defaultColWidth="11.1640625" defaultRowHeight="15" customHeight="1" x14ac:dyDescent="0.2"/>
  <cols>
    <col min="1" max="1" width="13.5" customWidth="1"/>
    <col min="2" max="2" width="9.33203125" customWidth="1"/>
    <col min="3" max="3" width="11.83203125" customWidth="1"/>
    <col min="4" max="4" width="14.83203125" customWidth="1"/>
    <col min="5" max="5" width="12" customWidth="1"/>
    <col min="7" max="7" width="10.6640625" customWidth="1"/>
    <col min="8" max="8" width="13" customWidth="1"/>
    <col min="9" max="9" width="11.83203125" customWidth="1"/>
    <col min="10" max="10" width="6.83203125" customWidth="1"/>
    <col min="11" max="11" width="8.83203125" customWidth="1"/>
    <col min="12" max="12" width="8.5" customWidth="1"/>
    <col min="13" max="26" width="6.83203125" customWidth="1"/>
  </cols>
  <sheetData>
    <row r="1" spans="1:9" ht="16.5" customHeight="1" x14ac:dyDescent="0.2">
      <c r="A1" s="10"/>
      <c r="B1" s="10" t="s">
        <v>33</v>
      </c>
      <c r="C1" s="11" t="s">
        <v>34</v>
      </c>
      <c r="D1" s="12" t="s">
        <v>35</v>
      </c>
      <c r="E1" s="11" t="s">
        <v>34</v>
      </c>
      <c r="F1" s="11" t="s">
        <v>36</v>
      </c>
      <c r="G1" s="11" t="s">
        <v>34</v>
      </c>
      <c r="H1" s="11" t="s">
        <v>37</v>
      </c>
      <c r="I1" s="11" t="s">
        <v>38</v>
      </c>
    </row>
    <row r="2" spans="1:9" ht="16.5" customHeight="1" x14ac:dyDescent="0.2">
      <c r="A2" s="13">
        <v>43770</v>
      </c>
      <c r="B2" s="14">
        <v>30.478807634766412</v>
      </c>
      <c r="C2" s="11">
        <f t="shared" ref="C2:C37" si="0">(B3-B2)/B2</f>
        <v>-5.059466948742943E-3</v>
      </c>
      <c r="D2" s="15">
        <v>102.6</v>
      </c>
      <c r="E2" s="11">
        <f t="shared" ref="E2:E37" si="1">(D3-D2)/D2</f>
        <v>5.8479532163744914E-4</v>
      </c>
      <c r="F2" s="11">
        <v>257.20800000000003</v>
      </c>
      <c r="G2" s="11">
        <f t="shared" ref="G2:G37" si="2">(F3-F2)/F2</f>
        <v>-9.0976952505379791E-4</v>
      </c>
      <c r="H2" s="11">
        <f t="shared" ref="H2:H37" si="3">(E2-G2)/(1+G2)</f>
        <v>1.4959257943907257E-3</v>
      </c>
      <c r="I2" s="11">
        <v>-5.059466948742943E-3</v>
      </c>
    </row>
    <row r="3" spans="1:9" ht="16.5" customHeight="1" x14ac:dyDescent="0.2">
      <c r="A3" s="13">
        <v>43800</v>
      </c>
      <c r="B3" s="14">
        <v>30.324601114901217</v>
      </c>
      <c r="C3" s="11">
        <f t="shared" si="0"/>
        <v>-9.2062922222788252E-3</v>
      </c>
      <c r="D3" s="15">
        <v>102.66</v>
      </c>
      <c r="E3" s="11">
        <f t="shared" si="1"/>
        <v>6.0393532047536003E-3</v>
      </c>
      <c r="F3" s="11">
        <v>256.97399999999999</v>
      </c>
      <c r="G3" s="11">
        <f t="shared" si="2"/>
        <v>3.8797699378147754E-3</v>
      </c>
      <c r="H3" s="11">
        <f t="shared" si="3"/>
        <v>2.1512369624428233E-3</v>
      </c>
      <c r="I3" s="11">
        <v>-9.2062922222788252E-3</v>
      </c>
    </row>
    <row r="4" spans="1:9" ht="16.5" customHeight="1" x14ac:dyDescent="0.2">
      <c r="A4" s="16">
        <v>43831</v>
      </c>
      <c r="B4" s="14">
        <v>30.045423975513394</v>
      </c>
      <c r="C4" s="11">
        <f t="shared" si="0"/>
        <v>4.8291551025816193E-3</v>
      </c>
      <c r="D4" s="15">
        <v>103.28</v>
      </c>
      <c r="E4" s="11">
        <f t="shared" si="1"/>
        <v>-1.0747482571649878E-2</v>
      </c>
      <c r="F4" s="11">
        <v>257.971</v>
      </c>
      <c r="G4" s="11">
        <f t="shared" si="2"/>
        <v>2.740618131495376E-3</v>
      </c>
      <c r="H4" s="11">
        <f t="shared" si="3"/>
        <v>-1.3451236001867513E-2</v>
      </c>
      <c r="I4" s="11">
        <v>4.8291551025816193E-3</v>
      </c>
    </row>
    <row r="5" spans="1:9" ht="16.5" customHeight="1" x14ac:dyDescent="0.2">
      <c r="A5" s="16">
        <v>43862</v>
      </c>
      <c r="B5" s="14">
        <v>30.190517988013973</v>
      </c>
      <c r="C5" s="11">
        <f t="shared" si="0"/>
        <v>4.7938990991462958E-4</v>
      </c>
      <c r="D5" s="15">
        <v>102.17</v>
      </c>
      <c r="E5" s="11">
        <f t="shared" si="1"/>
        <v>-4.502300088088558E-3</v>
      </c>
      <c r="F5" s="11">
        <v>258.678</v>
      </c>
      <c r="G5" s="11">
        <f t="shared" si="2"/>
        <v>-2.1764510317846442E-3</v>
      </c>
      <c r="H5" s="11">
        <f t="shared" si="3"/>
        <v>-2.3309221943187486E-3</v>
      </c>
      <c r="I5" s="11">
        <v>4.7938990991462958E-4</v>
      </c>
    </row>
    <row r="6" spans="1:9" ht="16.5" customHeight="1" x14ac:dyDescent="0.2">
      <c r="A6" s="16">
        <v>43891</v>
      </c>
      <c r="B6" s="14">
        <v>30.204991017712523</v>
      </c>
      <c r="C6" s="11">
        <f t="shared" si="0"/>
        <v>-3.8289827647641096E-3</v>
      </c>
      <c r="D6" s="15">
        <v>101.71</v>
      </c>
      <c r="E6" s="11">
        <f t="shared" si="1"/>
        <v>-1.9663749877100447E-3</v>
      </c>
      <c r="F6" s="11">
        <v>258.11500000000001</v>
      </c>
      <c r="G6" s="11">
        <f t="shared" si="2"/>
        <v>-6.6869418669972648E-3</v>
      </c>
      <c r="H6" s="11">
        <f t="shared" si="3"/>
        <v>4.7523455376292309E-3</v>
      </c>
      <c r="I6" s="11">
        <v>-3.8289827647641096E-3</v>
      </c>
    </row>
    <row r="7" spans="1:9" ht="16.5" customHeight="1" x14ac:dyDescent="0.2">
      <c r="A7" s="16">
        <v>43922</v>
      </c>
      <c r="B7" s="14">
        <v>30.089336627695847</v>
      </c>
      <c r="C7" s="11">
        <f t="shared" si="0"/>
        <v>-4.388291916893698E-3</v>
      </c>
      <c r="D7" s="15">
        <v>101.51</v>
      </c>
      <c r="E7" s="11">
        <f t="shared" si="1"/>
        <v>-1.0836370800906259E-3</v>
      </c>
      <c r="F7" s="11">
        <v>256.38900000000001</v>
      </c>
      <c r="G7" s="11">
        <f t="shared" si="2"/>
        <v>1.9501616684005367E-5</v>
      </c>
      <c r="H7" s="11">
        <f t="shared" si="3"/>
        <v>-1.1031171842061473E-3</v>
      </c>
      <c r="I7" s="11">
        <v>-4.388291916893698E-3</v>
      </c>
    </row>
    <row r="8" spans="1:9" ht="16.5" customHeight="1" x14ac:dyDescent="0.2">
      <c r="A8" s="16">
        <v>43952</v>
      </c>
      <c r="B8" s="14">
        <v>29.957295834987836</v>
      </c>
      <c r="C8" s="11">
        <f t="shared" si="0"/>
        <v>-6.8693646323423419E-3</v>
      </c>
      <c r="D8" s="15">
        <v>101.4</v>
      </c>
      <c r="E8" s="11">
        <f t="shared" si="1"/>
        <v>7.9881656804732543E-3</v>
      </c>
      <c r="F8" s="11">
        <v>256.39400000000001</v>
      </c>
      <c r="G8" s="11">
        <f t="shared" si="2"/>
        <v>5.4720469277752988E-3</v>
      </c>
      <c r="H8" s="11">
        <f t="shared" si="3"/>
        <v>2.5024253636746724E-3</v>
      </c>
      <c r="I8" s="11">
        <v>-6.8693646323423419E-3</v>
      </c>
    </row>
    <row r="9" spans="1:9" ht="16.5" customHeight="1" x14ac:dyDescent="0.2">
      <c r="A9" s="16">
        <v>43983</v>
      </c>
      <c r="B9" s="14">
        <v>29.751508246498354</v>
      </c>
      <c r="C9" s="11">
        <f t="shared" si="0"/>
        <v>-6.3237372875272401E-3</v>
      </c>
      <c r="D9" s="15">
        <v>102.21</v>
      </c>
      <c r="E9" s="11">
        <f t="shared" si="1"/>
        <v>1.2718912043832274E-3</v>
      </c>
      <c r="F9" s="11">
        <v>257.79700000000003</v>
      </c>
      <c r="G9" s="11">
        <f t="shared" si="2"/>
        <v>5.0582435016698155E-3</v>
      </c>
      <c r="H9" s="11">
        <f t="shared" si="3"/>
        <v>-3.7672963947788345E-3</v>
      </c>
      <c r="I9" s="11">
        <v>-6.3237372875272401E-3</v>
      </c>
    </row>
    <row r="10" spans="1:9" ht="16.5" customHeight="1" x14ac:dyDescent="0.2">
      <c r="A10" s="16">
        <v>44013</v>
      </c>
      <c r="B10" s="14">
        <v>29.563367524439798</v>
      </c>
      <c r="C10" s="11">
        <f t="shared" si="0"/>
        <v>-1.4283538031038948E-3</v>
      </c>
      <c r="D10" s="15">
        <v>102.34</v>
      </c>
      <c r="E10" s="11">
        <f t="shared" si="1"/>
        <v>1.5634160641000252E-3</v>
      </c>
      <c r="F10" s="11">
        <v>259.101</v>
      </c>
      <c r="G10" s="11">
        <f t="shared" si="2"/>
        <v>3.1532105240813708E-3</v>
      </c>
      <c r="H10" s="11">
        <f t="shared" si="3"/>
        <v>-1.5847972605807469E-3</v>
      </c>
      <c r="I10" s="11">
        <v>-1.4283538031038948E-3</v>
      </c>
    </row>
    <row r="11" spans="1:9" ht="16.5" customHeight="1" x14ac:dyDescent="0.2">
      <c r="A11" s="16">
        <v>44044</v>
      </c>
      <c r="B11" s="14">
        <v>29.521140576003706</v>
      </c>
      <c r="C11" s="11">
        <f t="shared" si="0"/>
        <v>-5.4760170703462918E-3</v>
      </c>
      <c r="D11" s="15">
        <v>102.5</v>
      </c>
      <c r="E11" s="11">
        <f t="shared" si="1"/>
        <v>-9.7560975609750557E-4</v>
      </c>
      <c r="F11" s="11">
        <v>259.91800000000001</v>
      </c>
      <c r="G11" s="11">
        <f t="shared" si="2"/>
        <v>1.3927469432665931E-3</v>
      </c>
      <c r="H11" s="11">
        <f t="shared" si="3"/>
        <v>-2.3650627654269165E-3</v>
      </c>
      <c r="I11" s="11">
        <v>-5.4760170703462918E-3</v>
      </c>
    </row>
    <row r="12" spans="1:9" ht="16.5" customHeight="1" x14ac:dyDescent="0.2">
      <c r="A12" s="16">
        <v>44075</v>
      </c>
      <c r="B12" s="14">
        <v>29.359482306273417</v>
      </c>
      <c r="C12" s="11">
        <f t="shared" si="0"/>
        <v>-1.4496466829850613E-2</v>
      </c>
      <c r="D12" s="15">
        <v>102.4</v>
      </c>
      <c r="E12" s="11">
        <f t="shared" si="1"/>
        <v>3.4179687499999445E-3</v>
      </c>
      <c r="F12" s="11">
        <v>260.27999999999997</v>
      </c>
      <c r="G12" s="11">
        <f t="shared" si="2"/>
        <v>4.1493775933611535E-4</v>
      </c>
      <c r="H12" s="11">
        <f t="shared" si="3"/>
        <v>3.001785436540783E-3</v>
      </c>
      <c r="I12" s="11">
        <v>-1.4496466829850613E-2</v>
      </c>
    </row>
    <row r="13" spans="1:9" ht="16.5" customHeight="1" x14ac:dyDescent="0.2">
      <c r="A13" s="13">
        <v>44105</v>
      </c>
      <c r="B13" s="14">
        <v>28.933873544878939</v>
      </c>
      <c r="C13" s="11">
        <f t="shared" si="0"/>
        <v>-3.1143198102282204E-3</v>
      </c>
      <c r="D13" s="15">
        <v>102.75</v>
      </c>
      <c r="E13" s="11">
        <f t="shared" si="1"/>
        <v>-5.8394160583943823E-4</v>
      </c>
      <c r="F13" s="11">
        <v>260.38799999999998</v>
      </c>
      <c r="G13" s="11">
        <f t="shared" si="2"/>
        <v>-6.1062721784410894E-4</v>
      </c>
      <c r="H13" s="11">
        <f t="shared" si="3"/>
        <v>2.6701916921911849E-5</v>
      </c>
      <c r="I13" s="11">
        <v>-3.1143198102282204E-3</v>
      </c>
    </row>
    <row r="14" spans="1:9" ht="16.5" customHeight="1" x14ac:dyDescent="0.2">
      <c r="A14" s="13">
        <v>44136</v>
      </c>
      <c r="B14" s="14">
        <v>28.843764209311484</v>
      </c>
      <c r="C14" s="11">
        <f t="shared" si="0"/>
        <v>-1.0566696097889501E-2</v>
      </c>
      <c r="D14" s="15">
        <v>102.69</v>
      </c>
      <c r="E14" s="11">
        <f t="shared" si="1"/>
        <v>1.9476093095721124E-4</v>
      </c>
      <c r="F14" s="11">
        <v>260.22899999999998</v>
      </c>
      <c r="G14" s="11">
        <f t="shared" si="2"/>
        <v>9.4147846704250703E-4</v>
      </c>
      <c r="H14" s="11">
        <f t="shared" si="3"/>
        <v>-7.4601517885831384E-4</v>
      </c>
      <c r="I14" s="11">
        <v>-1.0566696097889501E-2</v>
      </c>
    </row>
    <row r="15" spans="1:9" ht="16.5" customHeight="1" x14ac:dyDescent="0.2">
      <c r="A15" s="13">
        <v>44166</v>
      </c>
      <c r="B15" s="14">
        <v>28.538980918592507</v>
      </c>
      <c r="C15" s="11">
        <f t="shared" si="0"/>
        <v>-3.7809797035508264E-3</v>
      </c>
      <c r="D15" s="15">
        <v>102.71</v>
      </c>
      <c r="E15" s="11">
        <f t="shared" si="1"/>
        <v>3.6023756206796276E-3</v>
      </c>
      <c r="F15" s="11">
        <v>260.47399999999999</v>
      </c>
      <c r="G15" s="11">
        <f t="shared" si="2"/>
        <v>4.2537834870275118E-3</v>
      </c>
      <c r="H15" s="11">
        <f t="shared" si="3"/>
        <v>-6.4864865540862433E-4</v>
      </c>
      <c r="I15" s="11">
        <v>-3.7809797035508264E-3</v>
      </c>
    </row>
    <row r="16" spans="1:9" ht="16.5" customHeight="1" x14ac:dyDescent="0.2">
      <c r="A16" s="16">
        <v>44197</v>
      </c>
      <c r="B16" s="14">
        <v>28.431075610979285</v>
      </c>
      <c r="C16" s="11">
        <f t="shared" si="0"/>
        <v>-2.8680492020840068E-3</v>
      </c>
      <c r="D16" s="15">
        <v>103.08</v>
      </c>
      <c r="E16" s="11">
        <f t="shared" si="1"/>
        <v>4.8506014745828482E-3</v>
      </c>
      <c r="F16" s="11">
        <v>261.58199999999999</v>
      </c>
      <c r="G16" s="11">
        <f t="shared" si="2"/>
        <v>5.4743827939231918E-3</v>
      </c>
      <c r="H16" s="11">
        <f t="shared" si="3"/>
        <v>-6.2038509385692678E-4</v>
      </c>
      <c r="I16" s="11">
        <v>-2.8680492020840068E-3</v>
      </c>
    </row>
    <row r="17" spans="1:19" ht="16.5" customHeight="1" x14ac:dyDescent="0.2">
      <c r="A17" s="16">
        <v>44228</v>
      </c>
      <c r="B17" s="14">
        <v>28.349533887258826</v>
      </c>
      <c r="C17" s="11">
        <f t="shared" si="0"/>
        <v>1.2387013577165992E-3</v>
      </c>
      <c r="D17" s="15">
        <v>103.58</v>
      </c>
      <c r="E17" s="11">
        <f t="shared" si="1"/>
        <v>-5.9857115273219208E-3</v>
      </c>
      <c r="F17" s="11">
        <v>263.01400000000001</v>
      </c>
      <c r="G17" s="11">
        <f t="shared" si="2"/>
        <v>7.0832731337495325E-3</v>
      </c>
      <c r="H17" s="11">
        <f t="shared" si="3"/>
        <v>-1.2977064568260163E-2</v>
      </c>
      <c r="I17" s="11">
        <v>1.2387013577165992E-3</v>
      </c>
      <c r="K17" s="11" t="s">
        <v>39</v>
      </c>
    </row>
    <row r="18" spans="1:19" ht="16.5" customHeight="1" thickBot="1" x14ac:dyDescent="0.25">
      <c r="A18" s="16">
        <v>44256</v>
      </c>
      <c r="B18" s="14">
        <v>28.384650493375606</v>
      </c>
      <c r="C18" s="11">
        <f t="shared" si="0"/>
        <v>-4.5077459363295361E-3</v>
      </c>
      <c r="D18" s="15">
        <v>102.96</v>
      </c>
      <c r="E18" s="11">
        <f t="shared" si="1"/>
        <v>6.6045066045066709E-3</v>
      </c>
      <c r="F18" s="11">
        <v>264.87700000000001</v>
      </c>
      <c r="G18" s="11">
        <f t="shared" si="2"/>
        <v>9.9178109084594335E-3</v>
      </c>
      <c r="H18" s="11">
        <f t="shared" si="3"/>
        <v>-3.2807662843101259E-3</v>
      </c>
      <c r="I18" s="11">
        <v>-4.5077459363295361E-3</v>
      </c>
    </row>
    <row r="19" spans="1:19" ht="16.5" customHeight="1" x14ac:dyDescent="0.2">
      <c r="A19" s="16">
        <v>44287</v>
      </c>
      <c r="B19" s="14">
        <v>28.256699700459958</v>
      </c>
      <c r="C19" s="11">
        <f t="shared" si="0"/>
        <v>-1.1885861183672524E-2</v>
      </c>
      <c r="D19" s="15">
        <v>103.64</v>
      </c>
      <c r="E19" s="11">
        <f t="shared" si="1"/>
        <v>2.3157082207641345E-3</v>
      </c>
      <c r="F19" s="11">
        <v>267.50400000000002</v>
      </c>
      <c r="G19" s="11">
        <f t="shared" si="2"/>
        <v>6.3214008014832448E-3</v>
      </c>
      <c r="H19" s="11">
        <f t="shared" si="3"/>
        <v>-3.9805300548401154E-3</v>
      </c>
      <c r="I19" s="11">
        <v>-1.1885861183672524E-2</v>
      </c>
      <c r="K19" s="17" t="s">
        <v>40</v>
      </c>
      <c r="L19" s="18"/>
    </row>
    <row r="20" spans="1:19" ht="16.5" customHeight="1" x14ac:dyDescent="0.2">
      <c r="A20" s="16">
        <v>44317</v>
      </c>
      <c r="B20" s="14">
        <v>27.92084449031157</v>
      </c>
      <c r="C20" s="11">
        <f t="shared" si="0"/>
        <v>-4.4502362937012671E-3</v>
      </c>
      <c r="D20" s="15">
        <v>103.88</v>
      </c>
      <c r="E20" s="11">
        <f t="shared" si="1"/>
        <v>1.9252984212553221E-3</v>
      </c>
      <c r="F20" s="11">
        <v>269.19499999999999</v>
      </c>
      <c r="G20" s="11">
        <f t="shared" si="2"/>
        <v>9.2906629023571507E-3</v>
      </c>
      <c r="H20" s="11">
        <f t="shared" si="3"/>
        <v>-7.2975652622423821E-3</v>
      </c>
      <c r="I20" s="11">
        <v>-4.4502362937012671E-3</v>
      </c>
      <c r="K20" s="7" t="s">
        <v>41</v>
      </c>
      <c r="L20" s="7">
        <v>0.20119600912754626</v>
      </c>
    </row>
    <row r="21" spans="1:19" ht="16.5" customHeight="1" x14ac:dyDescent="0.2">
      <c r="A21" s="16">
        <v>44348</v>
      </c>
      <c r="B21" s="14">
        <v>27.796590134809996</v>
      </c>
      <c r="C21" s="11">
        <f t="shared" si="0"/>
        <v>7.3615618419363114E-3</v>
      </c>
      <c r="D21" s="15">
        <v>104.08</v>
      </c>
      <c r="E21" s="11">
        <f t="shared" si="1"/>
        <v>2.0176787086857027E-3</v>
      </c>
      <c r="F21" s="11">
        <v>271.69600000000003</v>
      </c>
      <c r="G21" s="11">
        <f t="shared" si="2"/>
        <v>4.8105235262939439E-3</v>
      </c>
      <c r="H21" s="11">
        <f t="shared" si="3"/>
        <v>-2.7794740920974821E-3</v>
      </c>
      <c r="I21" s="11">
        <v>7.3615618419363114E-3</v>
      </c>
      <c r="K21" s="7" t="s">
        <v>42</v>
      </c>
      <c r="L21" s="7">
        <v>4.0479834088851682E-2</v>
      </c>
    </row>
    <row r="22" spans="1:19" ht="16.5" customHeight="1" x14ac:dyDescent="0.2">
      <c r="A22" s="16">
        <v>44378</v>
      </c>
      <c r="B22" s="14">
        <v>28.001216452082357</v>
      </c>
      <c r="C22" s="11">
        <f t="shared" si="0"/>
        <v>-4.408110436675803E-3</v>
      </c>
      <c r="D22" s="15">
        <v>104.29</v>
      </c>
      <c r="E22" s="11">
        <f t="shared" si="1"/>
        <v>5.8490746955604505E-3</v>
      </c>
      <c r="F22" s="11">
        <v>273.00299999999999</v>
      </c>
      <c r="G22" s="11">
        <f t="shared" si="2"/>
        <v>2.0659113636114675E-3</v>
      </c>
      <c r="H22" s="11">
        <f t="shared" si="3"/>
        <v>3.7753637650450094E-3</v>
      </c>
      <c r="I22" s="11">
        <v>-4.408110436675803E-3</v>
      </c>
      <c r="K22" s="7" t="s">
        <v>43</v>
      </c>
      <c r="L22" s="7">
        <v>1.2258652738523793E-2</v>
      </c>
    </row>
    <row r="23" spans="1:19" ht="16.5" customHeight="1" x14ac:dyDescent="0.2">
      <c r="A23" s="16">
        <v>44409</v>
      </c>
      <c r="B23" s="14">
        <v>27.877783997600314</v>
      </c>
      <c r="C23" s="11">
        <f t="shared" si="0"/>
        <v>-5.042905381692166E-3</v>
      </c>
      <c r="D23" s="15">
        <v>104.9</v>
      </c>
      <c r="E23" s="11">
        <f t="shared" si="1"/>
        <v>1.5252621544327605E-3</v>
      </c>
      <c r="F23" s="11">
        <v>273.56700000000001</v>
      </c>
      <c r="G23" s="11">
        <f t="shared" si="2"/>
        <v>2.7159708590582744E-3</v>
      </c>
      <c r="H23" s="11">
        <f t="shared" si="3"/>
        <v>-1.1874835339516895E-3</v>
      </c>
      <c r="I23" s="11">
        <v>-5.042905381692166E-3</v>
      </c>
      <c r="K23" s="7" t="s">
        <v>44</v>
      </c>
      <c r="L23" s="7">
        <v>1.1485735846697818E-2</v>
      </c>
    </row>
    <row r="24" spans="1:19" ht="16.5" customHeight="1" thickBot="1" x14ac:dyDescent="0.25">
      <c r="A24" s="16">
        <v>44440</v>
      </c>
      <c r="B24" s="14">
        <v>27.737198970649164</v>
      </c>
      <c r="C24" s="11">
        <f t="shared" si="0"/>
        <v>7.5284966481911318E-3</v>
      </c>
      <c r="D24" s="15">
        <v>105.06</v>
      </c>
      <c r="E24" s="11">
        <f t="shared" si="1"/>
        <v>2.9506948410432349E-3</v>
      </c>
      <c r="F24" s="11">
        <v>274.31</v>
      </c>
      <c r="G24" s="11">
        <f t="shared" si="2"/>
        <v>8.3081185520031946E-3</v>
      </c>
      <c r="H24" s="11">
        <f t="shared" si="3"/>
        <v>-5.3132803479293339E-3</v>
      </c>
      <c r="I24" s="11">
        <v>7.5284966481911318E-3</v>
      </c>
      <c r="K24" s="9" t="s">
        <v>45</v>
      </c>
      <c r="L24" s="9">
        <v>36</v>
      </c>
    </row>
    <row r="25" spans="1:19" ht="16.5" customHeight="1" x14ac:dyDescent="0.2">
      <c r="A25" s="13">
        <v>44470</v>
      </c>
      <c r="B25" s="14">
        <v>27.946018380129907</v>
      </c>
      <c r="C25" s="11">
        <f t="shared" si="0"/>
        <v>-4.5749902369269443E-3</v>
      </c>
      <c r="D25" s="15">
        <v>105.37</v>
      </c>
      <c r="E25" s="11">
        <f t="shared" si="1"/>
        <v>2.3725918193034071E-3</v>
      </c>
      <c r="F25" s="11">
        <v>276.589</v>
      </c>
      <c r="G25" s="11">
        <f t="shared" si="2"/>
        <v>4.9134275043475357E-3</v>
      </c>
      <c r="H25" s="11">
        <f t="shared" si="3"/>
        <v>-2.5284125134581665E-3</v>
      </c>
      <c r="I25" s="11">
        <v>-4.5749902369269443E-3</v>
      </c>
    </row>
    <row r="26" spans="1:19" ht="16.5" customHeight="1" thickBot="1" x14ac:dyDescent="0.25">
      <c r="A26" s="13">
        <v>44501</v>
      </c>
      <c r="B26" s="14">
        <v>27.818165618879831</v>
      </c>
      <c r="C26" s="11">
        <f t="shared" si="0"/>
        <v>-2.0400601061529122E-3</v>
      </c>
      <c r="D26" s="15">
        <v>105.62</v>
      </c>
      <c r="E26" s="11">
        <f t="shared" si="1"/>
        <v>-1.9882597992805146E-3</v>
      </c>
      <c r="F26" s="11">
        <v>277.94799999999998</v>
      </c>
      <c r="G26" s="11">
        <f t="shared" si="2"/>
        <v>3.0725171614835937E-3</v>
      </c>
      <c r="H26" s="11">
        <f t="shared" si="3"/>
        <v>-5.0452752659251449E-3</v>
      </c>
      <c r="I26" s="11">
        <v>-2.0400601061529122E-3</v>
      </c>
      <c r="K26" s="11" t="s">
        <v>46</v>
      </c>
    </row>
    <row r="27" spans="1:19" ht="16.5" customHeight="1" x14ac:dyDescent="0.2">
      <c r="A27" s="13">
        <v>44531</v>
      </c>
      <c r="B27" s="14">
        <v>27.7614148889744</v>
      </c>
      <c r="C27" s="11">
        <f t="shared" si="0"/>
        <v>-3.0033886895369575E-3</v>
      </c>
      <c r="D27" s="15">
        <v>105.41</v>
      </c>
      <c r="E27" s="11">
        <f t="shared" si="1"/>
        <v>5.5971919172754332E-3</v>
      </c>
      <c r="F27" s="11">
        <v>278.80200000000002</v>
      </c>
      <c r="G27" s="11">
        <f t="shared" si="2"/>
        <v>8.414573783545324E-3</v>
      </c>
      <c r="H27" s="11">
        <f t="shared" si="3"/>
        <v>-2.7938726189756929E-3</v>
      </c>
      <c r="I27" s="11">
        <v>-3.0033886895369575E-3</v>
      </c>
      <c r="K27" s="5"/>
      <c r="L27" s="5" t="s">
        <v>47</v>
      </c>
      <c r="M27" s="5" t="s">
        <v>48</v>
      </c>
      <c r="N27" s="5" t="s">
        <v>49</v>
      </c>
      <c r="O27" s="5" t="s">
        <v>50</v>
      </c>
      <c r="P27" s="5" t="s">
        <v>51</v>
      </c>
    </row>
    <row r="28" spans="1:19" ht="16.5" customHeight="1" x14ac:dyDescent="0.2">
      <c r="A28" s="16">
        <v>44562</v>
      </c>
      <c r="B28" s="14">
        <v>27.678036569491312</v>
      </c>
      <c r="C28" s="11">
        <f t="shared" si="0"/>
        <v>7.3162272693859916E-3</v>
      </c>
      <c r="D28" s="15">
        <v>106</v>
      </c>
      <c r="E28" s="11">
        <f t="shared" si="1"/>
        <v>-9.4339622641557703E-5</v>
      </c>
      <c r="F28" s="11">
        <v>281.14800000000002</v>
      </c>
      <c r="G28" s="11">
        <f t="shared" si="2"/>
        <v>9.1339792564769564E-3</v>
      </c>
      <c r="H28" s="11">
        <f t="shared" si="3"/>
        <v>-9.144790551912519E-3</v>
      </c>
      <c r="I28" s="11">
        <v>7.3162272693859916E-3</v>
      </c>
      <c r="K28" s="7" t="s">
        <v>52</v>
      </c>
      <c r="L28" s="7">
        <v>1</v>
      </c>
      <c r="M28" s="7">
        <v>1.8922616262491247E-4</v>
      </c>
      <c r="N28" s="7">
        <v>1.8922616262491247E-4</v>
      </c>
      <c r="O28" s="19">
        <v>1.4343777316175803</v>
      </c>
      <c r="P28" s="19">
        <v>0.23933434793367794</v>
      </c>
    </row>
    <row r="29" spans="1:19" ht="16.5" customHeight="1" x14ac:dyDescent="0.2">
      <c r="A29" s="16">
        <v>44593</v>
      </c>
      <c r="B29" s="14">
        <v>27.880535375404087</v>
      </c>
      <c r="C29" s="11">
        <f t="shared" si="0"/>
        <v>2.0103600350066104E-2</v>
      </c>
      <c r="D29" s="15">
        <v>105.99</v>
      </c>
      <c r="E29" s="11">
        <f t="shared" si="1"/>
        <v>3.207849797150707E-3</v>
      </c>
      <c r="F29" s="11">
        <v>283.71600000000001</v>
      </c>
      <c r="G29" s="11">
        <f t="shared" si="2"/>
        <v>1.3351379548562685E-2</v>
      </c>
      <c r="H29" s="11">
        <f t="shared" si="3"/>
        <v>-1.0009883991010909E-2</v>
      </c>
      <c r="I29" s="11">
        <v>2.0103600350066104E-2</v>
      </c>
      <c r="K29" s="7" t="s">
        <v>53</v>
      </c>
      <c r="L29" s="7">
        <v>34</v>
      </c>
      <c r="M29" s="7">
        <v>4.4853523499640549E-3</v>
      </c>
      <c r="N29" s="7">
        <v>1.3192212794011925E-4</v>
      </c>
      <c r="O29" s="7"/>
      <c r="P29" s="7"/>
    </row>
    <row r="30" spans="1:19" ht="16.5" customHeight="1" thickBot="1" x14ac:dyDescent="0.25">
      <c r="A30" s="16">
        <v>44621</v>
      </c>
      <c r="B30" s="14">
        <v>28.441034516137091</v>
      </c>
      <c r="C30" s="11">
        <f t="shared" si="0"/>
        <v>2.4854492649753604E-2</v>
      </c>
      <c r="D30" s="15">
        <v>106.33</v>
      </c>
      <c r="E30" s="11">
        <f t="shared" si="1"/>
        <v>7.6177936612433208E-3</v>
      </c>
      <c r="F30" s="11">
        <v>287.50400000000002</v>
      </c>
      <c r="G30" s="11">
        <f t="shared" si="2"/>
        <v>5.5825310256551602E-3</v>
      </c>
      <c r="H30" s="11">
        <f t="shared" si="3"/>
        <v>2.0239637949082821E-3</v>
      </c>
      <c r="I30" s="11">
        <v>2.4854492649753604E-2</v>
      </c>
      <c r="K30" s="9" t="s">
        <v>54</v>
      </c>
      <c r="L30" s="9">
        <v>35</v>
      </c>
      <c r="M30" s="9">
        <v>4.6745785125889673E-3</v>
      </c>
      <c r="N30" s="9"/>
      <c r="O30" s="9"/>
      <c r="P30" s="9"/>
    </row>
    <row r="31" spans="1:19" ht="16.5" customHeight="1" thickBot="1" x14ac:dyDescent="0.25">
      <c r="A31" s="16">
        <v>44652</v>
      </c>
      <c r="B31" s="14">
        <v>29.147921999469808</v>
      </c>
      <c r="C31" s="11">
        <f t="shared" si="0"/>
        <v>1.5398479950535584E-2</v>
      </c>
      <c r="D31" s="15">
        <v>107.14</v>
      </c>
      <c r="E31" s="11">
        <f t="shared" si="1"/>
        <v>2.5200672017920106E-3</v>
      </c>
      <c r="F31" s="11">
        <v>289.10899999999998</v>
      </c>
      <c r="G31" s="11">
        <f t="shared" si="2"/>
        <v>1.1023523999598809E-2</v>
      </c>
      <c r="H31" s="11">
        <f t="shared" si="3"/>
        <v>-8.4107407948009055E-3</v>
      </c>
      <c r="I31" s="11">
        <v>1.5398479950535584E-2</v>
      </c>
    </row>
    <row r="32" spans="1:19" ht="16.5" customHeight="1" x14ac:dyDescent="0.2">
      <c r="A32" s="16">
        <v>44682</v>
      </c>
      <c r="B32" s="14">
        <v>29.596755691978419</v>
      </c>
      <c r="C32" s="11">
        <f t="shared" si="0"/>
        <v>1.1940366982737885E-3</v>
      </c>
      <c r="D32" s="15">
        <v>107.41</v>
      </c>
      <c r="E32" s="11">
        <f t="shared" si="1"/>
        <v>3.8171492412251802E-3</v>
      </c>
      <c r="F32" s="11">
        <v>292.29599999999999</v>
      </c>
      <c r="G32" s="11">
        <f t="shared" si="2"/>
        <v>1.373607575881978E-2</v>
      </c>
      <c r="H32" s="11">
        <f t="shared" si="3"/>
        <v>-9.7845255336009504E-3</v>
      </c>
      <c r="I32" s="11">
        <v>1.1940366982737885E-3</v>
      </c>
      <c r="K32" s="5"/>
      <c r="L32" s="5" t="s">
        <v>55</v>
      </c>
      <c r="M32" s="5" t="s">
        <v>44</v>
      </c>
      <c r="N32" s="5" t="s">
        <v>56</v>
      </c>
      <c r="O32" s="5" t="s">
        <v>57</v>
      </c>
      <c r="P32" s="5" t="s">
        <v>58</v>
      </c>
      <c r="Q32" s="5" t="s">
        <v>59</v>
      </c>
      <c r="R32" s="5" t="s">
        <v>60</v>
      </c>
      <c r="S32" s="5" t="s">
        <v>61</v>
      </c>
    </row>
    <row r="33" spans="1:19" ht="16.5" customHeight="1" x14ac:dyDescent="0.2">
      <c r="A33" s="16">
        <v>44713</v>
      </c>
      <c r="B33" s="14">
        <v>29.632095304424485</v>
      </c>
      <c r="C33" s="11">
        <f t="shared" si="0"/>
        <v>7.8960648776568738E-3</v>
      </c>
      <c r="D33" s="15">
        <v>107.82</v>
      </c>
      <c r="E33" s="11">
        <f t="shared" si="1"/>
        <v>-2.7824151363371291E-4</v>
      </c>
      <c r="F33" s="11">
        <v>296.31099999999998</v>
      </c>
      <c r="G33" s="11">
        <f t="shared" si="2"/>
        <v>-1.1811913833765257E-4</v>
      </c>
      <c r="H33" s="11">
        <f t="shared" si="3"/>
        <v>-1.6014129104737116E-4</v>
      </c>
      <c r="I33" s="11">
        <v>7.8960648776568738E-3</v>
      </c>
      <c r="K33" s="7" t="s">
        <v>62</v>
      </c>
      <c r="L33" s="19">
        <v>-3.9596081122463672E-4</v>
      </c>
      <c r="M33" s="7">
        <v>2.2182607332037491E-3</v>
      </c>
      <c r="N33" s="7">
        <v>-0.17850057267739022</v>
      </c>
      <c r="O33" s="19">
        <v>0.85938924855975418</v>
      </c>
      <c r="P33" s="7">
        <v>-4.904009006513054E-3</v>
      </c>
      <c r="Q33" s="7">
        <v>4.1120873840637803E-3</v>
      </c>
      <c r="R33" s="7">
        <v>-4.904009006513054E-3</v>
      </c>
      <c r="S33" s="7">
        <v>4.1120873840637803E-3</v>
      </c>
    </row>
    <row r="34" spans="1:19" ht="16.5" customHeight="1" thickBot="1" x14ac:dyDescent="0.25">
      <c r="A34" s="16">
        <v>44743</v>
      </c>
      <c r="B34" s="14">
        <v>29.866072251409133</v>
      </c>
      <c r="C34" s="11">
        <f t="shared" si="0"/>
        <v>7.4716829169152142E-3</v>
      </c>
      <c r="D34" s="15">
        <v>107.79</v>
      </c>
      <c r="E34" s="11">
        <f t="shared" si="1"/>
        <v>-8.3495686056223593E-4</v>
      </c>
      <c r="F34" s="11">
        <v>296.27600000000001</v>
      </c>
      <c r="G34" s="11">
        <f t="shared" si="2"/>
        <v>-3.5439927635049141E-4</v>
      </c>
      <c r="H34" s="11">
        <f t="shared" si="3"/>
        <v>-4.8072795385071068E-4</v>
      </c>
      <c r="I34" s="11">
        <v>7.4716829169152142E-3</v>
      </c>
      <c r="K34" s="9" t="s">
        <v>37</v>
      </c>
      <c r="L34" s="20">
        <v>-0.5166072435288267</v>
      </c>
      <c r="M34" s="9">
        <v>0.43134892906839567</v>
      </c>
      <c r="N34" s="9">
        <v>-1.1976550971033297</v>
      </c>
      <c r="O34" s="20">
        <v>0.23933434793367653</v>
      </c>
      <c r="P34" s="9">
        <v>-1.393213736228152</v>
      </c>
      <c r="Q34" s="9">
        <v>0.35999924917049864</v>
      </c>
      <c r="R34" s="9">
        <v>-1.393213736228152</v>
      </c>
      <c r="S34" s="9">
        <v>0.35999924917049864</v>
      </c>
    </row>
    <row r="35" spans="1:19" ht="16.5" customHeight="1" x14ac:dyDescent="0.2">
      <c r="A35" s="16">
        <v>44774</v>
      </c>
      <c r="B35" s="14">
        <v>30.089222073245342</v>
      </c>
      <c r="C35" s="11">
        <f t="shared" si="0"/>
        <v>3.8308865387294673E-2</v>
      </c>
      <c r="D35" s="15">
        <v>107.7</v>
      </c>
      <c r="E35" s="11">
        <f t="shared" si="1"/>
        <v>2.4141132776229423E-3</v>
      </c>
      <c r="F35" s="11">
        <v>296.17099999999999</v>
      </c>
      <c r="G35" s="11">
        <f t="shared" si="2"/>
        <v>2.1507845130009371E-3</v>
      </c>
      <c r="H35" s="11">
        <f t="shared" si="3"/>
        <v>2.6276361670461679E-4</v>
      </c>
      <c r="I35" s="11">
        <v>3.8308865387294673E-2</v>
      </c>
    </row>
    <row r="36" spans="1:19" ht="16.5" customHeight="1" x14ac:dyDescent="0.2">
      <c r="A36" s="16">
        <v>44805</v>
      </c>
      <c r="B36" s="14">
        <v>31.241906031257713</v>
      </c>
      <c r="C36" s="11">
        <f t="shared" si="0"/>
        <v>2.327262141190365E-2</v>
      </c>
      <c r="D36" s="15">
        <v>107.96</v>
      </c>
      <c r="E36" s="11">
        <f t="shared" si="1"/>
        <v>2.7788069655428991E-3</v>
      </c>
      <c r="F36" s="11">
        <v>296.80799999999999</v>
      </c>
      <c r="G36" s="11">
        <f t="shared" si="2"/>
        <v>4.0564944341123146E-3</v>
      </c>
      <c r="H36" s="11">
        <f t="shared" si="3"/>
        <v>-1.272525476058518E-3</v>
      </c>
      <c r="I36" s="11">
        <v>2.327262141190365E-2</v>
      </c>
    </row>
    <row r="37" spans="1:19" ht="16.5" customHeight="1" x14ac:dyDescent="0.2">
      <c r="A37" s="13">
        <v>44835</v>
      </c>
      <c r="B37" s="14">
        <v>31.968987082509443</v>
      </c>
      <c r="C37" s="11">
        <f t="shared" si="0"/>
        <v>-1.586400143042541E-2</v>
      </c>
      <c r="D37" s="15">
        <v>108.26</v>
      </c>
      <c r="E37" s="11">
        <f t="shared" si="1"/>
        <v>-1.4779235174580713E-3</v>
      </c>
      <c r="F37" s="11">
        <v>298.012</v>
      </c>
      <c r="G37" s="11">
        <f t="shared" si="2"/>
        <v>-1.0100264418882049E-3</v>
      </c>
      <c r="H37" s="11">
        <f t="shared" si="3"/>
        <v>-4.6837014179767301E-4</v>
      </c>
      <c r="I37" s="11">
        <v>-1.586400143042541E-2</v>
      </c>
    </row>
    <row r="38" spans="1:19" ht="16.5" customHeight="1" x14ac:dyDescent="0.2">
      <c r="A38" s="13">
        <v>44866</v>
      </c>
      <c r="B38" s="14">
        <v>31.461831025703262</v>
      </c>
      <c r="D38" s="15">
        <v>108.1</v>
      </c>
      <c r="F38" s="11">
        <v>297.71100000000001</v>
      </c>
    </row>
    <row r="39" spans="1:19" ht="16.5" customHeight="1" x14ac:dyDescent="0.25">
      <c r="A39" s="10"/>
      <c r="B39" s="10"/>
      <c r="D39" s="21"/>
    </row>
    <row r="40" spans="1:19" ht="16.5" customHeight="1" x14ac:dyDescent="0.25">
      <c r="A40" s="10"/>
      <c r="B40" s="10"/>
      <c r="D40" s="21"/>
    </row>
    <row r="41" spans="1:19" ht="16.5" customHeight="1" x14ac:dyDescent="0.25">
      <c r="A41" s="10"/>
      <c r="B41" s="10"/>
      <c r="D41" s="21"/>
    </row>
    <row r="42" spans="1:19" ht="16.5" customHeight="1" x14ac:dyDescent="0.25">
      <c r="A42" s="10"/>
      <c r="B42" s="10"/>
      <c r="D42" s="21"/>
    </row>
    <row r="43" spans="1:19" ht="16.5" customHeight="1" x14ac:dyDescent="0.25">
      <c r="A43" s="10"/>
      <c r="B43" s="10"/>
      <c r="D43" s="21"/>
    </row>
    <row r="44" spans="1:19" ht="16.5" customHeight="1" x14ac:dyDescent="0.25">
      <c r="A44" s="10"/>
      <c r="B44" s="10"/>
      <c r="D44" s="21"/>
    </row>
    <row r="45" spans="1:19" ht="16.5" customHeight="1" x14ac:dyDescent="0.2">
      <c r="A45" s="10"/>
      <c r="B45" s="10"/>
    </row>
    <row r="46" spans="1:19" ht="16.5" customHeight="1" x14ac:dyDescent="0.2">
      <c r="A46" s="10"/>
      <c r="B46" s="10"/>
    </row>
    <row r="47" spans="1:19" ht="16.5" customHeight="1" x14ac:dyDescent="0.2">
      <c r="A47" s="10"/>
      <c r="B47" s="10"/>
    </row>
    <row r="48" spans="1:19" ht="16.5" customHeight="1" x14ac:dyDescent="0.2">
      <c r="A48" s="10"/>
      <c r="B48" s="10"/>
    </row>
    <row r="49" spans="1:2" ht="16.5" customHeight="1" x14ac:dyDescent="0.2">
      <c r="A49" s="10"/>
      <c r="B49" s="10"/>
    </row>
    <row r="50" spans="1:2" ht="16.5" customHeight="1" x14ac:dyDescent="0.2">
      <c r="A50" s="10"/>
      <c r="B50" s="10"/>
    </row>
    <row r="51" spans="1:2" ht="16.5" customHeight="1" x14ac:dyDescent="0.2">
      <c r="A51" s="10"/>
      <c r="B51" s="10"/>
    </row>
    <row r="52" spans="1:2" ht="16.5" customHeight="1" x14ac:dyDescent="0.2">
      <c r="A52" s="10"/>
      <c r="B52" s="10"/>
    </row>
    <row r="53" spans="1:2" ht="16.5" customHeight="1" x14ac:dyDescent="0.2">
      <c r="A53" s="10"/>
      <c r="B53" s="10"/>
    </row>
    <row r="54" spans="1:2" ht="16.5" customHeight="1" x14ac:dyDescent="0.2">
      <c r="A54" s="10"/>
      <c r="B54" s="10"/>
    </row>
    <row r="55" spans="1:2" ht="16.5" customHeight="1" x14ac:dyDescent="0.2">
      <c r="A55" s="10"/>
      <c r="B55" s="10"/>
    </row>
    <row r="56" spans="1:2" ht="16.5" customHeight="1" x14ac:dyDescent="0.2">
      <c r="A56" s="10"/>
      <c r="B56" s="10"/>
    </row>
    <row r="57" spans="1:2" ht="16.5" customHeight="1" x14ac:dyDescent="0.2">
      <c r="A57" s="10"/>
      <c r="B57" s="10"/>
    </row>
    <row r="58" spans="1:2" ht="16.5" customHeight="1" x14ac:dyDescent="0.2">
      <c r="A58" s="10"/>
      <c r="B58" s="10"/>
    </row>
    <row r="59" spans="1:2" ht="16.5" customHeight="1" x14ac:dyDescent="0.2">
      <c r="A59" s="10"/>
      <c r="B59" s="10"/>
    </row>
    <row r="60" spans="1:2" ht="16.5" customHeight="1" x14ac:dyDescent="0.2">
      <c r="A60" s="10"/>
      <c r="B60" s="10"/>
    </row>
    <row r="61" spans="1:2" ht="16.5" customHeight="1" x14ac:dyDescent="0.2">
      <c r="A61" s="10"/>
      <c r="B61" s="10"/>
    </row>
    <row r="62" spans="1:2" ht="16.5" customHeight="1" x14ac:dyDescent="0.2">
      <c r="A62" s="10"/>
      <c r="B62" s="10"/>
    </row>
    <row r="63" spans="1:2" ht="16.5" customHeight="1" x14ac:dyDescent="0.2">
      <c r="A63" s="10"/>
      <c r="B63" s="10"/>
    </row>
    <row r="64" spans="1:2" ht="16.5" customHeight="1" x14ac:dyDescent="0.2">
      <c r="A64" s="10"/>
      <c r="B64" s="10"/>
    </row>
    <row r="65" spans="1:2" ht="16.5" customHeight="1" x14ac:dyDescent="0.2">
      <c r="A65" s="10"/>
      <c r="B65" s="10"/>
    </row>
    <row r="66" spans="1:2" ht="16.5" customHeight="1" x14ac:dyDescent="0.2">
      <c r="A66" s="10"/>
      <c r="B66" s="10"/>
    </row>
    <row r="67" spans="1:2" ht="16.5" customHeight="1" x14ac:dyDescent="0.2">
      <c r="A67" s="10"/>
      <c r="B67" s="10"/>
    </row>
    <row r="68" spans="1:2" ht="16.5" customHeight="1" x14ac:dyDescent="0.2">
      <c r="A68" s="10"/>
      <c r="B68" s="10"/>
    </row>
    <row r="69" spans="1:2" ht="16.5" customHeight="1" x14ac:dyDescent="0.2">
      <c r="A69" s="10"/>
      <c r="B69" s="10"/>
    </row>
    <row r="70" spans="1:2" ht="16.5" customHeight="1" x14ac:dyDescent="0.2">
      <c r="A70" s="10"/>
      <c r="B70" s="10"/>
    </row>
    <row r="71" spans="1:2" ht="16.5" customHeight="1" x14ac:dyDescent="0.2">
      <c r="A71" s="10"/>
      <c r="B71" s="10"/>
    </row>
    <row r="72" spans="1:2" ht="16.5" customHeight="1" x14ac:dyDescent="0.2">
      <c r="A72" s="10"/>
      <c r="B72" s="10"/>
    </row>
    <row r="73" spans="1:2" ht="16.5" customHeight="1" x14ac:dyDescent="0.2">
      <c r="A73" s="10"/>
      <c r="B73" s="10"/>
    </row>
    <row r="74" spans="1:2" ht="16.5" customHeight="1" x14ac:dyDescent="0.2">
      <c r="A74" s="10"/>
      <c r="B74" s="10"/>
    </row>
    <row r="75" spans="1:2" ht="16.5" customHeight="1" x14ac:dyDescent="0.2">
      <c r="A75" s="10"/>
      <c r="B75" s="10"/>
    </row>
    <row r="76" spans="1:2" ht="16.5" customHeight="1" x14ac:dyDescent="0.2">
      <c r="A76" s="10"/>
      <c r="B76" s="10"/>
    </row>
    <row r="77" spans="1:2" ht="16.5" customHeight="1" x14ac:dyDescent="0.2">
      <c r="A77" s="10"/>
      <c r="B77" s="10"/>
    </row>
    <row r="78" spans="1:2" ht="16.5" customHeight="1" x14ac:dyDescent="0.2">
      <c r="A78" s="10"/>
      <c r="B78" s="10"/>
    </row>
    <row r="79" spans="1:2" ht="16.5" customHeight="1" x14ac:dyDescent="0.2">
      <c r="A79" s="10"/>
      <c r="B79" s="10"/>
    </row>
    <row r="80" spans="1:2" ht="16.5" customHeight="1" x14ac:dyDescent="0.2">
      <c r="A80" s="10"/>
      <c r="B80" s="10"/>
    </row>
    <row r="81" spans="1:2" ht="16.5" customHeight="1" x14ac:dyDescent="0.2">
      <c r="A81" s="10"/>
      <c r="B81" s="10"/>
    </row>
    <row r="82" spans="1:2" ht="16.5" customHeight="1" x14ac:dyDescent="0.2">
      <c r="A82" s="10"/>
      <c r="B82" s="10"/>
    </row>
    <row r="83" spans="1:2" ht="16.5" customHeight="1" x14ac:dyDescent="0.2">
      <c r="A83" s="10"/>
      <c r="B83" s="10"/>
    </row>
    <row r="84" spans="1:2" ht="16.5" customHeight="1" x14ac:dyDescent="0.2">
      <c r="A84" s="10"/>
      <c r="B84" s="10"/>
    </row>
    <row r="85" spans="1:2" ht="16.5" customHeight="1" x14ac:dyDescent="0.2">
      <c r="A85" s="10"/>
      <c r="B85" s="10"/>
    </row>
    <row r="86" spans="1:2" ht="16.5" customHeight="1" x14ac:dyDescent="0.2">
      <c r="A86" s="10"/>
      <c r="B86" s="10"/>
    </row>
    <row r="87" spans="1:2" ht="16.5" customHeight="1" x14ac:dyDescent="0.2">
      <c r="A87" s="10"/>
      <c r="B87" s="10"/>
    </row>
    <row r="88" spans="1:2" ht="16.5" customHeight="1" x14ac:dyDescent="0.2">
      <c r="A88" s="10"/>
      <c r="B88" s="10"/>
    </row>
    <row r="89" spans="1:2" ht="16.5" customHeight="1" x14ac:dyDescent="0.2">
      <c r="A89" s="10"/>
      <c r="B89" s="10"/>
    </row>
    <row r="90" spans="1:2" ht="16.5" customHeight="1" x14ac:dyDescent="0.2">
      <c r="A90" s="10"/>
      <c r="B90" s="10"/>
    </row>
    <row r="91" spans="1:2" ht="16.5" customHeight="1" x14ac:dyDescent="0.2">
      <c r="A91" s="10"/>
      <c r="B91" s="10"/>
    </row>
    <row r="92" spans="1:2" ht="16.5" customHeight="1" x14ac:dyDescent="0.2">
      <c r="A92" s="10"/>
      <c r="B92" s="10"/>
    </row>
    <row r="93" spans="1:2" ht="16.5" customHeight="1" x14ac:dyDescent="0.2">
      <c r="A93" s="10"/>
      <c r="B93" s="10"/>
    </row>
    <row r="94" spans="1:2" ht="16.5" customHeight="1" x14ac:dyDescent="0.2">
      <c r="A94" s="10"/>
      <c r="B94" s="10"/>
    </row>
    <row r="95" spans="1:2" ht="16.5" customHeight="1" x14ac:dyDescent="0.2">
      <c r="A95" s="10"/>
      <c r="B95" s="10"/>
    </row>
    <row r="96" spans="1:2" ht="16.5" customHeight="1" x14ac:dyDescent="0.2">
      <c r="A96" s="10"/>
      <c r="B96" s="10"/>
    </row>
    <row r="97" spans="1:2" ht="16.5" customHeight="1" x14ac:dyDescent="0.2">
      <c r="A97" s="10"/>
      <c r="B97" s="10"/>
    </row>
    <row r="98" spans="1:2" ht="16.5" customHeight="1" x14ac:dyDescent="0.2">
      <c r="A98" s="10"/>
      <c r="B98" s="10"/>
    </row>
    <row r="99" spans="1:2" ht="16.5" customHeight="1" x14ac:dyDescent="0.2">
      <c r="A99" s="10"/>
      <c r="B99" s="10"/>
    </row>
    <row r="100" spans="1:2" ht="16.5" customHeight="1" x14ac:dyDescent="0.2">
      <c r="A100" s="10"/>
      <c r="B100" s="10"/>
    </row>
    <row r="101" spans="1:2" ht="16.5" customHeight="1" x14ac:dyDescent="0.2">
      <c r="A101" s="10"/>
      <c r="B101" s="10"/>
    </row>
    <row r="102" spans="1:2" ht="16.5" customHeight="1" x14ac:dyDescent="0.2">
      <c r="A102" s="10"/>
      <c r="B102" s="10"/>
    </row>
    <row r="103" spans="1:2" ht="16.5" customHeight="1" x14ac:dyDescent="0.2">
      <c r="A103" s="10"/>
      <c r="B103" s="10"/>
    </row>
    <row r="104" spans="1:2" ht="16.5" customHeight="1" x14ac:dyDescent="0.2">
      <c r="A104" s="10"/>
      <c r="B104" s="10"/>
    </row>
    <row r="105" spans="1:2" ht="16.5" customHeight="1" x14ac:dyDescent="0.2">
      <c r="A105" s="10"/>
      <c r="B105" s="10"/>
    </row>
    <row r="106" spans="1:2" ht="16.5" customHeight="1" x14ac:dyDescent="0.2">
      <c r="A106" s="10"/>
      <c r="B106" s="10"/>
    </row>
    <row r="107" spans="1:2" ht="16.5" customHeight="1" x14ac:dyDescent="0.2">
      <c r="A107" s="10"/>
      <c r="B107" s="10"/>
    </row>
    <row r="108" spans="1:2" ht="16.5" customHeight="1" x14ac:dyDescent="0.2">
      <c r="A108" s="10"/>
      <c r="B108" s="10"/>
    </row>
    <row r="109" spans="1:2" ht="16.5" customHeight="1" x14ac:dyDescent="0.2">
      <c r="A109" s="10"/>
      <c r="B109" s="10"/>
    </row>
    <row r="110" spans="1:2" ht="16.5" customHeight="1" x14ac:dyDescent="0.2">
      <c r="A110" s="10"/>
      <c r="B110" s="10"/>
    </row>
    <row r="111" spans="1:2" ht="16.5" customHeight="1" x14ac:dyDescent="0.2">
      <c r="A111" s="10"/>
      <c r="B111" s="10"/>
    </row>
    <row r="112" spans="1:2" ht="16.5" customHeight="1" x14ac:dyDescent="0.2">
      <c r="A112" s="10"/>
      <c r="B112" s="10"/>
    </row>
    <row r="113" spans="1:2" ht="16.5" customHeight="1" x14ac:dyDescent="0.2">
      <c r="A113" s="10"/>
      <c r="B113" s="10"/>
    </row>
    <row r="114" spans="1:2" ht="16.5" customHeight="1" x14ac:dyDescent="0.2">
      <c r="A114" s="10"/>
      <c r="B114" s="10"/>
    </row>
    <row r="115" spans="1:2" ht="16.5" customHeight="1" x14ac:dyDescent="0.2">
      <c r="A115" s="10"/>
      <c r="B115" s="10"/>
    </row>
    <row r="116" spans="1:2" ht="16.5" customHeight="1" x14ac:dyDescent="0.2">
      <c r="A116" s="10"/>
      <c r="B116" s="10"/>
    </row>
    <row r="117" spans="1:2" ht="16.5" customHeight="1" x14ac:dyDescent="0.2">
      <c r="A117" s="10"/>
      <c r="B117" s="10"/>
    </row>
    <row r="118" spans="1:2" ht="16.5" customHeight="1" x14ac:dyDescent="0.2">
      <c r="A118" s="10"/>
      <c r="B118" s="10"/>
    </row>
    <row r="119" spans="1:2" ht="16.5" customHeight="1" x14ac:dyDescent="0.2">
      <c r="A119" s="10"/>
      <c r="B119" s="10"/>
    </row>
    <row r="120" spans="1:2" ht="16.5" customHeight="1" x14ac:dyDescent="0.2">
      <c r="A120" s="10"/>
      <c r="B120" s="10"/>
    </row>
    <row r="121" spans="1:2" ht="16.5" customHeight="1" x14ac:dyDescent="0.2">
      <c r="A121" s="10"/>
      <c r="B121" s="10"/>
    </row>
    <row r="122" spans="1:2" ht="16.5" customHeight="1" x14ac:dyDescent="0.2">
      <c r="A122" s="10"/>
      <c r="B122" s="10"/>
    </row>
    <row r="123" spans="1:2" ht="16.5" customHeight="1" x14ac:dyDescent="0.2">
      <c r="A123" s="10"/>
      <c r="B123" s="10"/>
    </row>
    <row r="124" spans="1:2" ht="16.5" customHeight="1" x14ac:dyDescent="0.2">
      <c r="A124" s="10"/>
      <c r="B124" s="10"/>
    </row>
    <row r="125" spans="1:2" ht="16.5" customHeight="1" x14ac:dyDescent="0.2">
      <c r="A125" s="10"/>
      <c r="B125" s="10"/>
    </row>
    <row r="126" spans="1:2" ht="16.5" customHeight="1" x14ac:dyDescent="0.2">
      <c r="A126" s="10"/>
      <c r="B126" s="10"/>
    </row>
    <row r="127" spans="1:2" ht="16.5" customHeight="1" x14ac:dyDescent="0.2">
      <c r="A127" s="10"/>
      <c r="B127" s="10"/>
    </row>
    <row r="128" spans="1:2" ht="16.5" customHeight="1" x14ac:dyDescent="0.2">
      <c r="A128" s="10"/>
      <c r="B128" s="10"/>
    </row>
    <row r="129" spans="1:2" ht="16.5" customHeight="1" x14ac:dyDescent="0.2">
      <c r="A129" s="10"/>
      <c r="B129" s="10"/>
    </row>
    <row r="130" spans="1:2" ht="16.5" customHeight="1" x14ac:dyDescent="0.2">
      <c r="A130" s="10"/>
      <c r="B130" s="10"/>
    </row>
    <row r="131" spans="1:2" ht="16.5" customHeight="1" x14ac:dyDescent="0.2">
      <c r="A131" s="10"/>
      <c r="B131" s="10"/>
    </row>
    <row r="132" spans="1:2" ht="16.5" customHeight="1" x14ac:dyDescent="0.2">
      <c r="A132" s="10"/>
      <c r="B132" s="10"/>
    </row>
    <row r="133" spans="1:2" ht="16.5" customHeight="1" x14ac:dyDescent="0.2">
      <c r="A133" s="10"/>
      <c r="B133" s="10"/>
    </row>
    <row r="134" spans="1:2" ht="16.5" customHeight="1" x14ac:dyDescent="0.2">
      <c r="A134" s="10"/>
      <c r="B134" s="10"/>
    </row>
    <row r="135" spans="1:2" ht="16.5" customHeight="1" x14ac:dyDescent="0.2">
      <c r="A135" s="10"/>
      <c r="B135" s="10"/>
    </row>
    <row r="136" spans="1:2" ht="16.5" customHeight="1" x14ac:dyDescent="0.2">
      <c r="A136" s="10"/>
      <c r="B136" s="10"/>
    </row>
    <row r="137" spans="1:2" ht="16.5" customHeight="1" x14ac:dyDescent="0.2">
      <c r="A137" s="10"/>
      <c r="B137" s="10"/>
    </row>
    <row r="138" spans="1:2" ht="16.5" customHeight="1" x14ac:dyDescent="0.2">
      <c r="A138" s="10"/>
      <c r="B138" s="10"/>
    </row>
    <row r="139" spans="1:2" ht="16.5" customHeight="1" x14ac:dyDescent="0.2">
      <c r="A139" s="10"/>
      <c r="B139" s="10"/>
    </row>
    <row r="140" spans="1:2" ht="16.5" customHeight="1" x14ac:dyDescent="0.2">
      <c r="A140" s="10"/>
      <c r="B140" s="10"/>
    </row>
    <row r="141" spans="1:2" ht="16.5" customHeight="1" x14ac:dyDescent="0.2">
      <c r="A141" s="10"/>
      <c r="B141" s="10"/>
    </row>
    <row r="142" spans="1:2" ht="16.5" customHeight="1" x14ac:dyDescent="0.2">
      <c r="A142" s="10"/>
      <c r="B142" s="10"/>
    </row>
    <row r="143" spans="1:2" ht="16.5" customHeight="1" x14ac:dyDescent="0.2">
      <c r="A143" s="10"/>
      <c r="B143" s="10"/>
    </row>
    <row r="144" spans="1:2" ht="16.5" customHeight="1" x14ac:dyDescent="0.2">
      <c r="A144" s="10"/>
      <c r="B144" s="10"/>
    </row>
    <row r="145" spans="1:2" ht="16.5" customHeight="1" x14ac:dyDescent="0.2">
      <c r="A145" s="10"/>
      <c r="B145" s="10"/>
    </row>
    <row r="146" spans="1:2" ht="16.5" customHeight="1" x14ac:dyDescent="0.2">
      <c r="A146" s="10"/>
      <c r="B146" s="10"/>
    </row>
    <row r="147" spans="1:2" ht="16.5" customHeight="1" x14ac:dyDescent="0.2">
      <c r="A147" s="10"/>
      <c r="B147" s="10"/>
    </row>
    <row r="148" spans="1:2" ht="16.5" customHeight="1" x14ac:dyDescent="0.2">
      <c r="A148" s="10"/>
      <c r="B148" s="10"/>
    </row>
    <row r="149" spans="1:2" ht="16.5" customHeight="1" x14ac:dyDescent="0.2">
      <c r="A149" s="10"/>
      <c r="B149" s="10"/>
    </row>
    <row r="150" spans="1:2" ht="16.5" customHeight="1" x14ac:dyDescent="0.2">
      <c r="A150" s="10"/>
      <c r="B150" s="10"/>
    </row>
    <row r="151" spans="1:2" ht="16.5" customHeight="1" x14ac:dyDescent="0.2">
      <c r="A151" s="10"/>
      <c r="B151" s="10"/>
    </row>
    <row r="152" spans="1:2" ht="16.5" customHeight="1" x14ac:dyDescent="0.2">
      <c r="A152" s="10"/>
      <c r="B152" s="10"/>
    </row>
    <row r="153" spans="1:2" ht="16.5" customHeight="1" x14ac:dyDescent="0.2">
      <c r="A153" s="10"/>
      <c r="B153" s="10"/>
    </row>
    <row r="154" spans="1:2" ht="16.5" customHeight="1" x14ac:dyDescent="0.2">
      <c r="A154" s="10"/>
      <c r="B154" s="10"/>
    </row>
    <row r="155" spans="1:2" ht="16.5" customHeight="1" x14ac:dyDescent="0.2">
      <c r="A155" s="10"/>
      <c r="B155" s="10"/>
    </row>
    <row r="156" spans="1:2" ht="16.5" customHeight="1" x14ac:dyDescent="0.2">
      <c r="A156" s="10"/>
      <c r="B156" s="10"/>
    </row>
    <row r="157" spans="1:2" ht="16.5" customHeight="1" x14ac:dyDescent="0.2">
      <c r="A157" s="10"/>
      <c r="B157" s="10"/>
    </row>
    <row r="158" spans="1:2" ht="16.5" customHeight="1" x14ac:dyDescent="0.2">
      <c r="A158" s="10"/>
      <c r="B158" s="10"/>
    </row>
    <row r="159" spans="1:2" ht="16.5" customHeight="1" x14ac:dyDescent="0.2">
      <c r="A159" s="10"/>
      <c r="B159" s="10"/>
    </row>
    <row r="160" spans="1:2" ht="16.5" customHeight="1" x14ac:dyDescent="0.2">
      <c r="A160" s="10"/>
      <c r="B160" s="10"/>
    </row>
    <row r="161" spans="1:2" ht="16.5" customHeight="1" x14ac:dyDescent="0.2">
      <c r="A161" s="10"/>
      <c r="B161" s="10"/>
    </row>
    <row r="162" spans="1:2" ht="16.5" customHeight="1" x14ac:dyDescent="0.2">
      <c r="A162" s="10"/>
      <c r="B162" s="10"/>
    </row>
    <row r="163" spans="1:2" ht="16.5" customHeight="1" x14ac:dyDescent="0.2">
      <c r="A163" s="10"/>
      <c r="B163" s="10"/>
    </row>
    <row r="164" spans="1:2" ht="16.5" customHeight="1" x14ac:dyDescent="0.2">
      <c r="A164" s="10"/>
      <c r="B164" s="10"/>
    </row>
    <row r="165" spans="1:2" ht="16.5" customHeight="1" x14ac:dyDescent="0.2">
      <c r="A165" s="10"/>
      <c r="B165" s="10"/>
    </row>
    <row r="166" spans="1:2" ht="16.5" customHeight="1" x14ac:dyDescent="0.2">
      <c r="A166" s="10"/>
      <c r="B166" s="10"/>
    </row>
    <row r="167" spans="1:2" ht="16.5" customHeight="1" x14ac:dyDescent="0.2">
      <c r="A167" s="10"/>
      <c r="B167" s="10"/>
    </row>
    <row r="168" spans="1:2" ht="16.5" customHeight="1" x14ac:dyDescent="0.2">
      <c r="A168" s="10"/>
      <c r="B168" s="10"/>
    </row>
    <row r="169" spans="1:2" ht="16.5" customHeight="1" x14ac:dyDescent="0.2">
      <c r="A169" s="10"/>
      <c r="B169" s="10"/>
    </row>
    <row r="170" spans="1:2" ht="16.5" customHeight="1" x14ac:dyDescent="0.2">
      <c r="A170" s="10"/>
      <c r="B170" s="10"/>
    </row>
    <row r="171" spans="1:2" ht="16.5" customHeight="1" x14ac:dyDescent="0.2">
      <c r="A171" s="10"/>
      <c r="B171" s="10"/>
    </row>
    <row r="172" spans="1:2" ht="16.5" customHeight="1" x14ac:dyDescent="0.2">
      <c r="A172" s="10"/>
      <c r="B172" s="10"/>
    </row>
    <row r="173" spans="1:2" ht="16.5" customHeight="1" x14ac:dyDescent="0.2">
      <c r="A173" s="10"/>
      <c r="B173" s="10"/>
    </row>
    <row r="174" spans="1:2" ht="16.5" customHeight="1" x14ac:dyDescent="0.2">
      <c r="A174" s="10"/>
      <c r="B174" s="10"/>
    </row>
    <row r="175" spans="1:2" ht="16.5" customHeight="1" x14ac:dyDescent="0.2">
      <c r="A175" s="10"/>
      <c r="B175" s="10"/>
    </row>
    <row r="176" spans="1:2" ht="16.5" customHeight="1" x14ac:dyDescent="0.2">
      <c r="A176" s="10"/>
      <c r="B176" s="10"/>
    </row>
    <row r="177" spans="1:2" ht="16.5" customHeight="1" x14ac:dyDescent="0.2">
      <c r="A177" s="10"/>
      <c r="B177" s="10"/>
    </row>
    <row r="178" spans="1:2" ht="16.5" customHeight="1" x14ac:dyDescent="0.2">
      <c r="A178" s="10"/>
      <c r="B178" s="10"/>
    </row>
    <row r="179" spans="1:2" ht="16.5" customHeight="1" x14ac:dyDescent="0.2">
      <c r="A179" s="10"/>
      <c r="B179" s="10"/>
    </row>
    <row r="180" spans="1:2" ht="16.5" customHeight="1" x14ac:dyDescent="0.2">
      <c r="A180" s="10"/>
      <c r="B180" s="10"/>
    </row>
    <row r="181" spans="1:2" ht="16.5" customHeight="1" x14ac:dyDescent="0.2">
      <c r="A181" s="10"/>
      <c r="B181" s="10"/>
    </row>
    <row r="182" spans="1:2" ht="16.5" customHeight="1" x14ac:dyDescent="0.2">
      <c r="A182" s="10"/>
      <c r="B182" s="10"/>
    </row>
    <row r="183" spans="1:2" ht="16.5" customHeight="1" x14ac:dyDescent="0.2">
      <c r="A183" s="10"/>
      <c r="B183" s="10"/>
    </row>
    <row r="184" spans="1:2" ht="16.5" customHeight="1" x14ac:dyDescent="0.2">
      <c r="A184" s="10"/>
      <c r="B184" s="10"/>
    </row>
    <row r="185" spans="1:2" ht="16.5" customHeight="1" x14ac:dyDescent="0.2">
      <c r="A185" s="10"/>
      <c r="B185" s="10"/>
    </row>
    <row r="186" spans="1:2" ht="16.5" customHeight="1" x14ac:dyDescent="0.2">
      <c r="A186" s="10"/>
      <c r="B186" s="10"/>
    </row>
    <row r="187" spans="1:2" ht="16.5" customHeight="1" x14ac:dyDescent="0.2">
      <c r="A187" s="10"/>
      <c r="B187" s="10"/>
    </row>
    <row r="188" spans="1:2" ht="16.5" customHeight="1" x14ac:dyDescent="0.2">
      <c r="A188" s="10"/>
      <c r="B188" s="10"/>
    </row>
    <row r="189" spans="1:2" ht="16.5" customHeight="1" x14ac:dyDescent="0.2">
      <c r="A189" s="10"/>
      <c r="B189" s="10"/>
    </row>
    <row r="190" spans="1:2" ht="16.5" customHeight="1" x14ac:dyDescent="0.2">
      <c r="A190" s="10"/>
      <c r="B190" s="10"/>
    </row>
    <row r="191" spans="1:2" ht="16.5" customHeight="1" x14ac:dyDescent="0.2">
      <c r="A191" s="10"/>
      <c r="B191" s="10"/>
    </row>
    <row r="192" spans="1:2" ht="16.5" customHeight="1" x14ac:dyDescent="0.2">
      <c r="A192" s="10"/>
      <c r="B192" s="10"/>
    </row>
    <row r="193" spans="1:2" ht="16.5" customHeight="1" x14ac:dyDescent="0.2">
      <c r="A193" s="10"/>
      <c r="B193" s="10"/>
    </row>
    <row r="194" spans="1:2" ht="16.5" customHeight="1" x14ac:dyDescent="0.2">
      <c r="A194" s="10"/>
      <c r="B194" s="10"/>
    </row>
    <row r="195" spans="1:2" ht="16.5" customHeight="1" x14ac:dyDescent="0.2">
      <c r="A195" s="10"/>
      <c r="B195" s="10"/>
    </row>
    <row r="196" spans="1:2" ht="16.5" customHeight="1" x14ac:dyDescent="0.2">
      <c r="A196" s="10"/>
      <c r="B196" s="10"/>
    </row>
    <row r="197" spans="1:2" ht="16.5" customHeight="1" x14ac:dyDescent="0.2">
      <c r="A197" s="10"/>
      <c r="B197" s="10"/>
    </row>
    <row r="198" spans="1:2" ht="16.5" customHeight="1" x14ac:dyDescent="0.2">
      <c r="A198" s="10"/>
      <c r="B198" s="10"/>
    </row>
    <row r="199" spans="1:2" ht="16.5" customHeight="1" x14ac:dyDescent="0.2">
      <c r="A199" s="10"/>
      <c r="B199" s="10"/>
    </row>
    <row r="200" spans="1:2" ht="16.5" customHeight="1" x14ac:dyDescent="0.2">
      <c r="A200" s="10"/>
      <c r="B200" s="10"/>
    </row>
    <row r="201" spans="1:2" ht="16.5" customHeight="1" x14ac:dyDescent="0.2">
      <c r="A201" s="10"/>
      <c r="B201" s="10"/>
    </row>
    <row r="202" spans="1:2" ht="16.5" customHeight="1" x14ac:dyDescent="0.2">
      <c r="A202" s="10"/>
      <c r="B202" s="10"/>
    </row>
    <row r="203" spans="1:2" ht="16.5" customHeight="1" x14ac:dyDescent="0.2">
      <c r="A203" s="10"/>
      <c r="B203" s="10"/>
    </row>
    <row r="204" spans="1:2" ht="16.5" customHeight="1" x14ac:dyDescent="0.2">
      <c r="A204" s="10"/>
      <c r="B204" s="10"/>
    </row>
    <row r="205" spans="1:2" ht="16.5" customHeight="1" x14ac:dyDescent="0.2">
      <c r="A205" s="10"/>
      <c r="B205" s="10"/>
    </row>
    <row r="206" spans="1:2" ht="16.5" customHeight="1" x14ac:dyDescent="0.2">
      <c r="A206" s="10"/>
      <c r="B206" s="10"/>
    </row>
    <row r="207" spans="1:2" ht="16.5" customHeight="1" x14ac:dyDescent="0.2">
      <c r="A207" s="10"/>
      <c r="B207" s="10"/>
    </row>
    <row r="208" spans="1:2" ht="16.5" customHeight="1" x14ac:dyDescent="0.2">
      <c r="A208" s="10"/>
      <c r="B208" s="10"/>
    </row>
    <row r="209" spans="1:2" ht="16.5" customHeight="1" x14ac:dyDescent="0.2">
      <c r="A209" s="10"/>
      <c r="B209" s="10"/>
    </row>
    <row r="210" spans="1:2" ht="16.5" customHeight="1" x14ac:dyDescent="0.2">
      <c r="A210" s="10"/>
      <c r="B210" s="10"/>
    </row>
    <row r="211" spans="1:2" ht="16.5" customHeight="1" x14ac:dyDescent="0.2">
      <c r="A211" s="10"/>
      <c r="B211" s="10"/>
    </row>
    <row r="212" spans="1:2" ht="16.5" customHeight="1" x14ac:dyDescent="0.2">
      <c r="A212" s="10"/>
      <c r="B212" s="10"/>
    </row>
    <row r="213" spans="1:2" ht="16.5" customHeight="1" x14ac:dyDescent="0.2">
      <c r="A213" s="10"/>
      <c r="B213" s="10"/>
    </row>
    <row r="214" spans="1:2" ht="16.5" customHeight="1" x14ac:dyDescent="0.2">
      <c r="A214" s="10"/>
      <c r="B214" s="10"/>
    </row>
    <row r="215" spans="1:2" ht="16.5" customHeight="1" x14ac:dyDescent="0.2">
      <c r="A215" s="10"/>
      <c r="B215" s="10"/>
    </row>
    <row r="216" spans="1:2" ht="16.5" customHeight="1" x14ac:dyDescent="0.2">
      <c r="A216" s="10"/>
      <c r="B216" s="10"/>
    </row>
    <row r="217" spans="1:2" ht="16.5" customHeight="1" x14ac:dyDescent="0.2">
      <c r="A217" s="10"/>
      <c r="B217" s="10"/>
    </row>
    <row r="218" spans="1:2" ht="16.5" customHeight="1" x14ac:dyDescent="0.2">
      <c r="A218" s="10"/>
      <c r="B218" s="10"/>
    </row>
    <row r="219" spans="1:2" ht="16.5" customHeight="1" x14ac:dyDescent="0.2">
      <c r="A219" s="10"/>
      <c r="B219" s="10"/>
    </row>
    <row r="220" spans="1:2" ht="16.5" customHeight="1" x14ac:dyDescent="0.2">
      <c r="A220" s="10"/>
      <c r="B220" s="10"/>
    </row>
    <row r="221" spans="1:2" ht="16.5" customHeight="1" x14ac:dyDescent="0.2">
      <c r="A221" s="10"/>
      <c r="B221" s="10"/>
    </row>
    <row r="222" spans="1:2" ht="16.5" customHeight="1" x14ac:dyDescent="0.2">
      <c r="A222" s="10"/>
      <c r="B222" s="10"/>
    </row>
    <row r="223" spans="1:2" ht="16.5" customHeight="1" x14ac:dyDescent="0.2">
      <c r="A223" s="10"/>
      <c r="B223" s="10"/>
    </row>
    <row r="224" spans="1:2" ht="16.5" customHeight="1" x14ac:dyDescent="0.2">
      <c r="A224" s="10"/>
      <c r="B224" s="10"/>
    </row>
    <row r="225" spans="1:2" ht="16.5" customHeight="1" x14ac:dyDescent="0.2">
      <c r="A225" s="10"/>
      <c r="B225" s="10"/>
    </row>
    <row r="226" spans="1:2" ht="16.5" customHeight="1" x14ac:dyDescent="0.2">
      <c r="A226" s="10"/>
      <c r="B226" s="10"/>
    </row>
    <row r="227" spans="1:2" ht="16.5" customHeight="1" x14ac:dyDescent="0.2">
      <c r="A227" s="10"/>
      <c r="B227" s="10"/>
    </row>
    <row r="228" spans="1:2" ht="16.5" customHeight="1" x14ac:dyDescent="0.2">
      <c r="A228" s="10"/>
      <c r="B228" s="10"/>
    </row>
    <row r="229" spans="1:2" ht="16.5" customHeight="1" x14ac:dyDescent="0.2">
      <c r="A229" s="10"/>
      <c r="B229" s="10"/>
    </row>
    <row r="230" spans="1:2" ht="16.5" customHeight="1" x14ac:dyDescent="0.2">
      <c r="A230" s="10"/>
      <c r="B230" s="10"/>
    </row>
    <row r="231" spans="1:2" ht="16.5" customHeight="1" x14ac:dyDescent="0.2">
      <c r="A231" s="10"/>
      <c r="B231" s="10"/>
    </row>
    <row r="232" spans="1:2" ht="16.5" customHeight="1" x14ac:dyDescent="0.2">
      <c r="A232" s="10"/>
      <c r="B232" s="10"/>
    </row>
    <row r="233" spans="1:2" ht="16.5" customHeight="1" x14ac:dyDescent="0.2">
      <c r="A233" s="10"/>
      <c r="B233" s="10"/>
    </row>
    <row r="234" spans="1:2" ht="16.5" customHeight="1" x14ac:dyDescent="0.2">
      <c r="A234" s="10"/>
      <c r="B234" s="10"/>
    </row>
    <row r="235" spans="1:2" ht="16.5" customHeight="1" x14ac:dyDescent="0.2">
      <c r="A235" s="10"/>
      <c r="B235" s="10"/>
    </row>
    <row r="236" spans="1:2" ht="16.5" customHeight="1" x14ac:dyDescent="0.2">
      <c r="A236" s="10"/>
      <c r="B236" s="10"/>
    </row>
    <row r="237" spans="1:2" ht="16.5" customHeight="1" x14ac:dyDescent="0.2">
      <c r="A237" s="10"/>
      <c r="B237" s="10"/>
    </row>
    <row r="238" spans="1:2" ht="16.5" customHeight="1" x14ac:dyDescent="0.2">
      <c r="A238" s="10"/>
      <c r="B238" s="10"/>
    </row>
    <row r="239" spans="1:2" ht="16.5" customHeight="1" x14ac:dyDescent="0.2">
      <c r="A239" s="10"/>
      <c r="B239" s="10"/>
    </row>
    <row r="240" spans="1:2" ht="16.5" customHeight="1" x14ac:dyDescent="0.2">
      <c r="A240" s="10"/>
      <c r="B240" s="10"/>
    </row>
    <row r="241" spans="1:2" ht="16.5" customHeight="1" x14ac:dyDescent="0.2">
      <c r="A241" s="10"/>
      <c r="B241" s="10"/>
    </row>
    <row r="242" spans="1:2" ht="16.5" customHeight="1" x14ac:dyDescent="0.2">
      <c r="A242" s="10"/>
      <c r="B242" s="10"/>
    </row>
    <row r="243" spans="1:2" ht="16.5" customHeight="1" x14ac:dyDescent="0.2">
      <c r="A243" s="10"/>
      <c r="B243" s="10"/>
    </row>
    <row r="244" spans="1:2" ht="16.5" customHeight="1" x14ac:dyDescent="0.2">
      <c r="A244" s="10"/>
      <c r="B244" s="10"/>
    </row>
    <row r="245" spans="1:2" ht="16.5" customHeight="1" x14ac:dyDescent="0.2">
      <c r="A245" s="10"/>
      <c r="B245" s="10"/>
    </row>
    <row r="246" spans="1:2" ht="16.5" customHeight="1" x14ac:dyDescent="0.2">
      <c r="A246" s="10"/>
      <c r="B246" s="10"/>
    </row>
    <row r="247" spans="1:2" ht="16.5" customHeight="1" x14ac:dyDescent="0.2">
      <c r="A247" s="10"/>
      <c r="B247" s="10"/>
    </row>
    <row r="248" spans="1:2" ht="16.5" customHeight="1" x14ac:dyDescent="0.2">
      <c r="A248" s="10"/>
      <c r="B248" s="10"/>
    </row>
    <row r="249" spans="1:2" ht="16.5" customHeight="1" x14ac:dyDescent="0.2">
      <c r="A249" s="10"/>
      <c r="B249" s="10"/>
    </row>
    <row r="250" spans="1:2" ht="16.5" customHeight="1" x14ac:dyDescent="0.2">
      <c r="A250" s="10"/>
      <c r="B250" s="10"/>
    </row>
    <row r="251" spans="1:2" ht="16.5" customHeight="1" x14ac:dyDescent="0.2">
      <c r="A251" s="10"/>
      <c r="B251" s="10"/>
    </row>
    <row r="252" spans="1:2" ht="16.5" customHeight="1" x14ac:dyDescent="0.2">
      <c r="A252" s="10"/>
      <c r="B252" s="10"/>
    </row>
    <row r="253" spans="1:2" ht="16.5" customHeight="1" x14ac:dyDescent="0.2">
      <c r="A253" s="10"/>
      <c r="B253" s="10"/>
    </row>
    <row r="254" spans="1:2" ht="16.5" customHeight="1" x14ac:dyDescent="0.2">
      <c r="A254" s="10"/>
      <c r="B254" s="10"/>
    </row>
    <row r="255" spans="1:2" ht="16.5" customHeight="1" x14ac:dyDescent="0.2">
      <c r="A255" s="10"/>
      <c r="B255" s="10"/>
    </row>
    <row r="256" spans="1:2" ht="16.5" customHeight="1" x14ac:dyDescent="0.2">
      <c r="A256" s="10"/>
      <c r="B256" s="10"/>
    </row>
    <row r="257" spans="1:2" ht="16.5" customHeight="1" x14ac:dyDescent="0.2">
      <c r="A257" s="10"/>
      <c r="B257" s="10"/>
    </row>
    <row r="258" spans="1:2" ht="16.5" customHeight="1" x14ac:dyDescent="0.2">
      <c r="A258" s="10"/>
      <c r="B258" s="10"/>
    </row>
    <row r="259" spans="1:2" ht="16.5" customHeight="1" x14ac:dyDescent="0.2">
      <c r="A259" s="10"/>
      <c r="B259" s="10"/>
    </row>
    <row r="260" spans="1:2" ht="16.5" customHeight="1" x14ac:dyDescent="0.2">
      <c r="A260" s="10"/>
      <c r="B260" s="10"/>
    </row>
    <row r="261" spans="1:2" ht="16.5" customHeight="1" x14ac:dyDescent="0.2">
      <c r="A261" s="10"/>
      <c r="B261" s="10"/>
    </row>
    <row r="262" spans="1:2" ht="16.5" customHeight="1" x14ac:dyDescent="0.2">
      <c r="A262" s="10"/>
      <c r="B262" s="10"/>
    </row>
    <row r="263" spans="1:2" ht="16.5" customHeight="1" x14ac:dyDescent="0.2">
      <c r="A263" s="10"/>
      <c r="B263" s="10"/>
    </row>
    <row r="264" spans="1:2" ht="16.5" customHeight="1" x14ac:dyDescent="0.2">
      <c r="A264" s="10"/>
      <c r="B264" s="10"/>
    </row>
    <row r="265" spans="1:2" ht="16.5" customHeight="1" x14ac:dyDescent="0.2">
      <c r="A265" s="10"/>
      <c r="B265" s="10"/>
    </row>
    <row r="266" spans="1:2" ht="16.5" customHeight="1" x14ac:dyDescent="0.2">
      <c r="A266" s="10"/>
      <c r="B266" s="10"/>
    </row>
    <row r="267" spans="1:2" ht="16.5" customHeight="1" x14ac:dyDescent="0.2">
      <c r="A267" s="10"/>
      <c r="B267" s="10"/>
    </row>
    <row r="268" spans="1:2" ht="16.5" customHeight="1" x14ac:dyDescent="0.2">
      <c r="A268" s="10"/>
      <c r="B268" s="10"/>
    </row>
    <row r="269" spans="1:2" ht="16.5" customHeight="1" x14ac:dyDescent="0.2">
      <c r="A269" s="10"/>
      <c r="B269" s="10"/>
    </row>
    <row r="270" spans="1:2" ht="16.5" customHeight="1" x14ac:dyDescent="0.2">
      <c r="A270" s="10"/>
      <c r="B270" s="10"/>
    </row>
    <row r="271" spans="1:2" ht="16.5" customHeight="1" x14ac:dyDescent="0.2">
      <c r="A271" s="10"/>
      <c r="B271" s="10"/>
    </row>
    <row r="272" spans="1:2" ht="16.5" customHeight="1" x14ac:dyDescent="0.2">
      <c r="A272" s="10"/>
      <c r="B272" s="10"/>
    </row>
    <row r="273" spans="1:2" ht="16.5" customHeight="1" x14ac:dyDescent="0.2">
      <c r="A273" s="10"/>
      <c r="B273" s="10"/>
    </row>
    <row r="274" spans="1:2" ht="16.5" customHeight="1" x14ac:dyDescent="0.2">
      <c r="A274" s="10"/>
      <c r="B274" s="10"/>
    </row>
    <row r="275" spans="1:2" ht="16.5" customHeight="1" x14ac:dyDescent="0.2">
      <c r="A275" s="10"/>
      <c r="B275" s="10"/>
    </row>
    <row r="276" spans="1:2" ht="16.5" customHeight="1" x14ac:dyDescent="0.2">
      <c r="A276" s="10"/>
      <c r="B276" s="10"/>
    </row>
    <row r="277" spans="1:2" ht="16.5" customHeight="1" x14ac:dyDescent="0.2">
      <c r="A277" s="10"/>
      <c r="B277" s="10"/>
    </row>
    <row r="278" spans="1:2" ht="16.5" customHeight="1" x14ac:dyDescent="0.2">
      <c r="A278" s="10"/>
      <c r="B278" s="10"/>
    </row>
    <row r="279" spans="1:2" ht="16.5" customHeight="1" x14ac:dyDescent="0.2">
      <c r="A279" s="10"/>
      <c r="B279" s="10"/>
    </row>
    <row r="280" spans="1:2" ht="16.5" customHeight="1" x14ac:dyDescent="0.2">
      <c r="A280" s="10"/>
      <c r="B280" s="10"/>
    </row>
    <row r="281" spans="1:2" ht="16.5" customHeight="1" x14ac:dyDescent="0.2">
      <c r="A281" s="10"/>
      <c r="B281" s="10"/>
    </row>
    <row r="282" spans="1:2" ht="16.5" customHeight="1" x14ac:dyDescent="0.2">
      <c r="A282" s="10"/>
      <c r="B282" s="10"/>
    </row>
    <row r="283" spans="1:2" ht="16.5" customHeight="1" x14ac:dyDescent="0.2">
      <c r="A283" s="10"/>
      <c r="B283" s="10"/>
    </row>
    <row r="284" spans="1:2" ht="16.5" customHeight="1" x14ac:dyDescent="0.2">
      <c r="A284" s="10"/>
      <c r="B284" s="10"/>
    </row>
    <row r="285" spans="1:2" ht="16.5" customHeight="1" x14ac:dyDescent="0.2">
      <c r="A285" s="10"/>
      <c r="B285" s="10"/>
    </row>
    <row r="286" spans="1:2" ht="16.5" customHeight="1" x14ac:dyDescent="0.2">
      <c r="A286" s="10"/>
      <c r="B286" s="10"/>
    </row>
    <row r="287" spans="1:2" ht="16.5" customHeight="1" x14ac:dyDescent="0.2">
      <c r="A287" s="10"/>
      <c r="B287" s="10"/>
    </row>
    <row r="288" spans="1:2" ht="16.5" customHeight="1" x14ac:dyDescent="0.2">
      <c r="A288" s="10"/>
      <c r="B288" s="10"/>
    </row>
    <row r="289" spans="1:2" ht="16.5" customHeight="1" x14ac:dyDescent="0.2">
      <c r="A289" s="10"/>
      <c r="B289" s="10"/>
    </row>
    <row r="290" spans="1:2" ht="16.5" customHeight="1" x14ac:dyDescent="0.2">
      <c r="A290" s="10"/>
      <c r="B290" s="10"/>
    </row>
    <row r="291" spans="1:2" ht="16.5" customHeight="1" x14ac:dyDescent="0.2">
      <c r="A291" s="10"/>
      <c r="B291" s="10"/>
    </row>
    <row r="292" spans="1:2" ht="16.5" customHeight="1" x14ac:dyDescent="0.2">
      <c r="A292" s="10"/>
      <c r="B292" s="10"/>
    </row>
    <row r="293" spans="1:2" ht="16.5" customHeight="1" x14ac:dyDescent="0.2">
      <c r="A293" s="10"/>
      <c r="B293" s="10"/>
    </row>
    <row r="294" spans="1:2" ht="16.5" customHeight="1" x14ac:dyDescent="0.2">
      <c r="A294" s="10"/>
      <c r="B294" s="10"/>
    </row>
    <row r="295" spans="1:2" ht="16.5" customHeight="1" x14ac:dyDescent="0.2">
      <c r="A295" s="10"/>
      <c r="B295" s="10"/>
    </row>
    <row r="296" spans="1:2" ht="16.5" customHeight="1" x14ac:dyDescent="0.2">
      <c r="A296" s="10"/>
      <c r="B296" s="10"/>
    </row>
    <row r="297" spans="1:2" ht="16.5" customHeight="1" x14ac:dyDescent="0.2">
      <c r="A297" s="10"/>
      <c r="B297" s="10"/>
    </row>
    <row r="298" spans="1:2" ht="16.5" customHeight="1" x14ac:dyDescent="0.2">
      <c r="A298" s="10"/>
      <c r="B298" s="10"/>
    </row>
    <row r="299" spans="1:2" ht="16.5" customHeight="1" x14ac:dyDescent="0.2">
      <c r="A299" s="10"/>
      <c r="B299" s="10"/>
    </row>
    <row r="300" spans="1:2" ht="16.5" customHeight="1" x14ac:dyDescent="0.2">
      <c r="A300" s="10"/>
      <c r="B300" s="10"/>
    </row>
    <row r="301" spans="1:2" ht="16.5" customHeight="1" x14ac:dyDescent="0.2">
      <c r="A301" s="10"/>
      <c r="B301" s="10"/>
    </row>
    <row r="302" spans="1:2" ht="16.5" customHeight="1" x14ac:dyDescent="0.2">
      <c r="A302" s="10"/>
      <c r="B302" s="10"/>
    </row>
    <row r="303" spans="1:2" ht="16.5" customHeight="1" x14ac:dyDescent="0.2">
      <c r="A303" s="10"/>
      <c r="B303" s="10"/>
    </row>
    <row r="304" spans="1:2" ht="16.5" customHeight="1" x14ac:dyDescent="0.2">
      <c r="A304" s="10"/>
      <c r="B304" s="10"/>
    </row>
    <row r="305" spans="1:2" ht="16.5" customHeight="1" x14ac:dyDescent="0.2">
      <c r="A305" s="10"/>
      <c r="B305" s="10"/>
    </row>
    <row r="306" spans="1:2" ht="16.5" customHeight="1" x14ac:dyDescent="0.2">
      <c r="A306" s="10"/>
      <c r="B306" s="10"/>
    </row>
    <row r="307" spans="1:2" ht="16.5" customHeight="1" x14ac:dyDescent="0.2">
      <c r="A307" s="10"/>
      <c r="B307" s="10"/>
    </row>
    <row r="308" spans="1:2" ht="16.5" customHeight="1" x14ac:dyDescent="0.2">
      <c r="A308" s="10"/>
      <c r="B308" s="10"/>
    </row>
    <row r="309" spans="1:2" ht="16.5" customHeight="1" x14ac:dyDescent="0.2">
      <c r="A309" s="10"/>
      <c r="B309" s="10"/>
    </row>
    <row r="310" spans="1:2" ht="16.5" customHeight="1" x14ac:dyDescent="0.2">
      <c r="A310" s="10"/>
      <c r="B310" s="10"/>
    </row>
    <row r="311" spans="1:2" ht="16.5" customHeight="1" x14ac:dyDescent="0.2">
      <c r="A311" s="10"/>
      <c r="B311" s="10"/>
    </row>
    <row r="312" spans="1:2" ht="16.5" customHeight="1" x14ac:dyDescent="0.2">
      <c r="A312" s="10"/>
      <c r="B312" s="10"/>
    </row>
    <row r="313" spans="1:2" ht="16.5" customHeight="1" x14ac:dyDescent="0.2">
      <c r="A313" s="10"/>
      <c r="B313" s="10"/>
    </row>
    <row r="314" spans="1:2" ht="16.5" customHeight="1" x14ac:dyDescent="0.2">
      <c r="A314" s="10"/>
      <c r="B314" s="10"/>
    </row>
    <row r="315" spans="1:2" ht="16.5" customHeight="1" x14ac:dyDescent="0.2">
      <c r="A315" s="10"/>
      <c r="B315" s="10"/>
    </row>
    <row r="316" spans="1:2" ht="16.5" customHeight="1" x14ac:dyDescent="0.2">
      <c r="A316" s="10"/>
      <c r="B316" s="10"/>
    </row>
    <row r="317" spans="1:2" ht="16.5" customHeight="1" x14ac:dyDescent="0.2">
      <c r="A317" s="10"/>
      <c r="B317" s="10"/>
    </row>
    <row r="318" spans="1:2" ht="16.5" customHeight="1" x14ac:dyDescent="0.2">
      <c r="A318" s="10"/>
      <c r="B318" s="10"/>
    </row>
    <row r="319" spans="1:2" ht="16.5" customHeight="1" x14ac:dyDescent="0.2">
      <c r="A319" s="10"/>
      <c r="B319" s="10"/>
    </row>
    <row r="320" spans="1:2" ht="16.5" customHeight="1" x14ac:dyDescent="0.2">
      <c r="A320" s="10"/>
      <c r="B320" s="10"/>
    </row>
    <row r="321" spans="1:2" ht="16.5" customHeight="1" x14ac:dyDescent="0.2">
      <c r="A321" s="10"/>
      <c r="B321" s="10"/>
    </row>
    <row r="322" spans="1:2" ht="16.5" customHeight="1" x14ac:dyDescent="0.2">
      <c r="A322" s="10"/>
      <c r="B322" s="10"/>
    </row>
    <row r="323" spans="1:2" ht="16.5" customHeight="1" x14ac:dyDescent="0.2">
      <c r="A323" s="10"/>
      <c r="B323" s="10"/>
    </row>
    <row r="324" spans="1:2" ht="16.5" customHeight="1" x14ac:dyDescent="0.2">
      <c r="A324" s="10"/>
      <c r="B324" s="10"/>
    </row>
    <row r="325" spans="1:2" ht="16.5" customHeight="1" x14ac:dyDescent="0.2">
      <c r="A325" s="10"/>
      <c r="B325" s="10"/>
    </row>
    <row r="326" spans="1:2" ht="16.5" customHeight="1" x14ac:dyDescent="0.2">
      <c r="A326" s="10"/>
      <c r="B326" s="10"/>
    </row>
    <row r="327" spans="1:2" ht="16.5" customHeight="1" x14ac:dyDescent="0.2">
      <c r="A327" s="10"/>
      <c r="B327" s="10"/>
    </row>
    <row r="328" spans="1:2" ht="16.5" customHeight="1" x14ac:dyDescent="0.2">
      <c r="A328" s="10"/>
      <c r="B328" s="10"/>
    </row>
    <row r="329" spans="1:2" ht="16.5" customHeight="1" x14ac:dyDescent="0.2">
      <c r="A329" s="10"/>
      <c r="B329" s="10"/>
    </row>
    <row r="330" spans="1:2" ht="16.5" customHeight="1" x14ac:dyDescent="0.2">
      <c r="A330" s="10"/>
      <c r="B330" s="10"/>
    </row>
    <row r="331" spans="1:2" ht="16.5" customHeight="1" x14ac:dyDescent="0.2">
      <c r="A331" s="10"/>
      <c r="B331" s="10"/>
    </row>
    <row r="332" spans="1:2" ht="16.5" customHeight="1" x14ac:dyDescent="0.2">
      <c r="A332" s="10"/>
      <c r="B332" s="10"/>
    </row>
    <row r="333" spans="1:2" ht="16.5" customHeight="1" x14ac:dyDescent="0.2">
      <c r="A333" s="10"/>
      <c r="B333" s="10"/>
    </row>
    <row r="334" spans="1:2" ht="16.5" customHeight="1" x14ac:dyDescent="0.2">
      <c r="A334" s="10"/>
      <c r="B334" s="10"/>
    </row>
    <row r="335" spans="1:2" ht="16.5" customHeight="1" x14ac:dyDescent="0.2">
      <c r="A335" s="10"/>
      <c r="B335" s="10"/>
    </row>
    <row r="336" spans="1:2" ht="16.5" customHeight="1" x14ac:dyDescent="0.2">
      <c r="A336" s="10"/>
      <c r="B336" s="10"/>
    </row>
    <row r="337" spans="1:2" ht="16.5" customHeight="1" x14ac:dyDescent="0.2">
      <c r="A337" s="10"/>
      <c r="B337" s="10"/>
    </row>
    <row r="338" spans="1:2" ht="16.5" customHeight="1" x14ac:dyDescent="0.2">
      <c r="A338" s="10"/>
      <c r="B338" s="10"/>
    </row>
    <row r="339" spans="1:2" ht="16.5" customHeight="1" x14ac:dyDescent="0.2">
      <c r="A339" s="10"/>
      <c r="B339" s="10"/>
    </row>
    <row r="340" spans="1:2" ht="16.5" customHeight="1" x14ac:dyDescent="0.2">
      <c r="A340" s="10"/>
      <c r="B340" s="10"/>
    </row>
    <row r="341" spans="1:2" ht="16.5" customHeight="1" x14ac:dyDescent="0.2">
      <c r="A341" s="10"/>
      <c r="B341" s="10"/>
    </row>
    <row r="342" spans="1:2" ht="16.5" customHeight="1" x14ac:dyDescent="0.2">
      <c r="A342" s="10"/>
      <c r="B342" s="10"/>
    </row>
    <row r="343" spans="1:2" ht="16.5" customHeight="1" x14ac:dyDescent="0.2">
      <c r="A343" s="10"/>
      <c r="B343" s="10"/>
    </row>
    <row r="344" spans="1:2" ht="16.5" customHeight="1" x14ac:dyDescent="0.2">
      <c r="A344" s="10"/>
      <c r="B344" s="10"/>
    </row>
    <row r="345" spans="1:2" ht="16.5" customHeight="1" x14ac:dyDescent="0.2">
      <c r="A345" s="10"/>
      <c r="B345" s="10"/>
    </row>
    <row r="346" spans="1:2" ht="16.5" customHeight="1" x14ac:dyDescent="0.2">
      <c r="A346" s="10"/>
      <c r="B346" s="10"/>
    </row>
    <row r="347" spans="1:2" ht="16.5" customHeight="1" x14ac:dyDescent="0.2">
      <c r="A347" s="10"/>
      <c r="B347" s="10"/>
    </row>
    <row r="348" spans="1:2" ht="16.5" customHeight="1" x14ac:dyDescent="0.2">
      <c r="A348" s="10"/>
      <c r="B348" s="10"/>
    </row>
    <row r="349" spans="1:2" ht="16.5" customHeight="1" x14ac:dyDescent="0.2">
      <c r="A349" s="10"/>
      <c r="B349" s="10"/>
    </row>
    <row r="350" spans="1:2" ht="16.5" customHeight="1" x14ac:dyDescent="0.2">
      <c r="A350" s="10"/>
      <c r="B350" s="10"/>
    </row>
    <row r="351" spans="1:2" ht="16.5" customHeight="1" x14ac:dyDescent="0.2">
      <c r="A351" s="10"/>
      <c r="B351" s="10"/>
    </row>
    <row r="352" spans="1:2" ht="16.5" customHeight="1" x14ac:dyDescent="0.2">
      <c r="A352" s="10"/>
      <c r="B352" s="10"/>
    </row>
    <row r="353" spans="1:2" ht="16.5" customHeight="1" x14ac:dyDescent="0.2">
      <c r="A353" s="10"/>
      <c r="B353" s="10"/>
    </row>
    <row r="354" spans="1:2" ht="16.5" customHeight="1" x14ac:dyDescent="0.2">
      <c r="A354" s="10"/>
      <c r="B354" s="10"/>
    </row>
    <row r="355" spans="1:2" ht="16.5" customHeight="1" x14ac:dyDescent="0.2">
      <c r="A355" s="10"/>
      <c r="B355" s="10"/>
    </row>
    <row r="356" spans="1:2" ht="16.5" customHeight="1" x14ac:dyDescent="0.2">
      <c r="A356" s="10"/>
      <c r="B356" s="10"/>
    </row>
    <row r="357" spans="1:2" ht="16.5" customHeight="1" x14ac:dyDescent="0.2">
      <c r="A357" s="10"/>
      <c r="B357" s="10"/>
    </row>
    <row r="358" spans="1:2" ht="16.5" customHeight="1" x14ac:dyDescent="0.2">
      <c r="A358" s="10"/>
      <c r="B358" s="10"/>
    </row>
    <row r="359" spans="1:2" ht="16.5" customHeight="1" x14ac:dyDescent="0.2">
      <c r="A359" s="10"/>
      <c r="B359" s="10"/>
    </row>
    <row r="360" spans="1:2" ht="16.5" customHeight="1" x14ac:dyDescent="0.2">
      <c r="A360" s="10"/>
      <c r="B360" s="10"/>
    </row>
    <row r="361" spans="1:2" ht="16.5" customHeight="1" x14ac:dyDescent="0.2">
      <c r="A361" s="10"/>
      <c r="B361" s="10"/>
    </row>
    <row r="362" spans="1:2" ht="16.5" customHeight="1" x14ac:dyDescent="0.2">
      <c r="A362" s="10"/>
      <c r="B362" s="10"/>
    </row>
    <row r="363" spans="1:2" ht="16.5" customHeight="1" x14ac:dyDescent="0.2">
      <c r="A363" s="10"/>
      <c r="B363" s="10"/>
    </row>
    <row r="364" spans="1:2" ht="16.5" customHeight="1" x14ac:dyDescent="0.2">
      <c r="A364" s="10"/>
      <c r="B364" s="10"/>
    </row>
    <row r="365" spans="1:2" ht="16.5" customHeight="1" x14ac:dyDescent="0.2">
      <c r="A365" s="10"/>
      <c r="B365" s="10"/>
    </row>
    <row r="366" spans="1:2" ht="16.5" customHeight="1" x14ac:dyDescent="0.2">
      <c r="A366" s="10"/>
      <c r="B366" s="10"/>
    </row>
    <row r="367" spans="1:2" ht="16.5" customHeight="1" x14ac:dyDescent="0.2">
      <c r="A367" s="10"/>
      <c r="B367" s="10"/>
    </row>
    <row r="368" spans="1:2" ht="16.5" customHeight="1" x14ac:dyDescent="0.2">
      <c r="A368" s="10"/>
      <c r="B368" s="10"/>
    </row>
    <row r="369" spans="1:2" ht="16.5" customHeight="1" x14ac:dyDescent="0.2">
      <c r="A369" s="10"/>
      <c r="B369" s="10"/>
    </row>
    <row r="370" spans="1:2" ht="16.5" customHeight="1" x14ac:dyDescent="0.2">
      <c r="A370" s="10"/>
      <c r="B370" s="10"/>
    </row>
    <row r="371" spans="1:2" ht="16.5" customHeight="1" x14ac:dyDescent="0.2">
      <c r="A371" s="10"/>
      <c r="B371" s="10"/>
    </row>
    <row r="372" spans="1:2" ht="16.5" customHeight="1" x14ac:dyDescent="0.2">
      <c r="A372" s="10"/>
      <c r="B372" s="10"/>
    </row>
    <row r="373" spans="1:2" ht="16.5" customHeight="1" x14ac:dyDescent="0.2">
      <c r="A373" s="10"/>
      <c r="B373" s="10"/>
    </row>
    <row r="374" spans="1:2" ht="16.5" customHeight="1" x14ac:dyDescent="0.2">
      <c r="A374" s="10"/>
      <c r="B374" s="10"/>
    </row>
    <row r="375" spans="1:2" ht="16.5" customHeight="1" x14ac:dyDescent="0.2">
      <c r="A375" s="10"/>
      <c r="B375" s="10"/>
    </row>
    <row r="376" spans="1:2" ht="16.5" customHeight="1" x14ac:dyDescent="0.2">
      <c r="A376" s="10"/>
      <c r="B376" s="10"/>
    </row>
    <row r="377" spans="1:2" ht="16.5" customHeight="1" x14ac:dyDescent="0.2">
      <c r="A377" s="10"/>
      <c r="B377" s="10"/>
    </row>
    <row r="378" spans="1:2" ht="16.5" customHeight="1" x14ac:dyDescent="0.2">
      <c r="A378" s="10"/>
      <c r="B378" s="10"/>
    </row>
    <row r="379" spans="1:2" ht="16.5" customHeight="1" x14ac:dyDescent="0.2">
      <c r="A379" s="10"/>
      <c r="B379" s="10"/>
    </row>
    <row r="380" spans="1:2" ht="16.5" customHeight="1" x14ac:dyDescent="0.2">
      <c r="A380" s="10"/>
      <c r="B380" s="10"/>
    </row>
    <row r="381" spans="1:2" ht="16.5" customHeight="1" x14ac:dyDescent="0.2">
      <c r="A381" s="10"/>
      <c r="B381" s="10"/>
    </row>
    <row r="382" spans="1:2" ht="16.5" customHeight="1" x14ac:dyDescent="0.2">
      <c r="A382" s="10"/>
      <c r="B382" s="10"/>
    </row>
    <row r="383" spans="1:2" ht="16.5" customHeight="1" x14ac:dyDescent="0.2">
      <c r="A383" s="10"/>
      <c r="B383" s="10"/>
    </row>
    <row r="384" spans="1:2" ht="16.5" customHeight="1" x14ac:dyDescent="0.2">
      <c r="A384" s="10"/>
      <c r="B384" s="10"/>
    </row>
    <row r="385" spans="1:2" ht="16.5" customHeight="1" x14ac:dyDescent="0.2">
      <c r="A385" s="10"/>
      <c r="B385" s="10"/>
    </row>
    <row r="386" spans="1:2" ht="16.5" customHeight="1" x14ac:dyDescent="0.2">
      <c r="A386" s="10"/>
      <c r="B386" s="10"/>
    </row>
    <row r="387" spans="1:2" ht="16.5" customHeight="1" x14ac:dyDescent="0.2">
      <c r="A387" s="10"/>
      <c r="B387" s="10"/>
    </row>
    <row r="388" spans="1:2" ht="16.5" customHeight="1" x14ac:dyDescent="0.2">
      <c r="A388" s="10"/>
      <c r="B388" s="10"/>
    </row>
    <row r="389" spans="1:2" ht="16.5" customHeight="1" x14ac:dyDescent="0.2">
      <c r="A389" s="10"/>
      <c r="B389" s="10"/>
    </row>
    <row r="390" spans="1:2" ht="16.5" customHeight="1" x14ac:dyDescent="0.2">
      <c r="A390" s="10"/>
      <c r="B390" s="10"/>
    </row>
    <row r="391" spans="1:2" ht="16.5" customHeight="1" x14ac:dyDescent="0.2">
      <c r="A391" s="10"/>
      <c r="B391" s="10"/>
    </row>
    <row r="392" spans="1:2" ht="16.5" customHeight="1" x14ac:dyDescent="0.2">
      <c r="A392" s="10"/>
      <c r="B392" s="10"/>
    </row>
    <row r="393" spans="1:2" ht="16.5" customHeight="1" x14ac:dyDescent="0.2">
      <c r="A393" s="10"/>
      <c r="B393" s="10"/>
    </row>
    <row r="394" spans="1:2" ht="16.5" customHeight="1" x14ac:dyDescent="0.2">
      <c r="A394" s="10"/>
      <c r="B394" s="10"/>
    </row>
    <row r="395" spans="1:2" ht="16.5" customHeight="1" x14ac:dyDescent="0.2">
      <c r="A395" s="10"/>
      <c r="B395" s="10"/>
    </row>
    <row r="396" spans="1:2" ht="16.5" customHeight="1" x14ac:dyDescent="0.2">
      <c r="A396" s="10"/>
      <c r="B396" s="10"/>
    </row>
    <row r="397" spans="1:2" ht="16.5" customHeight="1" x14ac:dyDescent="0.2">
      <c r="A397" s="10"/>
      <c r="B397" s="10"/>
    </row>
    <row r="398" spans="1:2" ht="16.5" customHeight="1" x14ac:dyDescent="0.2">
      <c r="A398" s="10"/>
      <c r="B398" s="10"/>
    </row>
    <row r="399" spans="1:2" ht="16.5" customHeight="1" x14ac:dyDescent="0.2">
      <c r="A399" s="10"/>
      <c r="B399" s="10"/>
    </row>
    <row r="400" spans="1:2" ht="16.5" customHeight="1" x14ac:dyDescent="0.2">
      <c r="A400" s="10"/>
      <c r="B400" s="10"/>
    </row>
    <row r="401" spans="1:2" ht="16.5" customHeight="1" x14ac:dyDescent="0.2">
      <c r="A401" s="10"/>
      <c r="B401" s="10"/>
    </row>
    <row r="402" spans="1:2" ht="16.5" customHeight="1" x14ac:dyDescent="0.2">
      <c r="A402" s="10"/>
      <c r="B402" s="10"/>
    </row>
    <row r="403" spans="1:2" ht="16.5" customHeight="1" x14ac:dyDescent="0.2">
      <c r="A403" s="10"/>
      <c r="B403" s="10"/>
    </row>
    <row r="404" spans="1:2" ht="16.5" customHeight="1" x14ac:dyDescent="0.2">
      <c r="A404" s="10"/>
      <c r="B404" s="10"/>
    </row>
    <row r="405" spans="1:2" ht="16.5" customHeight="1" x14ac:dyDescent="0.2">
      <c r="A405" s="10"/>
      <c r="B405" s="10"/>
    </row>
    <row r="406" spans="1:2" ht="16.5" customHeight="1" x14ac:dyDescent="0.2">
      <c r="A406" s="10"/>
      <c r="B406" s="10"/>
    </row>
    <row r="407" spans="1:2" ht="16.5" customHeight="1" x14ac:dyDescent="0.2">
      <c r="A407" s="10"/>
      <c r="B407" s="10"/>
    </row>
    <row r="408" spans="1:2" ht="16.5" customHeight="1" x14ac:dyDescent="0.2">
      <c r="A408" s="10"/>
      <c r="B408" s="10"/>
    </row>
    <row r="409" spans="1:2" ht="16.5" customHeight="1" x14ac:dyDescent="0.2">
      <c r="A409" s="10"/>
      <c r="B409" s="10"/>
    </row>
    <row r="410" spans="1:2" ht="16.5" customHeight="1" x14ac:dyDescent="0.2">
      <c r="A410" s="10"/>
      <c r="B410" s="10"/>
    </row>
    <row r="411" spans="1:2" ht="16.5" customHeight="1" x14ac:dyDescent="0.2">
      <c r="A411" s="10"/>
      <c r="B411" s="10"/>
    </row>
    <row r="412" spans="1:2" ht="16.5" customHeight="1" x14ac:dyDescent="0.2">
      <c r="A412" s="10"/>
      <c r="B412" s="10"/>
    </row>
    <row r="413" spans="1:2" ht="16.5" customHeight="1" x14ac:dyDescent="0.2">
      <c r="A413" s="10"/>
      <c r="B413" s="10"/>
    </row>
    <row r="414" spans="1:2" ht="16.5" customHeight="1" x14ac:dyDescent="0.2">
      <c r="A414" s="10"/>
      <c r="B414" s="10"/>
    </row>
    <row r="415" spans="1:2" ht="16.5" customHeight="1" x14ac:dyDescent="0.2">
      <c r="A415" s="10"/>
      <c r="B415" s="10"/>
    </row>
    <row r="416" spans="1:2" ht="16.5" customHeight="1" x14ac:dyDescent="0.2">
      <c r="A416" s="10"/>
      <c r="B416" s="10"/>
    </row>
    <row r="417" spans="1:2" ht="16.5" customHeight="1" x14ac:dyDescent="0.2">
      <c r="A417" s="10"/>
      <c r="B417" s="10"/>
    </row>
    <row r="418" spans="1:2" ht="16.5" customHeight="1" x14ac:dyDescent="0.2">
      <c r="A418" s="10"/>
      <c r="B418" s="10"/>
    </row>
    <row r="419" spans="1:2" ht="16.5" customHeight="1" x14ac:dyDescent="0.2">
      <c r="A419" s="10"/>
      <c r="B419" s="10"/>
    </row>
    <row r="420" spans="1:2" ht="16.5" customHeight="1" x14ac:dyDescent="0.2">
      <c r="A420" s="10"/>
      <c r="B420" s="10"/>
    </row>
    <row r="421" spans="1:2" ht="16.5" customHeight="1" x14ac:dyDescent="0.2">
      <c r="A421" s="10"/>
      <c r="B421" s="10"/>
    </row>
    <row r="422" spans="1:2" ht="16.5" customHeight="1" x14ac:dyDescent="0.2">
      <c r="A422" s="10"/>
      <c r="B422" s="10"/>
    </row>
    <row r="423" spans="1:2" ht="16.5" customHeight="1" x14ac:dyDescent="0.2">
      <c r="A423" s="10"/>
      <c r="B423" s="10"/>
    </row>
    <row r="424" spans="1:2" ht="16.5" customHeight="1" x14ac:dyDescent="0.2">
      <c r="A424" s="10"/>
      <c r="B424" s="10"/>
    </row>
    <row r="425" spans="1:2" ht="16.5" customHeight="1" x14ac:dyDescent="0.2">
      <c r="A425" s="10"/>
      <c r="B425" s="10"/>
    </row>
    <row r="426" spans="1:2" ht="16.5" customHeight="1" x14ac:dyDescent="0.2">
      <c r="A426" s="10"/>
      <c r="B426" s="10"/>
    </row>
    <row r="427" spans="1:2" ht="16.5" customHeight="1" x14ac:dyDescent="0.2">
      <c r="A427" s="10"/>
      <c r="B427" s="10"/>
    </row>
    <row r="428" spans="1:2" ht="16.5" customHeight="1" x14ac:dyDescent="0.2">
      <c r="A428" s="10"/>
      <c r="B428" s="10"/>
    </row>
    <row r="429" spans="1:2" ht="16.5" customHeight="1" x14ac:dyDescent="0.2">
      <c r="A429" s="10"/>
      <c r="B429" s="10"/>
    </row>
    <row r="430" spans="1:2" ht="16.5" customHeight="1" x14ac:dyDescent="0.2">
      <c r="A430" s="10"/>
      <c r="B430" s="10"/>
    </row>
    <row r="431" spans="1:2" ht="16.5" customHeight="1" x14ac:dyDescent="0.2">
      <c r="A431" s="10"/>
      <c r="B431" s="10"/>
    </row>
    <row r="432" spans="1:2" ht="16.5" customHeight="1" x14ac:dyDescent="0.2">
      <c r="A432" s="10"/>
      <c r="B432" s="10"/>
    </row>
    <row r="433" spans="1:2" ht="16.5" customHeight="1" x14ac:dyDescent="0.2">
      <c r="A433" s="10"/>
      <c r="B433" s="10"/>
    </row>
    <row r="434" spans="1:2" ht="16.5" customHeight="1" x14ac:dyDescent="0.2">
      <c r="A434" s="10"/>
      <c r="B434" s="10"/>
    </row>
    <row r="435" spans="1:2" ht="16.5" customHeight="1" x14ac:dyDescent="0.2">
      <c r="A435" s="10"/>
      <c r="B435" s="10"/>
    </row>
    <row r="436" spans="1:2" ht="16.5" customHeight="1" x14ac:dyDescent="0.2">
      <c r="A436" s="10"/>
      <c r="B436" s="10"/>
    </row>
    <row r="437" spans="1:2" ht="16.5" customHeight="1" x14ac:dyDescent="0.2">
      <c r="A437" s="10"/>
      <c r="B437" s="10"/>
    </row>
    <row r="438" spans="1:2" ht="16.5" customHeight="1" x14ac:dyDescent="0.2">
      <c r="A438" s="10"/>
      <c r="B438" s="10"/>
    </row>
    <row r="439" spans="1:2" ht="16.5" customHeight="1" x14ac:dyDescent="0.2">
      <c r="A439" s="10"/>
      <c r="B439" s="10"/>
    </row>
    <row r="440" spans="1:2" ht="16.5" customHeight="1" x14ac:dyDescent="0.2">
      <c r="A440" s="10"/>
      <c r="B440" s="10"/>
    </row>
    <row r="441" spans="1:2" ht="16.5" customHeight="1" x14ac:dyDescent="0.2">
      <c r="A441" s="10"/>
      <c r="B441" s="10"/>
    </row>
    <row r="442" spans="1:2" ht="16.5" customHeight="1" x14ac:dyDescent="0.2">
      <c r="A442" s="10"/>
      <c r="B442" s="10"/>
    </row>
    <row r="443" spans="1:2" ht="16.5" customHeight="1" x14ac:dyDescent="0.2">
      <c r="A443" s="10"/>
      <c r="B443" s="10"/>
    </row>
    <row r="444" spans="1:2" ht="16.5" customHeight="1" x14ac:dyDescent="0.2">
      <c r="A444" s="10"/>
      <c r="B444" s="10"/>
    </row>
    <row r="445" spans="1:2" ht="16.5" customHeight="1" x14ac:dyDescent="0.2">
      <c r="A445" s="10"/>
      <c r="B445" s="10"/>
    </row>
    <row r="446" spans="1:2" ht="16.5" customHeight="1" x14ac:dyDescent="0.2">
      <c r="A446" s="10"/>
      <c r="B446" s="10"/>
    </row>
    <row r="447" spans="1:2" ht="16.5" customHeight="1" x14ac:dyDescent="0.2">
      <c r="A447" s="10"/>
      <c r="B447" s="10"/>
    </row>
    <row r="448" spans="1:2" ht="16.5" customHeight="1" x14ac:dyDescent="0.2">
      <c r="A448" s="10"/>
      <c r="B448" s="10"/>
    </row>
    <row r="449" spans="1:2" ht="16.5" customHeight="1" x14ac:dyDescent="0.2">
      <c r="A449" s="10"/>
      <c r="B449" s="10"/>
    </row>
    <row r="450" spans="1:2" ht="16.5" customHeight="1" x14ac:dyDescent="0.2">
      <c r="A450" s="10"/>
      <c r="B450" s="10"/>
    </row>
    <row r="451" spans="1:2" ht="16.5" customHeight="1" x14ac:dyDescent="0.2">
      <c r="A451" s="10"/>
      <c r="B451" s="10"/>
    </row>
    <row r="452" spans="1:2" ht="16.5" customHeight="1" x14ac:dyDescent="0.2">
      <c r="A452" s="10"/>
      <c r="B452" s="10"/>
    </row>
    <row r="453" spans="1:2" ht="16.5" customHeight="1" x14ac:dyDescent="0.2">
      <c r="A453" s="10"/>
      <c r="B453" s="10"/>
    </row>
    <row r="454" spans="1:2" ht="16.5" customHeight="1" x14ac:dyDescent="0.2">
      <c r="A454" s="10"/>
      <c r="B454" s="10"/>
    </row>
    <row r="455" spans="1:2" ht="16.5" customHeight="1" x14ac:dyDescent="0.2">
      <c r="A455" s="10"/>
      <c r="B455" s="10"/>
    </row>
    <row r="456" spans="1:2" ht="16.5" customHeight="1" x14ac:dyDescent="0.2">
      <c r="A456" s="10"/>
      <c r="B456" s="10"/>
    </row>
    <row r="457" spans="1:2" ht="16.5" customHeight="1" x14ac:dyDescent="0.2">
      <c r="A457" s="10"/>
      <c r="B457" s="10"/>
    </row>
    <row r="458" spans="1:2" ht="16.5" customHeight="1" x14ac:dyDescent="0.2">
      <c r="A458" s="10"/>
      <c r="B458" s="10"/>
    </row>
    <row r="459" spans="1:2" ht="16.5" customHeight="1" x14ac:dyDescent="0.2">
      <c r="A459" s="10"/>
      <c r="B459" s="10"/>
    </row>
    <row r="460" spans="1:2" ht="16.5" customHeight="1" x14ac:dyDescent="0.2">
      <c r="A460" s="10"/>
      <c r="B460" s="10"/>
    </row>
    <row r="461" spans="1:2" ht="16.5" customHeight="1" x14ac:dyDescent="0.2">
      <c r="A461" s="10"/>
      <c r="B461" s="10"/>
    </row>
    <row r="462" spans="1:2" ht="16.5" customHeight="1" x14ac:dyDescent="0.2">
      <c r="A462" s="10"/>
      <c r="B462" s="10"/>
    </row>
    <row r="463" spans="1:2" ht="16.5" customHeight="1" x14ac:dyDescent="0.2">
      <c r="A463" s="10"/>
      <c r="B463" s="10"/>
    </row>
    <row r="464" spans="1:2" ht="16.5" customHeight="1" x14ac:dyDescent="0.2">
      <c r="A464" s="10"/>
      <c r="B464" s="10"/>
    </row>
    <row r="465" spans="1:2" ht="16.5" customHeight="1" x14ac:dyDescent="0.2">
      <c r="A465" s="10"/>
      <c r="B465" s="10"/>
    </row>
    <row r="466" spans="1:2" ht="16.5" customHeight="1" x14ac:dyDescent="0.2">
      <c r="A466" s="10"/>
      <c r="B466" s="10"/>
    </row>
    <row r="467" spans="1:2" ht="16.5" customHeight="1" x14ac:dyDescent="0.2">
      <c r="A467" s="10"/>
      <c r="B467" s="10"/>
    </row>
    <row r="468" spans="1:2" ht="16.5" customHeight="1" x14ac:dyDescent="0.2">
      <c r="A468" s="10"/>
      <c r="B468" s="10"/>
    </row>
    <row r="469" spans="1:2" ht="16.5" customHeight="1" x14ac:dyDescent="0.2">
      <c r="A469" s="10"/>
      <c r="B469" s="10"/>
    </row>
    <row r="470" spans="1:2" ht="16.5" customHeight="1" x14ac:dyDescent="0.2">
      <c r="A470" s="10"/>
      <c r="B470" s="10"/>
    </row>
    <row r="471" spans="1:2" ht="16.5" customHeight="1" x14ac:dyDescent="0.2">
      <c r="A471" s="10"/>
      <c r="B471" s="10"/>
    </row>
    <row r="472" spans="1:2" ht="16.5" customHeight="1" x14ac:dyDescent="0.2">
      <c r="A472" s="10"/>
      <c r="B472" s="10"/>
    </row>
    <row r="473" spans="1:2" ht="16.5" customHeight="1" x14ac:dyDescent="0.2">
      <c r="A473" s="10"/>
      <c r="B473" s="10"/>
    </row>
    <row r="474" spans="1:2" ht="16.5" customHeight="1" x14ac:dyDescent="0.2">
      <c r="A474" s="10"/>
      <c r="B474" s="10"/>
    </row>
    <row r="475" spans="1:2" ht="16.5" customHeight="1" x14ac:dyDescent="0.2">
      <c r="A475" s="10"/>
      <c r="B475" s="10"/>
    </row>
    <row r="476" spans="1:2" ht="16.5" customHeight="1" x14ac:dyDescent="0.2">
      <c r="A476" s="10"/>
      <c r="B476" s="10"/>
    </row>
    <row r="477" spans="1:2" ht="16.5" customHeight="1" x14ac:dyDescent="0.2">
      <c r="A477" s="10"/>
      <c r="B477" s="10"/>
    </row>
    <row r="478" spans="1:2" ht="16.5" customHeight="1" x14ac:dyDescent="0.2">
      <c r="A478" s="10"/>
      <c r="B478" s="10"/>
    </row>
    <row r="479" spans="1:2" ht="16.5" customHeight="1" x14ac:dyDescent="0.2">
      <c r="A479" s="10"/>
      <c r="B479" s="10"/>
    </row>
    <row r="480" spans="1:2" ht="16.5" customHeight="1" x14ac:dyDescent="0.2">
      <c r="A480" s="10"/>
      <c r="B480" s="10"/>
    </row>
    <row r="481" spans="1:2" ht="16.5" customHeight="1" x14ac:dyDescent="0.2">
      <c r="A481" s="10"/>
      <c r="B481" s="10"/>
    </row>
    <row r="482" spans="1:2" ht="16.5" customHeight="1" x14ac:dyDescent="0.2">
      <c r="A482" s="10"/>
      <c r="B482" s="10"/>
    </row>
    <row r="483" spans="1:2" ht="16.5" customHeight="1" x14ac:dyDescent="0.2">
      <c r="A483" s="10"/>
      <c r="B483" s="10"/>
    </row>
    <row r="484" spans="1:2" ht="16.5" customHeight="1" x14ac:dyDescent="0.2">
      <c r="A484" s="10"/>
      <c r="B484" s="10"/>
    </row>
    <row r="485" spans="1:2" ht="16.5" customHeight="1" x14ac:dyDescent="0.2">
      <c r="A485" s="10"/>
      <c r="B485" s="10"/>
    </row>
    <row r="486" spans="1:2" ht="16.5" customHeight="1" x14ac:dyDescent="0.2">
      <c r="A486" s="10"/>
      <c r="B486" s="10"/>
    </row>
    <row r="487" spans="1:2" ht="16.5" customHeight="1" x14ac:dyDescent="0.2">
      <c r="A487" s="10"/>
      <c r="B487" s="10"/>
    </row>
    <row r="488" spans="1:2" ht="16.5" customHeight="1" x14ac:dyDescent="0.2">
      <c r="A488" s="10"/>
      <c r="B488" s="10"/>
    </row>
    <row r="489" spans="1:2" ht="16.5" customHeight="1" x14ac:dyDescent="0.2">
      <c r="A489" s="10"/>
      <c r="B489" s="10"/>
    </row>
    <row r="490" spans="1:2" ht="16.5" customHeight="1" x14ac:dyDescent="0.2">
      <c r="A490" s="10"/>
      <c r="B490" s="10"/>
    </row>
    <row r="491" spans="1:2" ht="16.5" customHeight="1" x14ac:dyDescent="0.2">
      <c r="A491" s="10"/>
      <c r="B491" s="10"/>
    </row>
    <row r="492" spans="1:2" ht="16.5" customHeight="1" x14ac:dyDescent="0.2">
      <c r="A492" s="10"/>
      <c r="B492" s="10"/>
    </row>
    <row r="493" spans="1:2" ht="16.5" customHeight="1" x14ac:dyDescent="0.2">
      <c r="A493" s="10"/>
      <c r="B493" s="10"/>
    </row>
    <row r="494" spans="1:2" ht="16.5" customHeight="1" x14ac:dyDescent="0.2">
      <c r="A494" s="10"/>
      <c r="B494" s="10"/>
    </row>
    <row r="495" spans="1:2" ht="16.5" customHeight="1" x14ac:dyDescent="0.2">
      <c r="A495" s="10"/>
      <c r="B495" s="10"/>
    </row>
    <row r="496" spans="1:2" ht="16.5" customHeight="1" x14ac:dyDescent="0.2">
      <c r="A496" s="10"/>
      <c r="B496" s="10"/>
    </row>
    <row r="497" spans="1:2" ht="16.5" customHeight="1" x14ac:dyDescent="0.2">
      <c r="A497" s="10"/>
      <c r="B497" s="10"/>
    </row>
    <row r="498" spans="1:2" ht="16.5" customHeight="1" x14ac:dyDescent="0.2">
      <c r="A498" s="10"/>
      <c r="B498" s="10"/>
    </row>
    <row r="499" spans="1:2" ht="16.5" customHeight="1" x14ac:dyDescent="0.2">
      <c r="A499" s="10"/>
      <c r="B499" s="10"/>
    </row>
    <row r="500" spans="1:2" ht="16.5" customHeight="1" x14ac:dyDescent="0.2">
      <c r="A500" s="10"/>
      <c r="B500" s="10"/>
    </row>
    <row r="501" spans="1:2" ht="16.5" customHeight="1" x14ac:dyDescent="0.2">
      <c r="A501" s="10"/>
      <c r="B501" s="10"/>
    </row>
    <row r="502" spans="1:2" ht="16.5" customHeight="1" x14ac:dyDescent="0.2">
      <c r="A502" s="10"/>
      <c r="B502" s="10"/>
    </row>
    <row r="503" spans="1:2" ht="16.5" customHeight="1" x14ac:dyDescent="0.2">
      <c r="A503" s="10"/>
      <c r="B503" s="10"/>
    </row>
    <row r="504" spans="1:2" ht="16.5" customHeight="1" x14ac:dyDescent="0.2">
      <c r="A504" s="10"/>
      <c r="B504" s="10"/>
    </row>
    <row r="505" spans="1:2" ht="16.5" customHeight="1" x14ac:dyDescent="0.2">
      <c r="A505" s="10"/>
      <c r="B505" s="10"/>
    </row>
    <row r="506" spans="1:2" ht="16.5" customHeight="1" x14ac:dyDescent="0.2">
      <c r="A506" s="10"/>
      <c r="B506" s="10"/>
    </row>
    <row r="507" spans="1:2" ht="16.5" customHeight="1" x14ac:dyDescent="0.2">
      <c r="A507" s="10"/>
      <c r="B507" s="10"/>
    </row>
    <row r="508" spans="1:2" ht="16.5" customHeight="1" x14ac:dyDescent="0.2">
      <c r="A508" s="10"/>
      <c r="B508" s="10"/>
    </row>
    <row r="509" spans="1:2" ht="16.5" customHeight="1" x14ac:dyDescent="0.2">
      <c r="A509" s="10"/>
      <c r="B509" s="10"/>
    </row>
    <row r="510" spans="1:2" ht="16.5" customHeight="1" x14ac:dyDescent="0.2">
      <c r="A510" s="10"/>
      <c r="B510" s="10"/>
    </row>
    <row r="511" spans="1:2" ht="16.5" customHeight="1" x14ac:dyDescent="0.2">
      <c r="A511" s="10"/>
      <c r="B511" s="10"/>
    </row>
    <row r="512" spans="1:2" ht="16.5" customHeight="1" x14ac:dyDescent="0.2">
      <c r="A512" s="10"/>
      <c r="B512" s="10"/>
    </row>
    <row r="513" spans="1:2" ht="16.5" customHeight="1" x14ac:dyDescent="0.2">
      <c r="A513" s="10"/>
      <c r="B513" s="10"/>
    </row>
    <row r="514" spans="1:2" ht="16.5" customHeight="1" x14ac:dyDescent="0.2">
      <c r="A514" s="10"/>
      <c r="B514" s="10"/>
    </row>
    <row r="515" spans="1:2" ht="16.5" customHeight="1" x14ac:dyDescent="0.2">
      <c r="A515" s="10"/>
      <c r="B515" s="10"/>
    </row>
    <row r="516" spans="1:2" ht="16.5" customHeight="1" x14ac:dyDescent="0.2">
      <c r="A516" s="10"/>
      <c r="B516" s="10"/>
    </row>
    <row r="517" spans="1:2" ht="16.5" customHeight="1" x14ac:dyDescent="0.2">
      <c r="A517" s="10"/>
      <c r="B517" s="10"/>
    </row>
    <row r="518" spans="1:2" ht="16.5" customHeight="1" x14ac:dyDescent="0.2">
      <c r="A518" s="10"/>
      <c r="B518" s="10"/>
    </row>
    <row r="519" spans="1:2" ht="16.5" customHeight="1" x14ac:dyDescent="0.2">
      <c r="A519" s="10"/>
      <c r="B519" s="10"/>
    </row>
    <row r="520" spans="1:2" ht="16.5" customHeight="1" x14ac:dyDescent="0.2">
      <c r="A520" s="10"/>
      <c r="B520" s="10"/>
    </row>
    <row r="521" spans="1:2" ht="16.5" customHeight="1" x14ac:dyDescent="0.2">
      <c r="A521" s="10"/>
      <c r="B521" s="10"/>
    </row>
    <row r="522" spans="1:2" ht="16.5" customHeight="1" x14ac:dyDescent="0.2">
      <c r="A522" s="10"/>
      <c r="B522" s="10"/>
    </row>
    <row r="523" spans="1:2" ht="16.5" customHeight="1" x14ac:dyDescent="0.2">
      <c r="A523" s="10"/>
      <c r="B523" s="10"/>
    </row>
    <row r="524" spans="1:2" ht="16.5" customHeight="1" x14ac:dyDescent="0.2">
      <c r="A524" s="10"/>
      <c r="B524" s="10"/>
    </row>
    <row r="525" spans="1:2" ht="16.5" customHeight="1" x14ac:dyDescent="0.2">
      <c r="A525" s="10"/>
      <c r="B525" s="10"/>
    </row>
    <row r="526" spans="1:2" ht="16.5" customHeight="1" x14ac:dyDescent="0.2">
      <c r="A526" s="10"/>
      <c r="B526" s="10"/>
    </row>
    <row r="527" spans="1:2" ht="16.5" customHeight="1" x14ac:dyDescent="0.2">
      <c r="A527" s="10"/>
      <c r="B527" s="10"/>
    </row>
    <row r="528" spans="1:2" ht="16.5" customHeight="1" x14ac:dyDescent="0.2">
      <c r="A528" s="10"/>
      <c r="B528" s="10"/>
    </row>
    <row r="529" spans="1:2" ht="16.5" customHeight="1" x14ac:dyDescent="0.2">
      <c r="A529" s="10"/>
      <c r="B529" s="10"/>
    </row>
    <row r="530" spans="1:2" ht="16.5" customHeight="1" x14ac:dyDescent="0.2">
      <c r="A530" s="10"/>
      <c r="B530" s="10"/>
    </row>
    <row r="531" spans="1:2" ht="16.5" customHeight="1" x14ac:dyDescent="0.2">
      <c r="A531" s="10"/>
      <c r="B531" s="10"/>
    </row>
    <row r="532" spans="1:2" ht="16.5" customHeight="1" x14ac:dyDescent="0.2">
      <c r="A532" s="10"/>
      <c r="B532" s="10"/>
    </row>
    <row r="533" spans="1:2" ht="16.5" customHeight="1" x14ac:dyDescent="0.2">
      <c r="A533" s="10"/>
      <c r="B533" s="10"/>
    </row>
    <row r="534" spans="1:2" ht="16.5" customHeight="1" x14ac:dyDescent="0.2">
      <c r="A534" s="10"/>
      <c r="B534" s="10"/>
    </row>
    <row r="535" spans="1:2" ht="16.5" customHeight="1" x14ac:dyDescent="0.2">
      <c r="A535" s="10"/>
      <c r="B535" s="10"/>
    </row>
    <row r="536" spans="1:2" ht="16.5" customHeight="1" x14ac:dyDescent="0.2">
      <c r="A536" s="10"/>
      <c r="B536" s="10"/>
    </row>
    <row r="537" spans="1:2" ht="16.5" customHeight="1" x14ac:dyDescent="0.2">
      <c r="A537" s="10"/>
      <c r="B537" s="10"/>
    </row>
    <row r="538" spans="1:2" ht="16.5" customHeight="1" x14ac:dyDescent="0.2">
      <c r="A538" s="10"/>
      <c r="B538" s="10"/>
    </row>
    <row r="539" spans="1:2" ht="16.5" customHeight="1" x14ac:dyDescent="0.2">
      <c r="A539" s="10"/>
      <c r="B539" s="10"/>
    </row>
    <row r="540" spans="1:2" ht="16.5" customHeight="1" x14ac:dyDescent="0.2">
      <c r="A540" s="10"/>
      <c r="B540" s="10"/>
    </row>
    <row r="541" spans="1:2" ht="16.5" customHeight="1" x14ac:dyDescent="0.2">
      <c r="A541" s="10"/>
      <c r="B541" s="10"/>
    </row>
    <row r="542" spans="1:2" ht="16.5" customHeight="1" x14ac:dyDescent="0.2">
      <c r="A542" s="10"/>
      <c r="B542" s="10"/>
    </row>
    <row r="543" spans="1:2" ht="16.5" customHeight="1" x14ac:dyDescent="0.2">
      <c r="A543" s="10"/>
      <c r="B543" s="10"/>
    </row>
    <row r="544" spans="1:2" ht="16.5" customHeight="1" x14ac:dyDescent="0.2">
      <c r="A544" s="10"/>
      <c r="B544" s="10"/>
    </row>
    <row r="545" spans="1:2" ht="16.5" customHeight="1" x14ac:dyDescent="0.2">
      <c r="A545" s="10"/>
      <c r="B545" s="10"/>
    </row>
    <row r="546" spans="1:2" ht="16.5" customHeight="1" x14ac:dyDescent="0.2">
      <c r="A546" s="10"/>
      <c r="B546" s="10"/>
    </row>
    <row r="547" spans="1:2" ht="16.5" customHeight="1" x14ac:dyDescent="0.2">
      <c r="A547" s="10"/>
      <c r="B547" s="10"/>
    </row>
    <row r="548" spans="1:2" ht="16.5" customHeight="1" x14ac:dyDescent="0.2">
      <c r="A548" s="10"/>
      <c r="B548" s="10"/>
    </row>
    <row r="549" spans="1:2" ht="16.5" customHeight="1" x14ac:dyDescent="0.2">
      <c r="A549" s="10"/>
      <c r="B549" s="10"/>
    </row>
    <row r="550" spans="1:2" ht="16.5" customHeight="1" x14ac:dyDescent="0.2">
      <c r="A550" s="10"/>
      <c r="B550" s="10"/>
    </row>
    <row r="551" spans="1:2" ht="16.5" customHeight="1" x14ac:dyDescent="0.2">
      <c r="A551" s="10"/>
      <c r="B551" s="10"/>
    </row>
    <row r="552" spans="1:2" ht="16.5" customHeight="1" x14ac:dyDescent="0.2">
      <c r="A552" s="10"/>
      <c r="B552" s="10"/>
    </row>
    <row r="553" spans="1:2" ht="16.5" customHeight="1" x14ac:dyDescent="0.2">
      <c r="A553" s="10"/>
      <c r="B553" s="10"/>
    </row>
    <row r="554" spans="1:2" ht="16.5" customHeight="1" x14ac:dyDescent="0.2">
      <c r="A554" s="10"/>
      <c r="B554" s="10"/>
    </row>
    <row r="555" spans="1:2" ht="16.5" customHeight="1" x14ac:dyDescent="0.2">
      <c r="A555" s="10"/>
      <c r="B555" s="10"/>
    </row>
    <row r="556" spans="1:2" ht="16.5" customHeight="1" x14ac:dyDescent="0.2">
      <c r="A556" s="10"/>
      <c r="B556" s="10"/>
    </row>
    <row r="557" spans="1:2" ht="16.5" customHeight="1" x14ac:dyDescent="0.2">
      <c r="A557" s="10"/>
      <c r="B557" s="10"/>
    </row>
    <row r="558" spans="1:2" ht="16.5" customHeight="1" x14ac:dyDescent="0.2">
      <c r="A558" s="10"/>
      <c r="B558" s="10"/>
    </row>
    <row r="559" spans="1:2" ht="16.5" customHeight="1" x14ac:dyDescent="0.2">
      <c r="A559" s="10"/>
      <c r="B559" s="10"/>
    </row>
    <row r="560" spans="1:2" ht="16.5" customHeight="1" x14ac:dyDescent="0.2">
      <c r="A560" s="10"/>
      <c r="B560" s="10"/>
    </row>
    <row r="561" spans="1:2" ht="16.5" customHeight="1" x14ac:dyDescent="0.2">
      <c r="A561" s="10"/>
      <c r="B561" s="10"/>
    </row>
    <row r="562" spans="1:2" ht="16.5" customHeight="1" x14ac:dyDescent="0.2">
      <c r="A562" s="10"/>
      <c r="B562" s="10"/>
    </row>
    <row r="563" spans="1:2" ht="16.5" customHeight="1" x14ac:dyDescent="0.2">
      <c r="A563" s="10"/>
      <c r="B563" s="10"/>
    </row>
    <row r="564" spans="1:2" ht="16.5" customHeight="1" x14ac:dyDescent="0.2">
      <c r="A564" s="10"/>
      <c r="B564" s="10"/>
    </row>
    <row r="565" spans="1:2" ht="16.5" customHeight="1" x14ac:dyDescent="0.2">
      <c r="A565" s="10"/>
      <c r="B565" s="10"/>
    </row>
    <row r="566" spans="1:2" ht="16.5" customHeight="1" x14ac:dyDescent="0.2">
      <c r="A566" s="10"/>
      <c r="B566" s="10"/>
    </row>
    <row r="567" spans="1:2" ht="16.5" customHeight="1" x14ac:dyDescent="0.2">
      <c r="A567" s="10"/>
      <c r="B567" s="10"/>
    </row>
    <row r="568" spans="1:2" ht="16.5" customHeight="1" x14ac:dyDescent="0.2">
      <c r="A568" s="10"/>
      <c r="B568" s="10"/>
    </row>
    <row r="569" spans="1:2" ht="16.5" customHeight="1" x14ac:dyDescent="0.2">
      <c r="A569" s="10"/>
      <c r="B569" s="10"/>
    </row>
    <row r="570" spans="1:2" ht="16.5" customHeight="1" x14ac:dyDescent="0.2">
      <c r="A570" s="10"/>
      <c r="B570" s="10"/>
    </row>
    <row r="571" spans="1:2" ht="16.5" customHeight="1" x14ac:dyDescent="0.2">
      <c r="A571" s="10"/>
      <c r="B571" s="10"/>
    </row>
    <row r="572" spans="1:2" ht="16.5" customHeight="1" x14ac:dyDescent="0.2">
      <c r="A572" s="10"/>
      <c r="B572" s="10"/>
    </row>
    <row r="573" spans="1:2" ht="16.5" customHeight="1" x14ac:dyDescent="0.2">
      <c r="A573" s="10"/>
      <c r="B573" s="10"/>
    </row>
    <row r="574" spans="1:2" ht="16.5" customHeight="1" x14ac:dyDescent="0.2">
      <c r="A574" s="10"/>
      <c r="B574" s="10"/>
    </row>
    <row r="575" spans="1:2" ht="16.5" customHeight="1" x14ac:dyDescent="0.2">
      <c r="A575" s="10"/>
      <c r="B575" s="10"/>
    </row>
    <row r="576" spans="1:2" ht="16.5" customHeight="1" x14ac:dyDescent="0.2">
      <c r="A576" s="10"/>
      <c r="B576" s="10"/>
    </row>
    <row r="577" spans="1:2" ht="16.5" customHeight="1" x14ac:dyDescent="0.2">
      <c r="A577" s="10"/>
      <c r="B577" s="10"/>
    </row>
    <row r="578" spans="1:2" ht="16.5" customHeight="1" x14ac:dyDescent="0.2">
      <c r="A578" s="10"/>
      <c r="B578" s="10"/>
    </row>
    <row r="579" spans="1:2" ht="16.5" customHeight="1" x14ac:dyDescent="0.2">
      <c r="A579" s="10"/>
      <c r="B579" s="10"/>
    </row>
    <row r="580" spans="1:2" ht="16.5" customHeight="1" x14ac:dyDescent="0.2">
      <c r="A580" s="10"/>
      <c r="B580" s="10"/>
    </row>
    <row r="581" spans="1:2" ht="16.5" customHeight="1" x14ac:dyDescent="0.2">
      <c r="A581" s="10"/>
      <c r="B581" s="10"/>
    </row>
    <row r="582" spans="1:2" ht="16.5" customHeight="1" x14ac:dyDescent="0.2">
      <c r="A582" s="10"/>
      <c r="B582" s="10"/>
    </row>
    <row r="583" spans="1:2" ht="16.5" customHeight="1" x14ac:dyDescent="0.2">
      <c r="A583" s="10"/>
      <c r="B583" s="10"/>
    </row>
    <row r="584" spans="1:2" ht="16.5" customHeight="1" x14ac:dyDescent="0.2">
      <c r="A584" s="10"/>
      <c r="B584" s="10"/>
    </row>
    <row r="585" spans="1:2" ht="16.5" customHeight="1" x14ac:dyDescent="0.2">
      <c r="A585" s="10"/>
      <c r="B585" s="10"/>
    </row>
    <row r="586" spans="1:2" ht="16.5" customHeight="1" x14ac:dyDescent="0.2">
      <c r="A586" s="10"/>
      <c r="B586" s="10"/>
    </row>
    <row r="587" spans="1:2" ht="16.5" customHeight="1" x14ac:dyDescent="0.2">
      <c r="A587" s="10"/>
      <c r="B587" s="10"/>
    </row>
    <row r="588" spans="1:2" ht="16.5" customHeight="1" x14ac:dyDescent="0.2">
      <c r="A588" s="10"/>
      <c r="B588" s="10"/>
    </row>
    <row r="589" spans="1:2" ht="16.5" customHeight="1" x14ac:dyDescent="0.2">
      <c r="A589" s="10"/>
      <c r="B589" s="10"/>
    </row>
    <row r="590" spans="1:2" ht="16.5" customHeight="1" x14ac:dyDescent="0.2">
      <c r="A590" s="10"/>
      <c r="B590" s="10"/>
    </row>
    <row r="591" spans="1:2" ht="16.5" customHeight="1" x14ac:dyDescent="0.2">
      <c r="A591" s="10"/>
      <c r="B591" s="10"/>
    </row>
    <row r="592" spans="1:2" ht="16.5" customHeight="1" x14ac:dyDescent="0.2">
      <c r="A592" s="10"/>
      <c r="B592" s="10"/>
    </row>
    <row r="593" spans="1:2" ht="16.5" customHeight="1" x14ac:dyDescent="0.2">
      <c r="A593" s="10"/>
      <c r="B593" s="10"/>
    </row>
    <row r="594" spans="1:2" ht="16.5" customHeight="1" x14ac:dyDescent="0.2">
      <c r="A594" s="10"/>
      <c r="B594" s="10"/>
    </row>
    <row r="595" spans="1:2" ht="16.5" customHeight="1" x14ac:dyDescent="0.2">
      <c r="A595" s="10"/>
      <c r="B595" s="10"/>
    </row>
    <row r="596" spans="1:2" ht="16.5" customHeight="1" x14ac:dyDescent="0.2">
      <c r="A596" s="10"/>
      <c r="B596" s="10"/>
    </row>
    <row r="597" spans="1:2" ht="16.5" customHeight="1" x14ac:dyDescent="0.2">
      <c r="A597" s="10"/>
      <c r="B597" s="10"/>
    </row>
    <row r="598" spans="1:2" ht="16.5" customHeight="1" x14ac:dyDescent="0.2">
      <c r="A598" s="10"/>
      <c r="B598" s="10"/>
    </row>
    <row r="599" spans="1:2" ht="16.5" customHeight="1" x14ac:dyDescent="0.2">
      <c r="A599" s="10"/>
      <c r="B599" s="10"/>
    </row>
    <row r="600" spans="1:2" ht="16.5" customHeight="1" x14ac:dyDescent="0.2">
      <c r="A600" s="10"/>
      <c r="B600" s="10"/>
    </row>
    <row r="601" spans="1:2" ht="16.5" customHeight="1" x14ac:dyDescent="0.2">
      <c r="A601" s="10"/>
      <c r="B601" s="10"/>
    </row>
    <row r="602" spans="1:2" ht="16.5" customHeight="1" x14ac:dyDescent="0.2">
      <c r="A602" s="10"/>
      <c r="B602" s="10"/>
    </row>
    <row r="603" spans="1:2" ht="16.5" customHeight="1" x14ac:dyDescent="0.2">
      <c r="A603" s="10"/>
      <c r="B603" s="10"/>
    </row>
    <row r="604" spans="1:2" ht="16.5" customHeight="1" x14ac:dyDescent="0.2">
      <c r="A604" s="10"/>
      <c r="B604" s="10"/>
    </row>
    <row r="605" spans="1:2" ht="16.5" customHeight="1" x14ac:dyDescent="0.2">
      <c r="A605" s="10"/>
      <c r="B605" s="10"/>
    </row>
    <row r="606" spans="1:2" ht="16.5" customHeight="1" x14ac:dyDescent="0.2">
      <c r="A606" s="10"/>
      <c r="B606" s="10"/>
    </row>
    <row r="607" spans="1:2" ht="16.5" customHeight="1" x14ac:dyDescent="0.2">
      <c r="A607" s="10"/>
      <c r="B607" s="10"/>
    </row>
    <row r="608" spans="1:2" ht="16.5" customHeight="1" x14ac:dyDescent="0.2">
      <c r="A608" s="10"/>
      <c r="B608" s="10"/>
    </row>
    <row r="609" spans="1:2" ht="16.5" customHeight="1" x14ac:dyDescent="0.2">
      <c r="A609" s="10"/>
      <c r="B609" s="10"/>
    </row>
    <row r="610" spans="1:2" ht="16.5" customHeight="1" x14ac:dyDescent="0.2">
      <c r="A610" s="10"/>
      <c r="B610" s="10"/>
    </row>
    <row r="611" spans="1:2" ht="16.5" customHeight="1" x14ac:dyDescent="0.2">
      <c r="A611" s="10"/>
      <c r="B611" s="10"/>
    </row>
    <row r="612" spans="1:2" ht="16.5" customHeight="1" x14ac:dyDescent="0.2">
      <c r="A612" s="10"/>
      <c r="B612" s="10"/>
    </row>
    <row r="613" spans="1:2" ht="16.5" customHeight="1" x14ac:dyDescent="0.2">
      <c r="A613" s="10"/>
      <c r="B613" s="10"/>
    </row>
    <row r="614" spans="1:2" ht="16.5" customHeight="1" x14ac:dyDescent="0.2">
      <c r="A614" s="10"/>
      <c r="B614" s="10"/>
    </row>
    <row r="615" spans="1:2" ht="16.5" customHeight="1" x14ac:dyDescent="0.2">
      <c r="A615" s="10"/>
      <c r="B615" s="10"/>
    </row>
    <row r="616" spans="1:2" ht="16.5" customHeight="1" x14ac:dyDescent="0.2">
      <c r="A616" s="10"/>
      <c r="B616" s="10"/>
    </row>
    <row r="617" spans="1:2" ht="16.5" customHeight="1" x14ac:dyDescent="0.2">
      <c r="A617" s="10"/>
      <c r="B617" s="10"/>
    </row>
    <row r="618" spans="1:2" ht="16.5" customHeight="1" x14ac:dyDescent="0.2">
      <c r="A618" s="10"/>
      <c r="B618" s="10"/>
    </row>
    <row r="619" spans="1:2" ht="16.5" customHeight="1" x14ac:dyDescent="0.2">
      <c r="A619" s="10"/>
      <c r="B619" s="10"/>
    </row>
    <row r="620" spans="1:2" ht="16.5" customHeight="1" x14ac:dyDescent="0.2">
      <c r="A620" s="10"/>
      <c r="B620" s="10"/>
    </row>
    <row r="621" spans="1:2" ht="16.5" customHeight="1" x14ac:dyDescent="0.2">
      <c r="A621" s="10"/>
      <c r="B621" s="10"/>
    </row>
    <row r="622" spans="1:2" ht="16.5" customHeight="1" x14ac:dyDescent="0.2">
      <c r="A622" s="10"/>
      <c r="B622" s="10"/>
    </row>
    <row r="623" spans="1:2" ht="16.5" customHeight="1" x14ac:dyDescent="0.2">
      <c r="A623" s="10"/>
      <c r="B623" s="10"/>
    </row>
    <row r="624" spans="1:2" ht="16.5" customHeight="1" x14ac:dyDescent="0.2">
      <c r="A624" s="10"/>
      <c r="B624" s="10"/>
    </row>
    <row r="625" spans="1:2" ht="16.5" customHeight="1" x14ac:dyDescent="0.2">
      <c r="A625" s="10"/>
      <c r="B625" s="10"/>
    </row>
    <row r="626" spans="1:2" ht="16.5" customHeight="1" x14ac:dyDescent="0.2">
      <c r="A626" s="10"/>
      <c r="B626" s="10"/>
    </row>
    <row r="627" spans="1:2" ht="16.5" customHeight="1" x14ac:dyDescent="0.2">
      <c r="A627" s="10"/>
      <c r="B627" s="10"/>
    </row>
    <row r="628" spans="1:2" ht="16.5" customHeight="1" x14ac:dyDescent="0.2">
      <c r="A628" s="10"/>
      <c r="B628" s="10"/>
    </row>
    <row r="629" spans="1:2" ht="16.5" customHeight="1" x14ac:dyDescent="0.2">
      <c r="A629" s="10"/>
      <c r="B629" s="10"/>
    </row>
    <row r="630" spans="1:2" ht="16.5" customHeight="1" x14ac:dyDescent="0.2">
      <c r="A630" s="10"/>
      <c r="B630" s="10"/>
    </row>
    <row r="631" spans="1:2" ht="16.5" customHeight="1" x14ac:dyDescent="0.2">
      <c r="A631" s="10"/>
      <c r="B631" s="10"/>
    </row>
    <row r="632" spans="1:2" ht="16.5" customHeight="1" x14ac:dyDescent="0.2">
      <c r="A632" s="10"/>
      <c r="B632" s="10"/>
    </row>
    <row r="633" spans="1:2" ht="16.5" customHeight="1" x14ac:dyDescent="0.2">
      <c r="A633" s="10"/>
      <c r="B633" s="10"/>
    </row>
    <row r="634" spans="1:2" ht="16.5" customHeight="1" x14ac:dyDescent="0.2">
      <c r="A634" s="10"/>
      <c r="B634" s="10"/>
    </row>
    <row r="635" spans="1:2" ht="16.5" customHeight="1" x14ac:dyDescent="0.2">
      <c r="A635" s="10"/>
      <c r="B635" s="10"/>
    </row>
    <row r="636" spans="1:2" ht="16.5" customHeight="1" x14ac:dyDescent="0.2">
      <c r="A636" s="10"/>
      <c r="B636" s="10"/>
    </row>
    <row r="637" spans="1:2" ht="16.5" customHeight="1" x14ac:dyDescent="0.2">
      <c r="A637" s="10"/>
      <c r="B637" s="10"/>
    </row>
    <row r="638" spans="1:2" ht="16.5" customHeight="1" x14ac:dyDescent="0.2">
      <c r="A638" s="10"/>
      <c r="B638" s="10"/>
    </row>
    <row r="639" spans="1:2" ht="16.5" customHeight="1" x14ac:dyDescent="0.2">
      <c r="A639" s="10"/>
      <c r="B639" s="10"/>
    </row>
    <row r="640" spans="1:2" ht="16.5" customHeight="1" x14ac:dyDescent="0.2">
      <c r="A640" s="10"/>
      <c r="B640" s="10"/>
    </row>
    <row r="641" spans="1:2" ht="16.5" customHeight="1" x14ac:dyDescent="0.2">
      <c r="A641" s="10"/>
      <c r="B641" s="10"/>
    </row>
    <row r="642" spans="1:2" ht="16.5" customHeight="1" x14ac:dyDescent="0.2">
      <c r="A642" s="10"/>
      <c r="B642" s="10"/>
    </row>
    <row r="643" spans="1:2" ht="16.5" customHeight="1" x14ac:dyDescent="0.2">
      <c r="A643" s="10"/>
      <c r="B643" s="10"/>
    </row>
    <row r="644" spans="1:2" ht="16.5" customHeight="1" x14ac:dyDescent="0.2">
      <c r="A644" s="10"/>
      <c r="B644" s="10"/>
    </row>
    <row r="645" spans="1:2" ht="16.5" customHeight="1" x14ac:dyDescent="0.2">
      <c r="A645" s="10"/>
      <c r="B645" s="10"/>
    </row>
    <row r="646" spans="1:2" ht="16.5" customHeight="1" x14ac:dyDescent="0.2">
      <c r="A646" s="10"/>
      <c r="B646" s="10"/>
    </row>
    <row r="647" spans="1:2" ht="16.5" customHeight="1" x14ac:dyDescent="0.2">
      <c r="A647" s="10"/>
      <c r="B647" s="10"/>
    </row>
    <row r="648" spans="1:2" ht="16.5" customHeight="1" x14ac:dyDescent="0.2">
      <c r="A648" s="10"/>
      <c r="B648" s="10"/>
    </row>
    <row r="649" spans="1:2" ht="16.5" customHeight="1" x14ac:dyDescent="0.2">
      <c r="A649" s="10"/>
      <c r="B649" s="10"/>
    </row>
    <row r="650" spans="1:2" ht="16.5" customHeight="1" x14ac:dyDescent="0.2">
      <c r="A650" s="10"/>
      <c r="B650" s="10"/>
    </row>
    <row r="651" spans="1:2" ht="16.5" customHeight="1" x14ac:dyDescent="0.2">
      <c r="A651" s="10"/>
      <c r="B651" s="10"/>
    </row>
    <row r="652" spans="1:2" ht="16.5" customHeight="1" x14ac:dyDescent="0.2">
      <c r="A652" s="10"/>
      <c r="B652" s="10"/>
    </row>
    <row r="653" spans="1:2" ht="16.5" customHeight="1" x14ac:dyDescent="0.2">
      <c r="A653" s="10"/>
      <c r="B653" s="10"/>
    </row>
    <row r="654" spans="1:2" ht="16.5" customHeight="1" x14ac:dyDescent="0.2">
      <c r="A654" s="10"/>
      <c r="B654" s="10"/>
    </row>
    <row r="655" spans="1:2" ht="16.5" customHeight="1" x14ac:dyDescent="0.2">
      <c r="A655" s="10"/>
      <c r="B655" s="10"/>
    </row>
    <row r="656" spans="1:2" ht="16.5" customHeight="1" x14ac:dyDescent="0.2">
      <c r="A656" s="10"/>
      <c r="B656" s="10"/>
    </row>
    <row r="657" spans="1:2" ht="16.5" customHeight="1" x14ac:dyDescent="0.2">
      <c r="A657" s="10"/>
      <c r="B657" s="10"/>
    </row>
    <row r="658" spans="1:2" ht="16.5" customHeight="1" x14ac:dyDescent="0.2">
      <c r="A658" s="10"/>
      <c r="B658" s="10"/>
    </row>
    <row r="659" spans="1:2" ht="16.5" customHeight="1" x14ac:dyDescent="0.2">
      <c r="A659" s="10"/>
      <c r="B659" s="10"/>
    </row>
    <row r="660" spans="1:2" ht="16.5" customHeight="1" x14ac:dyDescent="0.2">
      <c r="A660" s="10"/>
      <c r="B660" s="10"/>
    </row>
    <row r="661" spans="1:2" ht="16.5" customHeight="1" x14ac:dyDescent="0.2">
      <c r="A661" s="10"/>
      <c r="B661" s="10"/>
    </row>
    <row r="662" spans="1:2" ht="16.5" customHeight="1" x14ac:dyDescent="0.2">
      <c r="A662" s="10"/>
      <c r="B662" s="10"/>
    </row>
    <row r="663" spans="1:2" ht="16.5" customHeight="1" x14ac:dyDescent="0.2">
      <c r="A663" s="10"/>
      <c r="B663" s="10"/>
    </row>
    <row r="664" spans="1:2" ht="16.5" customHeight="1" x14ac:dyDescent="0.2">
      <c r="A664" s="10"/>
      <c r="B664" s="10"/>
    </row>
    <row r="665" spans="1:2" ht="16.5" customHeight="1" x14ac:dyDescent="0.2">
      <c r="A665" s="10"/>
      <c r="B665" s="10"/>
    </row>
    <row r="666" spans="1:2" ht="16.5" customHeight="1" x14ac:dyDescent="0.2">
      <c r="A666" s="10"/>
      <c r="B666" s="10"/>
    </row>
    <row r="667" spans="1:2" ht="16.5" customHeight="1" x14ac:dyDescent="0.2">
      <c r="A667" s="10"/>
      <c r="B667" s="10"/>
    </row>
    <row r="668" spans="1:2" ht="16.5" customHeight="1" x14ac:dyDescent="0.2">
      <c r="A668" s="10"/>
      <c r="B668" s="10"/>
    </row>
    <row r="669" spans="1:2" ht="16.5" customHeight="1" x14ac:dyDescent="0.2">
      <c r="A669" s="10"/>
      <c r="B669" s="10"/>
    </row>
    <row r="670" spans="1:2" ht="16.5" customHeight="1" x14ac:dyDescent="0.2">
      <c r="A670" s="10"/>
      <c r="B670" s="10"/>
    </row>
    <row r="671" spans="1:2" ht="16.5" customHeight="1" x14ac:dyDescent="0.2">
      <c r="A671" s="10"/>
      <c r="B671" s="10"/>
    </row>
    <row r="672" spans="1:2" ht="16.5" customHeight="1" x14ac:dyDescent="0.2">
      <c r="A672" s="10"/>
      <c r="B672" s="10"/>
    </row>
    <row r="673" spans="1:2" ht="16.5" customHeight="1" x14ac:dyDescent="0.2">
      <c r="A673" s="10"/>
      <c r="B673" s="10"/>
    </row>
    <row r="674" spans="1:2" ht="16.5" customHeight="1" x14ac:dyDescent="0.2">
      <c r="A674" s="10"/>
      <c r="B674" s="10"/>
    </row>
    <row r="675" spans="1:2" ht="16.5" customHeight="1" x14ac:dyDescent="0.2">
      <c r="A675" s="10"/>
      <c r="B675" s="10"/>
    </row>
    <row r="676" spans="1:2" ht="16.5" customHeight="1" x14ac:dyDescent="0.2">
      <c r="A676" s="10"/>
      <c r="B676" s="10"/>
    </row>
    <row r="677" spans="1:2" ht="16.5" customHeight="1" x14ac:dyDescent="0.2">
      <c r="A677" s="10"/>
      <c r="B677" s="10"/>
    </row>
    <row r="678" spans="1:2" ht="16.5" customHeight="1" x14ac:dyDescent="0.2">
      <c r="A678" s="10"/>
      <c r="B678" s="10"/>
    </row>
    <row r="679" spans="1:2" ht="16.5" customHeight="1" x14ac:dyDescent="0.2">
      <c r="A679" s="10"/>
      <c r="B679" s="10"/>
    </row>
    <row r="680" spans="1:2" ht="16.5" customHeight="1" x14ac:dyDescent="0.2">
      <c r="A680" s="10"/>
      <c r="B680" s="10"/>
    </row>
    <row r="681" spans="1:2" ht="16.5" customHeight="1" x14ac:dyDescent="0.2">
      <c r="A681" s="10"/>
      <c r="B681" s="10"/>
    </row>
    <row r="682" spans="1:2" ht="16.5" customHeight="1" x14ac:dyDescent="0.2">
      <c r="A682" s="10"/>
      <c r="B682" s="10"/>
    </row>
    <row r="683" spans="1:2" ht="16.5" customHeight="1" x14ac:dyDescent="0.2">
      <c r="A683" s="10"/>
      <c r="B683" s="10"/>
    </row>
    <row r="684" spans="1:2" ht="16.5" customHeight="1" x14ac:dyDescent="0.2">
      <c r="A684" s="10"/>
      <c r="B684" s="10"/>
    </row>
    <row r="685" spans="1:2" ht="16.5" customHeight="1" x14ac:dyDescent="0.2">
      <c r="A685" s="10"/>
      <c r="B685" s="10"/>
    </row>
    <row r="686" spans="1:2" ht="16.5" customHeight="1" x14ac:dyDescent="0.2">
      <c r="A686" s="10"/>
      <c r="B686" s="10"/>
    </row>
    <row r="687" spans="1:2" ht="16.5" customHeight="1" x14ac:dyDescent="0.2">
      <c r="A687" s="10"/>
      <c r="B687" s="10"/>
    </row>
    <row r="688" spans="1:2" ht="16.5" customHeight="1" x14ac:dyDescent="0.2">
      <c r="A688" s="10"/>
      <c r="B688" s="10"/>
    </row>
    <row r="689" spans="1:2" ht="16.5" customHeight="1" x14ac:dyDescent="0.2">
      <c r="A689" s="10"/>
      <c r="B689" s="10"/>
    </row>
    <row r="690" spans="1:2" ht="16.5" customHeight="1" x14ac:dyDescent="0.2">
      <c r="A690" s="10"/>
      <c r="B690" s="10"/>
    </row>
    <row r="691" spans="1:2" ht="16.5" customHeight="1" x14ac:dyDescent="0.2">
      <c r="A691" s="10"/>
      <c r="B691" s="10"/>
    </row>
    <row r="692" spans="1:2" ht="16.5" customHeight="1" x14ac:dyDescent="0.2">
      <c r="A692" s="10"/>
      <c r="B692" s="10"/>
    </row>
    <row r="693" spans="1:2" ht="16.5" customHeight="1" x14ac:dyDescent="0.2">
      <c r="A693" s="10"/>
      <c r="B693" s="10"/>
    </row>
    <row r="694" spans="1:2" ht="16.5" customHeight="1" x14ac:dyDescent="0.2">
      <c r="A694" s="10"/>
      <c r="B694" s="10"/>
    </row>
    <row r="695" spans="1:2" ht="16.5" customHeight="1" x14ac:dyDescent="0.2">
      <c r="A695" s="10"/>
      <c r="B695" s="10"/>
    </row>
    <row r="696" spans="1:2" ht="16.5" customHeight="1" x14ac:dyDescent="0.2">
      <c r="A696" s="10"/>
      <c r="B696" s="10"/>
    </row>
    <row r="697" spans="1:2" ht="16.5" customHeight="1" x14ac:dyDescent="0.2">
      <c r="A697" s="10"/>
      <c r="B697" s="10"/>
    </row>
    <row r="698" spans="1:2" ht="16.5" customHeight="1" x14ac:dyDescent="0.2">
      <c r="A698" s="10"/>
      <c r="B698" s="10"/>
    </row>
    <row r="699" spans="1:2" ht="16.5" customHeight="1" x14ac:dyDescent="0.2">
      <c r="A699" s="10"/>
      <c r="B699" s="10"/>
    </row>
    <row r="700" spans="1:2" ht="16.5" customHeight="1" x14ac:dyDescent="0.2">
      <c r="A700" s="10"/>
      <c r="B700" s="10"/>
    </row>
    <row r="701" spans="1:2" ht="16.5" customHeight="1" x14ac:dyDescent="0.2">
      <c r="A701" s="10"/>
      <c r="B701" s="10"/>
    </row>
    <row r="702" spans="1:2" ht="16.5" customHeight="1" x14ac:dyDescent="0.2">
      <c r="A702" s="10"/>
      <c r="B702" s="10"/>
    </row>
    <row r="703" spans="1:2" ht="16.5" customHeight="1" x14ac:dyDescent="0.2">
      <c r="A703" s="10"/>
      <c r="B703" s="10"/>
    </row>
    <row r="704" spans="1:2" ht="16.5" customHeight="1" x14ac:dyDescent="0.2">
      <c r="A704" s="10"/>
      <c r="B704" s="10"/>
    </row>
    <row r="705" spans="1:2" ht="16.5" customHeight="1" x14ac:dyDescent="0.2">
      <c r="A705" s="10"/>
      <c r="B705" s="10"/>
    </row>
    <row r="706" spans="1:2" ht="16.5" customHeight="1" x14ac:dyDescent="0.2">
      <c r="A706" s="10"/>
      <c r="B706" s="10"/>
    </row>
    <row r="707" spans="1:2" ht="16.5" customHeight="1" x14ac:dyDescent="0.2">
      <c r="A707" s="10"/>
      <c r="B707" s="10"/>
    </row>
    <row r="708" spans="1:2" ht="16.5" customHeight="1" x14ac:dyDescent="0.2">
      <c r="A708" s="10"/>
      <c r="B708" s="10"/>
    </row>
    <row r="709" spans="1:2" ht="16.5" customHeight="1" x14ac:dyDescent="0.2">
      <c r="A709" s="10"/>
      <c r="B709" s="10"/>
    </row>
    <row r="710" spans="1:2" ht="16.5" customHeight="1" x14ac:dyDescent="0.2">
      <c r="A710" s="10"/>
      <c r="B710" s="10"/>
    </row>
    <row r="711" spans="1:2" ht="16.5" customHeight="1" x14ac:dyDescent="0.2">
      <c r="A711" s="10"/>
      <c r="B711" s="10"/>
    </row>
    <row r="712" spans="1:2" ht="16.5" customHeight="1" x14ac:dyDescent="0.2">
      <c r="A712" s="10"/>
      <c r="B712" s="10"/>
    </row>
    <row r="713" spans="1:2" ht="16.5" customHeight="1" x14ac:dyDescent="0.2">
      <c r="A713" s="10"/>
      <c r="B713" s="10"/>
    </row>
    <row r="714" spans="1:2" ht="16.5" customHeight="1" x14ac:dyDescent="0.2">
      <c r="A714" s="10"/>
      <c r="B714" s="10"/>
    </row>
    <row r="715" spans="1:2" ht="16.5" customHeight="1" x14ac:dyDescent="0.2">
      <c r="A715" s="10"/>
      <c r="B715" s="10"/>
    </row>
    <row r="716" spans="1:2" ht="16.5" customHeight="1" x14ac:dyDescent="0.2">
      <c r="A716" s="10"/>
      <c r="B716" s="10"/>
    </row>
    <row r="717" spans="1:2" ht="16.5" customHeight="1" x14ac:dyDescent="0.2">
      <c r="A717" s="10"/>
      <c r="B717" s="10"/>
    </row>
    <row r="718" spans="1:2" ht="16.5" customHeight="1" x14ac:dyDescent="0.2">
      <c r="A718" s="10"/>
      <c r="B718" s="10"/>
    </row>
    <row r="719" spans="1:2" ht="16.5" customHeight="1" x14ac:dyDescent="0.2">
      <c r="A719" s="10"/>
      <c r="B719" s="10"/>
    </row>
    <row r="720" spans="1:2" ht="16.5" customHeight="1" x14ac:dyDescent="0.2">
      <c r="A720" s="10"/>
      <c r="B720" s="10"/>
    </row>
    <row r="721" spans="1:2" ht="16.5" customHeight="1" x14ac:dyDescent="0.2">
      <c r="A721" s="10"/>
      <c r="B721" s="10"/>
    </row>
    <row r="722" spans="1:2" ht="16.5" customHeight="1" x14ac:dyDescent="0.2">
      <c r="A722" s="10"/>
      <c r="B722" s="10"/>
    </row>
    <row r="723" spans="1:2" ht="16.5" customHeight="1" x14ac:dyDescent="0.2">
      <c r="A723" s="10"/>
      <c r="B723" s="10"/>
    </row>
    <row r="724" spans="1:2" ht="16.5" customHeight="1" x14ac:dyDescent="0.2">
      <c r="A724" s="10"/>
      <c r="B724" s="10"/>
    </row>
    <row r="725" spans="1:2" ht="16.5" customHeight="1" x14ac:dyDescent="0.2">
      <c r="A725" s="10"/>
      <c r="B725" s="10"/>
    </row>
    <row r="726" spans="1:2" ht="16.5" customHeight="1" x14ac:dyDescent="0.2">
      <c r="A726" s="10"/>
      <c r="B726" s="10"/>
    </row>
    <row r="727" spans="1:2" ht="16.5" customHeight="1" x14ac:dyDescent="0.2">
      <c r="A727" s="10"/>
      <c r="B727" s="10"/>
    </row>
    <row r="728" spans="1:2" ht="16.5" customHeight="1" x14ac:dyDescent="0.2">
      <c r="A728" s="10"/>
      <c r="B728" s="10"/>
    </row>
    <row r="729" spans="1:2" ht="16.5" customHeight="1" x14ac:dyDescent="0.2">
      <c r="A729" s="10"/>
      <c r="B729" s="10"/>
    </row>
    <row r="730" spans="1:2" ht="16.5" customHeight="1" x14ac:dyDescent="0.2">
      <c r="A730" s="10"/>
      <c r="B730" s="10"/>
    </row>
    <row r="731" spans="1:2" ht="16.5" customHeight="1" x14ac:dyDescent="0.2">
      <c r="A731" s="10"/>
      <c r="B731" s="10"/>
    </row>
    <row r="732" spans="1:2" ht="16.5" customHeight="1" x14ac:dyDescent="0.2">
      <c r="A732" s="10"/>
      <c r="B732" s="10"/>
    </row>
    <row r="733" spans="1:2" ht="16.5" customHeight="1" x14ac:dyDescent="0.2">
      <c r="A733" s="10"/>
      <c r="B733" s="10"/>
    </row>
    <row r="734" spans="1:2" ht="16.5" customHeight="1" x14ac:dyDescent="0.2">
      <c r="A734" s="10"/>
      <c r="B734" s="10"/>
    </row>
    <row r="735" spans="1:2" ht="16.5" customHeight="1" x14ac:dyDescent="0.2">
      <c r="A735" s="10"/>
      <c r="B735" s="10"/>
    </row>
    <row r="736" spans="1:2" ht="16.5" customHeight="1" x14ac:dyDescent="0.2">
      <c r="A736" s="10"/>
      <c r="B736" s="10"/>
    </row>
    <row r="737" spans="1:2" ht="16.5" customHeight="1" x14ac:dyDescent="0.2">
      <c r="A737" s="10"/>
      <c r="B737" s="10"/>
    </row>
    <row r="738" spans="1:2" ht="16.5" customHeight="1" x14ac:dyDescent="0.2">
      <c r="A738" s="10"/>
      <c r="B738" s="10"/>
    </row>
    <row r="739" spans="1:2" ht="16.5" customHeight="1" x14ac:dyDescent="0.2">
      <c r="A739" s="10"/>
      <c r="B739" s="10"/>
    </row>
    <row r="740" spans="1:2" ht="16.5" customHeight="1" x14ac:dyDescent="0.2">
      <c r="A740" s="10"/>
      <c r="B740" s="10"/>
    </row>
    <row r="741" spans="1:2" ht="16.5" customHeight="1" x14ac:dyDescent="0.2">
      <c r="A741" s="10"/>
      <c r="B741" s="10"/>
    </row>
    <row r="742" spans="1:2" ht="16.5" customHeight="1" x14ac:dyDescent="0.2">
      <c r="A742" s="10"/>
      <c r="B742" s="10"/>
    </row>
    <row r="743" spans="1:2" ht="16.5" customHeight="1" x14ac:dyDescent="0.2">
      <c r="A743" s="10"/>
      <c r="B743" s="10"/>
    </row>
    <row r="744" spans="1:2" ht="16.5" customHeight="1" x14ac:dyDescent="0.2">
      <c r="A744" s="10"/>
      <c r="B744" s="10"/>
    </row>
    <row r="745" spans="1:2" ht="16.5" customHeight="1" x14ac:dyDescent="0.2">
      <c r="A745" s="10"/>
      <c r="B745" s="10"/>
    </row>
    <row r="746" spans="1:2" ht="16.5" customHeight="1" x14ac:dyDescent="0.2">
      <c r="A746" s="10"/>
      <c r="B746" s="10"/>
    </row>
    <row r="747" spans="1:2" ht="16.5" customHeight="1" x14ac:dyDescent="0.2">
      <c r="A747" s="10"/>
      <c r="B747" s="10"/>
    </row>
    <row r="748" spans="1:2" ht="16.5" customHeight="1" x14ac:dyDescent="0.2">
      <c r="A748" s="10"/>
      <c r="B748" s="10"/>
    </row>
    <row r="749" spans="1:2" ht="16.5" customHeight="1" x14ac:dyDescent="0.2">
      <c r="A749" s="10"/>
      <c r="B749" s="10"/>
    </row>
    <row r="750" spans="1:2" ht="16.5" customHeight="1" x14ac:dyDescent="0.2">
      <c r="A750" s="10"/>
      <c r="B750" s="10"/>
    </row>
    <row r="751" spans="1:2" ht="16.5" customHeight="1" x14ac:dyDescent="0.2">
      <c r="A751" s="10"/>
      <c r="B751" s="10"/>
    </row>
    <row r="752" spans="1:2" ht="16.5" customHeight="1" x14ac:dyDescent="0.2">
      <c r="A752" s="10"/>
      <c r="B752" s="10"/>
    </row>
    <row r="753" spans="1:2" ht="16.5" customHeight="1" x14ac:dyDescent="0.2">
      <c r="A753" s="10"/>
      <c r="B753" s="10"/>
    </row>
    <row r="754" spans="1:2" ht="16.5" customHeight="1" x14ac:dyDescent="0.2">
      <c r="A754" s="10"/>
      <c r="B754" s="10"/>
    </row>
    <row r="755" spans="1:2" ht="16.5" customHeight="1" x14ac:dyDescent="0.2">
      <c r="A755" s="10"/>
      <c r="B755" s="10"/>
    </row>
    <row r="756" spans="1:2" ht="16.5" customHeight="1" x14ac:dyDescent="0.2">
      <c r="A756" s="10"/>
      <c r="B756" s="10"/>
    </row>
    <row r="757" spans="1:2" ht="16.5" customHeight="1" x14ac:dyDescent="0.2">
      <c r="A757" s="10"/>
      <c r="B757" s="10"/>
    </row>
    <row r="758" spans="1:2" ht="16.5" customHeight="1" x14ac:dyDescent="0.2">
      <c r="A758" s="10"/>
      <c r="B758" s="10"/>
    </row>
    <row r="759" spans="1:2" ht="16.5" customHeight="1" x14ac:dyDescent="0.2">
      <c r="A759" s="10"/>
      <c r="B759" s="10"/>
    </row>
    <row r="760" spans="1:2" ht="16.5" customHeight="1" x14ac:dyDescent="0.2">
      <c r="A760" s="10"/>
      <c r="B760" s="10"/>
    </row>
    <row r="761" spans="1:2" ht="16.5" customHeight="1" x14ac:dyDescent="0.2">
      <c r="A761" s="10"/>
      <c r="B761" s="10"/>
    </row>
    <row r="762" spans="1:2" ht="16.5" customHeight="1" x14ac:dyDescent="0.2">
      <c r="A762" s="10"/>
      <c r="B762" s="10"/>
    </row>
    <row r="763" spans="1:2" ht="16.5" customHeight="1" x14ac:dyDescent="0.2">
      <c r="A763" s="10"/>
      <c r="B763" s="10"/>
    </row>
    <row r="764" spans="1:2" ht="16.5" customHeight="1" x14ac:dyDescent="0.2">
      <c r="A764" s="10"/>
      <c r="B764" s="10"/>
    </row>
    <row r="765" spans="1:2" ht="16.5" customHeight="1" x14ac:dyDescent="0.2">
      <c r="A765" s="10"/>
      <c r="B765" s="10"/>
    </row>
    <row r="766" spans="1:2" ht="16.5" customHeight="1" x14ac:dyDescent="0.2">
      <c r="A766" s="10"/>
      <c r="B766" s="10"/>
    </row>
    <row r="767" spans="1:2" ht="16.5" customHeight="1" x14ac:dyDescent="0.2">
      <c r="A767" s="10"/>
      <c r="B767" s="10"/>
    </row>
    <row r="768" spans="1:2" ht="16.5" customHeight="1" x14ac:dyDescent="0.2">
      <c r="A768" s="10"/>
      <c r="B768" s="10"/>
    </row>
    <row r="769" spans="1:2" ht="16.5" customHeight="1" x14ac:dyDescent="0.2">
      <c r="A769" s="10"/>
      <c r="B769" s="10"/>
    </row>
    <row r="770" spans="1:2" ht="16.5" customHeight="1" x14ac:dyDescent="0.2">
      <c r="A770" s="10"/>
      <c r="B770" s="10"/>
    </row>
    <row r="771" spans="1:2" ht="16.5" customHeight="1" x14ac:dyDescent="0.2">
      <c r="A771" s="10"/>
      <c r="B771" s="10"/>
    </row>
    <row r="772" spans="1:2" ht="16.5" customHeight="1" x14ac:dyDescent="0.2">
      <c r="A772" s="10"/>
      <c r="B772" s="10"/>
    </row>
    <row r="773" spans="1:2" ht="16.5" customHeight="1" x14ac:dyDescent="0.2">
      <c r="A773" s="10"/>
      <c r="B773" s="10"/>
    </row>
    <row r="774" spans="1:2" ht="16.5" customHeight="1" x14ac:dyDescent="0.2">
      <c r="A774" s="10"/>
      <c r="B774" s="10"/>
    </row>
    <row r="775" spans="1:2" ht="16.5" customHeight="1" x14ac:dyDescent="0.2">
      <c r="A775" s="10"/>
      <c r="B775" s="10"/>
    </row>
    <row r="776" spans="1:2" ht="16.5" customHeight="1" x14ac:dyDescent="0.2">
      <c r="A776" s="10"/>
      <c r="B776" s="10"/>
    </row>
    <row r="777" spans="1:2" ht="16.5" customHeight="1" x14ac:dyDescent="0.2">
      <c r="A777" s="10"/>
      <c r="B777" s="10"/>
    </row>
    <row r="778" spans="1:2" ht="16.5" customHeight="1" x14ac:dyDescent="0.2">
      <c r="A778" s="10"/>
      <c r="B778" s="10"/>
    </row>
    <row r="779" spans="1:2" ht="16.5" customHeight="1" x14ac:dyDescent="0.2">
      <c r="A779" s="10"/>
      <c r="B779" s="10"/>
    </row>
    <row r="780" spans="1:2" ht="16.5" customHeight="1" x14ac:dyDescent="0.2">
      <c r="A780" s="10"/>
      <c r="B780" s="10"/>
    </row>
    <row r="781" spans="1:2" ht="16.5" customHeight="1" x14ac:dyDescent="0.2">
      <c r="A781" s="10"/>
      <c r="B781" s="10"/>
    </row>
    <row r="782" spans="1:2" ht="16.5" customHeight="1" x14ac:dyDescent="0.2">
      <c r="A782" s="10"/>
      <c r="B782" s="10"/>
    </row>
    <row r="783" spans="1:2" ht="16.5" customHeight="1" x14ac:dyDescent="0.2">
      <c r="A783" s="10"/>
      <c r="B783" s="10"/>
    </row>
    <row r="784" spans="1:2" ht="16.5" customHeight="1" x14ac:dyDescent="0.2">
      <c r="A784" s="10"/>
      <c r="B784" s="10"/>
    </row>
    <row r="785" spans="1:2" ht="16.5" customHeight="1" x14ac:dyDescent="0.2">
      <c r="A785" s="10"/>
      <c r="B785" s="10"/>
    </row>
    <row r="786" spans="1:2" ht="16.5" customHeight="1" x14ac:dyDescent="0.2">
      <c r="A786" s="10"/>
      <c r="B786" s="10"/>
    </row>
    <row r="787" spans="1:2" ht="16.5" customHeight="1" x14ac:dyDescent="0.2">
      <c r="A787" s="10"/>
      <c r="B787" s="10"/>
    </row>
    <row r="788" spans="1:2" ht="16.5" customHeight="1" x14ac:dyDescent="0.2">
      <c r="A788" s="10"/>
      <c r="B788" s="10"/>
    </row>
    <row r="789" spans="1:2" ht="16.5" customHeight="1" x14ac:dyDescent="0.2">
      <c r="A789" s="10"/>
      <c r="B789" s="10"/>
    </row>
    <row r="790" spans="1:2" ht="16.5" customHeight="1" x14ac:dyDescent="0.2">
      <c r="A790" s="10"/>
      <c r="B790" s="10"/>
    </row>
    <row r="791" spans="1:2" ht="16.5" customHeight="1" x14ac:dyDescent="0.2">
      <c r="A791" s="10"/>
      <c r="B791" s="10"/>
    </row>
    <row r="792" spans="1:2" ht="16.5" customHeight="1" x14ac:dyDescent="0.2">
      <c r="A792" s="10"/>
      <c r="B792" s="10"/>
    </row>
    <row r="793" spans="1:2" ht="16.5" customHeight="1" x14ac:dyDescent="0.2">
      <c r="A793" s="10"/>
      <c r="B793" s="10"/>
    </row>
    <row r="794" spans="1:2" ht="16.5" customHeight="1" x14ac:dyDescent="0.2">
      <c r="A794" s="10"/>
      <c r="B794" s="10"/>
    </row>
    <row r="795" spans="1:2" ht="16.5" customHeight="1" x14ac:dyDescent="0.2">
      <c r="A795" s="10"/>
      <c r="B795" s="10"/>
    </row>
    <row r="796" spans="1:2" ht="16.5" customHeight="1" x14ac:dyDescent="0.2">
      <c r="A796" s="10"/>
      <c r="B796" s="10"/>
    </row>
    <row r="797" spans="1:2" ht="16.5" customHeight="1" x14ac:dyDescent="0.2">
      <c r="A797" s="10"/>
      <c r="B797" s="10"/>
    </row>
    <row r="798" spans="1:2" ht="16.5" customHeight="1" x14ac:dyDescent="0.2">
      <c r="A798" s="10"/>
      <c r="B798" s="10"/>
    </row>
    <row r="799" spans="1:2" ht="16.5" customHeight="1" x14ac:dyDescent="0.2">
      <c r="A799" s="10"/>
      <c r="B799" s="10"/>
    </row>
    <row r="800" spans="1:2" ht="16.5" customHeight="1" x14ac:dyDescent="0.2">
      <c r="A800" s="10"/>
      <c r="B800" s="10"/>
    </row>
    <row r="801" spans="1:2" ht="16.5" customHeight="1" x14ac:dyDescent="0.2">
      <c r="A801" s="10"/>
      <c r="B801" s="10"/>
    </row>
    <row r="802" spans="1:2" ht="16.5" customHeight="1" x14ac:dyDescent="0.2">
      <c r="A802" s="10"/>
      <c r="B802" s="10"/>
    </row>
    <row r="803" spans="1:2" ht="16.5" customHeight="1" x14ac:dyDescent="0.2">
      <c r="A803" s="10"/>
      <c r="B803" s="10"/>
    </row>
    <row r="804" spans="1:2" ht="16.5" customHeight="1" x14ac:dyDescent="0.2">
      <c r="A804" s="10"/>
      <c r="B804" s="10"/>
    </row>
    <row r="805" spans="1:2" ht="16.5" customHeight="1" x14ac:dyDescent="0.2">
      <c r="A805" s="10"/>
      <c r="B805" s="10"/>
    </row>
    <row r="806" spans="1:2" ht="16.5" customHeight="1" x14ac:dyDescent="0.2">
      <c r="A806" s="10"/>
      <c r="B806" s="10"/>
    </row>
    <row r="807" spans="1:2" ht="16.5" customHeight="1" x14ac:dyDescent="0.2">
      <c r="A807" s="10"/>
      <c r="B807" s="10"/>
    </row>
    <row r="808" spans="1:2" ht="16.5" customHeight="1" x14ac:dyDescent="0.2">
      <c r="A808" s="10"/>
      <c r="B808" s="10"/>
    </row>
    <row r="809" spans="1:2" ht="16.5" customHeight="1" x14ac:dyDescent="0.2">
      <c r="A809" s="10"/>
      <c r="B809" s="10"/>
    </row>
    <row r="810" spans="1:2" ht="16.5" customHeight="1" x14ac:dyDescent="0.2">
      <c r="A810" s="10"/>
      <c r="B810" s="10"/>
    </row>
    <row r="811" spans="1:2" ht="16.5" customHeight="1" x14ac:dyDescent="0.2">
      <c r="A811" s="10"/>
      <c r="B811" s="10"/>
    </row>
    <row r="812" spans="1:2" ht="16.5" customHeight="1" x14ac:dyDescent="0.2">
      <c r="A812" s="10"/>
      <c r="B812" s="10"/>
    </row>
    <row r="813" spans="1:2" ht="16.5" customHeight="1" x14ac:dyDescent="0.2">
      <c r="A813" s="10"/>
      <c r="B813" s="10"/>
    </row>
    <row r="814" spans="1:2" ht="16.5" customHeight="1" x14ac:dyDescent="0.2">
      <c r="A814" s="10"/>
      <c r="B814" s="10"/>
    </row>
    <row r="815" spans="1:2" ht="16.5" customHeight="1" x14ac:dyDescent="0.2">
      <c r="A815" s="10"/>
      <c r="B815" s="10"/>
    </row>
    <row r="816" spans="1:2" ht="16.5" customHeight="1" x14ac:dyDescent="0.2">
      <c r="A816" s="10"/>
      <c r="B816" s="10"/>
    </row>
    <row r="817" spans="1:2" ht="16.5" customHeight="1" x14ac:dyDescent="0.2">
      <c r="A817" s="10"/>
      <c r="B817" s="10"/>
    </row>
    <row r="818" spans="1:2" ht="16.5" customHeight="1" x14ac:dyDescent="0.2">
      <c r="A818" s="10"/>
      <c r="B818" s="10"/>
    </row>
    <row r="819" spans="1:2" ht="16.5" customHeight="1" x14ac:dyDescent="0.2">
      <c r="A819" s="10"/>
      <c r="B819" s="10"/>
    </row>
    <row r="820" spans="1:2" ht="16.5" customHeight="1" x14ac:dyDescent="0.2">
      <c r="A820" s="10"/>
      <c r="B820" s="10"/>
    </row>
    <row r="821" spans="1:2" ht="16.5" customHeight="1" x14ac:dyDescent="0.2">
      <c r="A821" s="10"/>
      <c r="B821" s="10"/>
    </row>
    <row r="822" spans="1:2" ht="16.5" customHeight="1" x14ac:dyDescent="0.2">
      <c r="A822" s="10"/>
      <c r="B822" s="10"/>
    </row>
    <row r="823" spans="1:2" ht="16.5" customHeight="1" x14ac:dyDescent="0.2">
      <c r="A823" s="10"/>
      <c r="B823" s="10"/>
    </row>
    <row r="824" spans="1:2" ht="16.5" customHeight="1" x14ac:dyDescent="0.2">
      <c r="A824" s="10"/>
      <c r="B824" s="10"/>
    </row>
    <row r="825" spans="1:2" ht="16.5" customHeight="1" x14ac:dyDescent="0.2">
      <c r="A825" s="10"/>
      <c r="B825" s="10"/>
    </row>
    <row r="826" spans="1:2" ht="16.5" customHeight="1" x14ac:dyDescent="0.2">
      <c r="A826" s="10"/>
      <c r="B826" s="10"/>
    </row>
    <row r="827" spans="1:2" ht="16.5" customHeight="1" x14ac:dyDescent="0.2">
      <c r="A827" s="10"/>
      <c r="B827" s="10"/>
    </row>
    <row r="828" spans="1:2" ht="16.5" customHeight="1" x14ac:dyDescent="0.2">
      <c r="A828" s="10"/>
      <c r="B828" s="10"/>
    </row>
    <row r="829" spans="1:2" ht="16.5" customHeight="1" x14ac:dyDescent="0.2">
      <c r="A829" s="10"/>
      <c r="B829" s="10"/>
    </row>
    <row r="830" spans="1:2" ht="16.5" customHeight="1" x14ac:dyDescent="0.2">
      <c r="A830" s="10"/>
      <c r="B830" s="10"/>
    </row>
    <row r="831" spans="1:2" ht="16.5" customHeight="1" x14ac:dyDescent="0.2">
      <c r="A831" s="10"/>
      <c r="B831" s="10"/>
    </row>
    <row r="832" spans="1:2" ht="16.5" customHeight="1" x14ac:dyDescent="0.2">
      <c r="A832" s="10"/>
      <c r="B832" s="10"/>
    </row>
    <row r="833" spans="1:2" ht="16.5" customHeight="1" x14ac:dyDescent="0.2">
      <c r="A833" s="10"/>
      <c r="B833" s="10"/>
    </row>
    <row r="834" spans="1:2" ht="16.5" customHeight="1" x14ac:dyDescent="0.2">
      <c r="A834" s="10"/>
      <c r="B834" s="10"/>
    </row>
    <row r="835" spans="1:2" ht="16.5" customHeight="1" x14ac:dyDescent="0.2">
      <c r="A835" s="10"/>
      <c r="B835" s="10"/>
    </row>
    <row r="836" spans="1:2" ht="16.5" customHeight="1" x14ac:dyDescent="0.2">
      <c r="A836" s="10"/>
      <c r="B836" s="10"/>
    </row>
    <row r="837" spans="1:2" ht="16.5" customHeight="1" x14ac:dyDescent="0.2">
      <c r="A837" s="10"/>
      <c r="B837" s="10"/>
    </row>
    <row r="838" spans="1:2" ht="16.5" customHeight="1" x14ac:dyDescent="0.2">
      <c r="A838" s="10"/>
      <c r="B838" s="10"/>
    </row>
    <row r="839" spans="1:2" ht="16.5" customHeight="1" x14ac:dyDescent="0.2">
      <c r="A839" s="10"/>
      <c r="B839" s="10"/>
    </row>
    <row r="840" spans="1:2" ht="16.5" customHeight="1" x14ac:dyDescent="0.2">
      <c r="A840" s="10"/>
      <c r="B840" s="10"/>
    </row>
    <row r="841" spans="1:2" ht="16.5" customHeight="1" x14ac:dyDescent="0.2">
      <c r="A841" s="10"/>
      <c r="B841" s="10"/>
    </row>
    <row r="842" spans="1:2" ht="16.5" customHeight="1" x14ac:dyDescent="0.2">
      <c r="A842" s="10"/>
      <c r="B842" s="10"/>
    </row>
    <row r="843" spans="1:2" ht="16.5" customHeight="1" x14ac:dyDescent="0.2">
      <c r="A843" s="10"/>
      <c r="B843" s="10"/>
    </row>
    <row r="844" spans="1:2" ht="16.5" customHeight="1" x14ac:dyDescent="0.2">
      <c r="A844" s="10"/>
      <c r="B844" s="10"/>
    </row>
    <row r="845" spans="1:2" ht="16.5" customHeight="1" x14ac:dyDescent="0.2">
      <c r="A845" s="10"/>
      <c r="B845" s="10"/>
    </row>
    <row r="846" spans="1:2" ht="16.5" customHeight="1" x14ac:dyDescent="0.2">
      <c r="A846" s="10"/>
      <c r="B846" s="10"/>
    </row>
    <row r="847" spans="1:2" ht="16.5" customHeight="1" x14ac:dyDescent="0.2">
      <c r="A847" s="10"/>
      <c r="B847" s="10"/>
    </row>
    <row r="848" spans="1:2" ht="16.5" customHeight="1" x14ac:dyDescent="0.2">
      <c r="A848" s="10"/>
      <c r="B848" s="10"/>
    </row>
    <row r="849" spans="1:2" ht="16.5" customHeight="1" x14ac:dyDescent="0.2">
      <c r="A849" s="10"/>
      <c r="B849" s="10"/>
    </row>
    <row r="850" spans="1:2" ht="16.5" customHeight="1" x14ac:dyDescent="0.2">
      <c r="A850" s="10"/>
      <c r="B850" s="10"/>
    </row>
    <row r="851" spans="1:2" ht="16.5" customHeight="1" x14ac:dyDescent="0.2">
      <c r="A851" s="10"/>
      <c r="B851" s="10"/>
    </row>
    <row r="852" spans="1:2" ht="16.5" customHeight="1" x14ac:dyDescent="0.2">
      <c r="A852" s="10"/>
      <c r="B852" s="10"/>
    </row>
    <row r="853" spans="1:2" ht="16.5" customHeight="1" x14ac:dyDescent="0.2">
      <c r="A853" s="10"/>
      <c r="B853" s="10"/>
    </row>
    <row r="854" spans="1:2" ht="16.5" customHeight="1" x14ac:dyDescent="0.2">
      <c r="A854" s="10"/>
      <c r="B854" s="10"/>
    </row>
    <row r="855" spans="1:2" ht="16.5" customHeight="1" x14ac:dyDescent="0.2">
      <c r="A855" s="10"/>
      <c r="B855" s="10"/>
    </row>
    <row r="856" spans="1:2" ht="16.5" customHeight="1" x14ac:dyDescent="0.2">
      <c r="A856" s="10"/>
      <c r="B856" s="10"/>
    </row>
    <row r="857" spans="1:2" ht="16.5" customHeight="1" x14ac:dyDescent="0.2">
      <c r="A857" s="10"/>
      <c r="B857" s="10"/>
    </row>
    <row r="858" spans="1:2" ht="16.5" customHeight="1" x14ac:dyDescent="0.2">
      <c r="A858" s="10"/>
      <c r="B858" s="10"/>
    </row>
    <row r="859" spans="1:2" ht="16.5" customHeight="1" x14ac:dyDescent="0.2">
      <c r="A859" s="10"/>
      <c r="B859" s="10"/>
    </row>
    <row r="860" spans="1:2" ht="16.5" customHeight="1" x14ac:dyDescent="0.2">
      <c r="A860" s="10"/>
      <c r="B860" s="10"/>
    </row>
    <row r="861" spans="1:2" ht="16.5" customHeight="1" x14ac:dyDescent="0.2">
      <c r="A861" s="10"/>
      <c r="B861" s="10"/>
    </row>
    <row r="862" spans="1:2" ht="16.5" customHeight="1" x14ac:dyDescent="0.2">
      <c r="A862" s="10"/>
      <c r="B862" s="10"/>
    </row>
    <row r="863" spans="1:2" ht="16.5" customHeight="1" x14ac:dyDescent="0.2">
      <c r="A863" s="10"/>
      <c r="B863" s="10"/>
    </row>
    <row r="864" spans="1:2" ht="16.5" customHeight="1" x14ac:dyDescent="0.2">
      <c r="A864" s="10"/>
      <c r="B864" s="10"/>
    </row>
    <row r="865" spans="1:2" ht="16.5" customHeight="1" x14ac:dyDescent="0.2">
      <c r="A865" s="10"/>
      <c r="B865" s="10"/>
    </row>
    <row r="866" spans="1:2" ht="16.5" customHeight="1" x14ac:dyDescent="0.2">
      <c r="A866" s="10"/>
      <c r="B866" s="10"/>
    </row>
    <row r="867" spans="1:2" ht="16.5" customHeight="1" x14ac:dyDescent="0.2">
      <c r="A867" s="10"/>
      <c r="B867" s="10"/>
    </row>
    <row r="868" spans="1:2" ht="16.5" customHeight="1" x14ac:dyDescent="0.2">
      <c r="A868" s="10"/>
      <c r="B868" s="10"/>
    </row>
    <row r="869" spans="1:2" ht="16.5" customHeight="1" x14ac:dyDescent="0.2">
      <c r="A869" s="10"/>
      <c r="B869" s="10"/>
    </row>
    <row r="870" spans="1:2" ht="16.5" customHeight="1" x14ac:dyDescent="0.2">
      <c r="A870" s="10"/>
      <c r="B870" s="10"/>
    </row>
    <row r="871" spans="1:2" ht="16.5" customHeight="1" x14ac:dyDescent="0.2">
      <c r="A871" s="10"/>
      <c r="B871" s="10"/>
    </row>
    <row r="872" spans="1:2" ht="16.5" customHeight="1" x14ac:dyDescent="0.2">
      <c r="A872" s="10"/>
      <c r="B872" s="10"/>
    </row>
    <row r="873" spans="1:2" ht="16.5" customHeight="1" x14ac:dyDescent="0.2">
      <c r="A873" s="10"/>
      <c r="B873" s="10"/>
    </row>
    <row r="874" spans="1:2" ht="16.5" customHeight="1" x14ac:dyDescent="0.2">
      <c r="A874" s="10"/>
      <c r="B874" s="10"/>
    </row>
    <row r="875" spans="1:2" ht="16.5" customHeight="1" x14ac:dyDescent="0.2">
      <c r="A875" s="10"/>
      <c r="B875" s="10"/>
    </row>
    <row r="876" spans="1:2" ht="16.5" customHeight="1" x14ac:dyDescent="0.2">
      <c r="A876" s="10"/>
      <c r="B876" s="10"/>
    </row>
    <row r="877" spans="1:2" ht="16.5" customHeight="1" x14ac:dyDescent="0.2">
      <c r="A877" s="10"/>
      <c r="B877" s="10"/>
    </row>
    <row r="878" spans="1:2" ht="16.5" customHeight="1" x14ac:dyDescent="0.2">
      <c r="A878" s="10"/>
      <c r="B878" s="10"/>
    </row>
    <row r="879" spans="1:2" ht="16.5" customHeight="1" x14ac:dyDescent="0.2">
      <c r="A879" s="10"/>
      <c r="B879" s="10"/>
    </row>
    <row r="880" spans="1:2" ht="16.5" customHeight="1" x14ac:dyDescent="0.2">
      <c r="A880" s="10"/>
      <c r="B880" s="10"/>
    </row>
    <row r="881" spans="1:2" ht="16.5" customHeight="1" x14ac:dyDescent="0.2">
      <c r="A881" s="10"/>
      <c r="B881" s="10"/>
    </row>
    <row r="882" spans="1:2" ht="16.5" customHeight="1" x14ac:dyDescent="0.2">
      <c r="A882" s="10"/>
      <c r="B882" s="10"/>
    </row>
    <row r="883" spans="1:2" ht="16.5" customHeight="1" x14ac:dyDescent="0.2">
      <c r="A883" s="10"/>
      <c r="B883" s="10"/>
    </row>
    <row r="884" spans="1:2" ht="16.5" customHeight="1" x14ac:dyDescent="0.2">
      <c r="A884" s="10"/>
      <c r="B884" s="10"/>
    </row>
    <row r="885" spans="1:2" ht="16.5" customHeight="1" x14ac:dyDescent="0.2">
      <c r="A885" s="10"/>
      <c r="B885" s="10"/>
    </row>
    <row r="886" spans="1:2" ht="16.5" customHeight="1" x14ac:dyDescent="0.2">
      <c r="A886" s="10"/>
      <c r="B886" s="10"/>
    </row>
    <row r="887" spans="1:2" ht="16.5" customHeight="1" x14ac:dyDescent="0.2">
      <c r="A887" s="10"/>
      <c r="B887" s="10"/>
    </row>
    <row r="888" spans="1:2" ht="16.5" customHeight="1" x14ac:dyDescent="0.2">
      <c r="A888" s="10"/>
      <c r="B888" s="10"/>
    </row>
    <row r="889" spans="1:2" ht="16.5" customHeight="1" x14ac:dyDescent="0.2">
      <c r="A889" s="10"/>
      <c r="B889" s="10"/>
    </row>
    <row r="890" spans="1:2" ht="16.5" customHeight="1" x14ac:dyDescent="0.2">
      <c r="A890" s="10"/>
      <c r="B890" s="10"/>
    </row>
    <row r="891" spans="1:2" ht="16.5" customHeight="1" x14ac:dyDescent="0.2">
      <c r="A891" s="10"/>
      <c r="B891" s="10"/>
    </row>
    <row r="892" spans="1:2" ht="16.5" customHeight="1" x14ac:dyDescent="0.2">
      <c r="A892" s="10"/>
      <c r="B892" s="10"/>
    </row>
    <row r="893" spans="1:2" ht="16.5" customHeight="1" x14ac:dyDescent="0.2">
      <c r="A893" s="10"/>
      <c r="B893" s="10"/>
    </row>
    <row r="894" spans="1:2" ht="16.5" customHeight="1" x14ac:dyDescent="0.2">
      <c r="A894" s="10"/>
      <c r="B894" s="10"/>
    </row>
    <row r="895" spans="1:2" ht="16.5" customHeight="1" x14ac:dyDescent="0.2">
      <c r="A895" s="10"/>
      <c r="B895" s="10"/>
    </row>
    <row r="896" spans="1:2" ht="16.5" customHeight="1" x14ac:dyDescent="0.2">
      <c r="A896" s="10"/>
      <c r="B896" s="10"/>
    </row>
    <row r="897" spans="1:2" ht="16.5" customHeight="1" x14ac:dyDescent="0.2">
      <c r="A897" s="10"/>
      <c r="B897" s="10"/>
    </row>
    <row r="898" spans="1:2" ht="16.5" customHeight="1" x14ac:dyDescent="0.2">
      <c r="A898" s="10"/>
      <c r="B898" s="10"/>
    </row>
    <row r="899" spans="1:2" ht="16.5" customHeight="1" x14ac:dyDescent="0.2">
      <c r="A899" s="10"/>
      <c r="B899" s="10"/>
    </row>
    <row r="900" spans="1:2" ht="16.5" customHeight="1" x14ac:dyDescent="0.2">
      <c r="A900" s="10"/>
      <c r="B900" s="10"/>
    </row>
    <row r="901" spans="1:2" ht="16.5" customHeight="1" x14ac:dyDescent="0.2">
      <c r="A901" s="10"/>
      <c r="B901" s="10"/>
    </row>
    <row r="902" spans="1:2" ht="16.5" customHeight="1" x14ac:dyDescent="0.2">
      <c r="A902" s="10"/>
      <c r="B902" s="10"/>
    </row>
    <row r="903" spans="1:2" ht="16.5" customHeight="1" x14ac:dyDescent="0.2">
      <c r="A903" s="10"/>
      <c r="B903" s="10"/>
    </row>
    <row r="904" spans="1:2" ht="16.5" customHeight="1" x14ac:dyDescent="0.2">
      <c r="A904" s="10"/>
      <c r="B904" s="10"/>
    </row>
    <row r="905" spans="1:2" ht="16.5" customHeight="1" x14ac:dyDescent="0.2">
      <c r="A905" s="10"/>
      <c r="B905" s="10"/>
    </row>
    <row r="906" spans="1:2" ht="16.5" customHeight="1" x14ac:dyDescent="0.2">
      <c r="A906" s="10"/>
      <c r="B906" s="10"/>
    </row>
    <row r="907" spans="1:2" ht="16.5" customHeight="1" x14ac:dyDescent="0.2">
      <c r="A907" s="10"/>
      <c r="B907" s="10"/>
    </row>
    <row r="908" spans="1:2" ht="16.5" customHeight="1" x14ac:dyDescent="0.2">
      <c r="A908" s="10"/>
      <c r="B908" s="10"/>
    </row>
    <row r="909" spans="1:2" ht="16.5" customHeight="1" x14ac:dyDescent="0.2">
      <c r="A909" s="10"/>
      <c r="B909" s="10"/>
    </row>
    <row r="910" spans="1:2" ht="16.5" customHeight="1" x14ac:dyDescent="0.2">
      <c r="A910" s="10"/>
      <c r="B910" s="10"/>
    </row>
    <row r="911" spans="1:2" ht="16.5" customHeight="1" x14ac:dyDescent="0.2">
      <c r="A911" s="10"/>
      <c r="B911" s="10"/>
    </row>
    <row r="912" spans="1:2" ht="16.5" customHeight="1" x14ac:dyDescent="0.2">
      <c r="A912" s="10"/>
      <c r="B912" s="10"/>
    </row>
    <row r="913" spans="1:2" ht="16.5" customHeight="1" x14ac:dyDescent="0.2">
      <c r="A913" s="10"/>
      <c r="B913" s="10"/>
    </row>
    <row r="914" spans="1:2" ht="16.5" customHeight="1" x14ac:dyDescent="0.2">
      <c r="A914" s="10"/>
      <c r="B914" s="10"/>
    </row>
    <row r="915" spans="1:2" ht="16.5" customHeight="1" x14ac:dyDescent="0.2">
      <c r="A915" s="10"/>
      <c r="B915" s="10"/>
    </row>
    <row r="916" spans="1:2" ht="16.5" customHeight="1" x14ac:dyDescent="0.2">
      <c r="A916" s="10"/>
      <c r="B916" s="10"/>
    </row>
    <row r="917" spans="1:2" ht="16.5" customHeight="1" x14ac:dyDescent="0.2">
      <c r="A917" s="10"/>
      <c r="B917" s="10"/>
    </row>
    <row r="918" spans="1:2" ht="16.5" customHeight="1" x14ac:dyDescent="0.2">
      <c r="A918" s="10"/>
      <c r="B918" s="10"/>
    </row>
    <row r="919" spans="1:2" ht="16.5" customHeight="1" x14ac:dyDescent="0.2">
      <c r="A919" s="10"/>
      <c r="B919" s="10"/>
    </row>
    <row r="920" spans="1:2" ht="16.5" customHeight="1" x14ac:dyDescent="0.2">
      <c r="A920" s="10"/>
      <c r="B920" s="10"/>
    </row>
    <row r="921" spans="1:2" ht="16.5" customHeight="1" x14ac:dyDescent="0.2">
      <c r="A921" s="10"/>
      <c r="B921" s="10"/>
    </row>
    <row r="922" spans="1:2" ht="16.5" customHeight="1" x14ac:dyDescent="0.2">
      <c r="A922" s="10"/>
      <c r="B922" s="10"/>
    </row>
    <row r="923" spans="1:2" ht="16.5" customHeight="1" x14ac:dyDescent="0.2">
      <c r="A923" s="10"/>
      <c r="B923" s="10"/>
    </row>
    <row r="924" spans="1:2" ht="16.5" customHeight="1" x14ac:dyDescent="0.2">
      <c r="A924" s="10"/>
      <c r="B924" s="10"/>
    </row>
    <row r="925" spans="1:2" ht="16.5" customHeight="1" x14ac:dyDescent="0.2">
      <c r="A925" s="10"/>
      <c r="B925" s="10"/>
    </row>
    <row r="926" spans="1:2" ht="16.5" customHeight="1" x14ac:dyDescent="0.2">
      <c r="A926" s="10"/>
      <c r="B926" s="10"/>
    </row>
    <row r="927" spans="1:2" ht="16.5" customHeight="1" x14ac:dyDescent="0.2">
      <c r="A927" s="10"/>
      <c r="B927" s="10"/>
    </row>
    <row r="928" spans="1:2" ht="16.5" customHeight="1" x14ac:dyDescent="0.2">
      <c r="A928" s="10"/>
      <c r="B928" s="10"/>
    </row>
    <row r="929" spans="1:2" ht="16.5" customHeight="1" x14ac:dyDescent="0.2">
      <c r="A929" s="10"/>
      <c r="B929" s="10"/>
    </row>
    <row r="930" spans="1:2" ht="16.5" customHeight="1" x14ac:dyDescent="0.2">
      <c r="A930" s="10"/>
      <c r="B930" s="10"/>
    </row>
    <row r="931" spans="1:2" ht="16.5" customHeight="1" x14ac:dyDescent="0.2">
      <c r="A931" s="10"/>
      <c r="B931" s="10"/>
    </row>
    <row r="932" spans="1:2" ht="16.5" customHeight="1" x14ac:dyDescent="0.2">
      <c r="A932" s="10"/>
      <c r="B932" s="10"/>
    </row>
    <row r="933" spans="1:2" ht="16.5" customHeight="1" x14ac:dyDescent="0.2">
      <c r="A933" s="10"/>
      <c r="B933" s="10"/>
    </row>
    <row r="934" spans="1:2" ht="16.5" customHeight="1" x14ac:dyDescent="0.2">
      <c r="A934" s="10"/>
      <c r="B934" s="10"/>
    </row>
    <row r="935" spans="1:2" ht="16.5" customHeight="1" x14ac:dyDescent="0.2">
      <c r="A935" s="10"/>
      <c r="B935" s="10"/>
    </row>
    <row r="936" spans="1:2" ht="16.5" customHeight="1" x14ac:dyDescent="0.2">
      <c r="A936" s="10"/>
      <c r="B936" s="10"/>
    </row>
    <row r="937" spans="1:2" ht="16.5" customHeight="1" x14ac:dyDescent="0.2">
      <c r="A937" s="10"/>
      <c r="B937" s="10"/>
    </row>
    <row r="938" spans="1:2" ht="16.5" customHeight="1" x14ac:dyDescent="0.2">
      <c r="A938" s="10"/>
      <c r="B938" s="10"/>
    </row>
    <row r="939" spans="1:2" ht="16.5" customHeight="1" x14ac:dyDescent="0.2">
      <c r="A939" s="10"/>
      <c r="B939" s="10"/>
    </row>
    <row r="940" spans="1:2" ht="16.5" customHeight="1" x14ac:dyDescent="0.2">
      <c r="A940" s="10"/>
      <c r="B940" s="10"/>
    </row>
    <row r="941" spans="1:2" ht="16.5" customHeight="1" x14ac:dyDescent="0.2">
      <c r="A941" s="10"/>
      <c r="B941" s="10"/>
    </row>
    <row r="942" spans="1:2" ht="16.5" customHeight="1" x14ac:dyDescent="0.2">
      <c r="A942" s="10"/>
      <c r="B942" s="10"/>
    </row>
    <row r="943" spans="1:2" ht="16.5" customHeight="1" x14ac:dyDescent="0.2">
      <c r="A943" s="10"/>
      <c r="B943" s="10"/>
    </row>
    <row r="944" spans="1:2" ht="16.5" customHeight="1" x14ac:dyDescent="0.2">
      <c r="A944" s="10"/>
      <c r="B944" s="10"/>
    </row>
    <row r="945" spans="1:2" ht="16.5" customHeight="1" x14ac:dyDescent="0.2">
      <c r="A945" s="10"/>
      <c r="B945" s="10"/>
    </row>
    <row r="946" spans="1:2" ht="16.5" customHeight="1" x14ac:dyDescent="0.2">
      <c r="A946" s="10"/>
      <c r="B946" s="10"/>
    </row>
    <row r="947" spans="1:2" ht="16.5" customHeight="1" x14ac:dyDescent="0.2">
      <c r="A947" s="10"/>
      <c r="B947" s="10"/>
    </row>
    <row r="948" spans="1:2" ht="16.5" customHeight="1" x14ac:dyDescent="0.2">
      <c r="A948" s="10"/>
      <c r="B948" s="10"/>
    </row>
    <row r="949" spans="1:2" ht="16.5" customHeight="1" x14ac:dyDescent="0.2">
      <c r="A949" s="10"/>
      <c r="B949" s="10"/>
    </row>
    <row r="950" spans="1:2" ht="16.5" customHeight="1" x14ac:dyDescent="0.2">
      <c r="A950" s="10"/>
      <c r="B950" s="10"/>
    </row>
    <row r="951" spans="1:2" ht="16.5" customHeight="1" x14ac:dyDescent="0.2">
      <c r="A951" s="10"/>
      <c r="B951" s="10"/>
    </row>
    <row r="952" spans="1:2" ht="16.5" customHeight="1" x14ac:dyDescent="0.2">
      <c r="A952" s="10"/>
      <c r="B952" s="10"/>
    </row>
    <row r="953" spans="1:2" ht="16.5" customHeight="1" x14ac:dyDescent="0.2">
      <c r="A953" s="10"/>
      <c r="B953" s="10"/>
    </row>
    <row r="954" spans="1:2" ht="16.5" customHeight="1" x14ac:dyDescent="0.2">
      <c r="A954" s="10"/>
      <c r="B954" s="10"/>
    </row>
    <row r="955" spans="1:2" ht="16.5" customHeight="1" x14ac:dyDescent="0.2">
      <c r="A955" s="10"/>
      <c r="B955" s="10"/>
    </row>
    <row r="956" spans="1:2" ht="16.5" customHeight="1" x14ac:dyDescent="0.2">
      <c r="A956" s="10"/>
      <c r="B956" s="10"/>
    </row>
    <row r="957" spans="1:2" ht="16.5" customHeight="1" x14ac:dyDescent="0.2">
      <c r="A957" s="10"/>
      <c r="B957" s="10"/>
    </row>
    <row r="958" spans="1:2" ht="16.5" customHeight="1" x14ac:dyDescent="0.2">
      <c r="A958" s="10"/>
      <c r="B958" s="10"/>
    </row>
    <row r="959" spans="1:2" ht="16.5" customHeight="1" x14ac:dyDescent="0.2">
      <c r="A959" s="10"/>
      <c r="B959" s="10"/>
    </row>
    <row r="960" spans="1:2" ht="16.5" customHeight="1" x14ac:dyDescent="0.2">
      <c r="A960" s="10"/>
      <c r="B960" s="10"/>
    </row>
    <row r="961" spans="1:2" ht="16.5" customHeight="1" x14ac:dyDescent="0.2">
      <c r="A961" s="10"/>
      <c r="B961" s="10"/>
    </row>
    <row r="962" spans="1:2" ht="16.5" customHeight="1" x14ac:dyDescent="0.2">
      <c r="A962" s="10"/>
      <c r="B962" s="10"/>
    </row>
    <row r="963" spans="1:2" ht="16.5" customHeight="1" x14ac:dyDescent="0.2">
      <c r="A963" s="10"/>
      <c r="B963" s="10"/>
    </row>
    <row r="964" spans="1:2" ht="16.5" customHeight="1" x14ac:dyDescent="0.2">
      <c r="A964" s="10"/>
      <c r="B964" s="10"/>
    </row>
    <row r="965" spans="1:2" ht="16.5" customHeight="1" x14ac:dyDescent="0.2">
      <c r="A965" s="10"/>
      <c r="B965" s="10"/>
    </row>
    <row r="966" spans="1:2" ht="16.5" customHeight="1" x14ac:dyDescent="0.2">
      <c r="A966" s="10"/>
      <c r="B966" s="10"/>
    </row>
    <row r="967" spans="1:2" ht="16.5" customHeight="1" x14ac:dyDescent="0.2">
      <c r="A967" s="10"/>
      <c r="B967" s="10"/>
    </row>
    <row r="968" spans="1:2" ht="16.5" customHeight="1" x14ac:dyDescent="0.2">
      <c r="A968" s="10"/>
      <c r="B968" s="10"/>
    </row>
    <row r="969" spans="1:2" ht="16.5" customHeight="1" x14ac:dyDescent="0.2">
      <c r="A969" s="10"/>
      <c r="B969" s="10"/>
    </row>
    <row r="970" spans="1:2" ht="16.5" customHeight="1" x14ac:dyDescent="0.2">
      <c r="A970" s="10"/>
      <c r="B970" s="10"/>
    </row>
    <row r="971" spans="1:2" ht="16.5" customHeight="1" x14ac:dyDescent="0.2">
      <c r="A971" s="10"/>
      <c r="B971" s="10"/>
    </row>
    <row r="972" spans="1:2" ht="16.5" customHeight="1" x14ac:dyDescent="0.2">
      <c r="A972" s="10"/>
      <c r="B972" s="10"/>
    </row>
    <row r="973" spans="1:2" ht="16.5" customHeight="1" x14ac:dyDescent="0.2">
      <c r="A973" s="10"/>
      <c r="B973" s="10"/>
    </row>
    <row r="974" spans="1:2" ht="16.5" customHeight="1" x14ac:dyDescent="0.2">
      <c r="A974" s="10"/>
      <c r="B974" s="10"/>
    </row>
    <row r="975" spans="1:2" ht="16.5" customHeight="1" x14ac:dyDescent="0.2">
      <c r="A975" s="10"/>
      <c r="B975" s="10"/>
    </row>
    <row r="976" spans="1:2" ht="16.5" customHeight="1" x14ac:dyDescent="0.2">
      <c r="A976" s="10"/>
      <c r="B976" s="10"/>
    </row>
    <row r="977" spans="1:2" ht="16.5" customHeight="1" x14ac:dyDescent="0.2">
      <c r="A977" s="10"/>
      <c r="B977" s="10"/>
    </row>
    <row r="978" spans="1:2" ht="16.5" customHeight="1" x14ac:dyDescent="0.2">
      <c r="A978" s="10"/>
      <c r="B978" s="10"/>
    </row>
    <row r="979" spans="1:2" ht="16.5" customHeight="1" x14ac:dyDescent="0.2">
      <c r="A979" s="10"/>
      <c r="B979" s="10"/>
    </row>
    <row r="980" spans="1:2" ht="16.5" customHeight="1" x14ac:dyDescent="0.2">
      <c r="A980" s="10"/>
      <c r="B980" s="10"/>
    </row>
    <row r="981" spans="1:2" ht="16.5" customHeight="1" x14ac:dyDescent="0.2">
      <c r="A981" s="10"/>
      <c r="B981" s="10"/>
    </row>
    <row r="982" spans="1:2" ht="16.5" customHeight="1" x14ac:dyDescent="0.2">
      <c r="A982" s="10"/>
      <c r="B982" s="10"/>
    </row>
    <row r="983" spans="1:2" ht="16.5" customHeight="1" x14ac:dyDescent="0.2">
      <c r="A983" s="10"/>
      <c r="B983" s="10"/>
    </row>
    <row r="984" spans="1:2" ht="16.5" customHeight="1" x14ac:dyDescent="0.2">
      <c r="A984" s="10"/>
      <c r="B984" s="10"/>
    </row>
    <row r="985" spans="1:2" ht="16.5" customHeight="1" x14ac:dyDescent="0.2">
      <c r="A985" s="10"/>
      <c r="B985" s="10"/>
    </row>
    <row r="986" spans="1:2" ht="16.5" customHeight="1" x14ac:dyDescent="0.2">
      <c r="A986" s="10"/>
      <c r="B986" s="10"/>
    </row>
    <row r="987" spans="1:2" ht="16.5" customHeight="1" x14ac:dyDescent="0.2">
      <c r="A987" s="10"/>
      <c r="B987" s="10"/>
    </row>
    <row r="988" spans="1:2" ht="16.5" customHeight="1" x14ac:dyDescent="0.2">
      <c r="A988" s="10"/>
      <c r="B988" s="10"/>
    </row>
    <row r="989" spans="1:2" ht="16.5" customHeight="1" x14ac:dyDescent="0.2">
      <c r="A989" s="10"/>
      <c r="B989" s="10"/>
    </row>
    <row r="990" spans="1:2" ht="16.5" customHeight="1" x14ac:dyDescent="0.2">
      <c r="A990" s="10"/>
      <c r="B990" s="10"/>
    </row>
    <row r="991" spans="1:2" ht="16.5" customHeight="1" x14ac:dyDescent="0.2">
      <c r="A991" s="10"/>
      <c r="B991" s="10"/>
    </row>
    <row r="992" spans="1:2" ht="16.5" customHeight="1" x14ac:dyDescent="0.2">
      <c r="A992" s="10"/>
      <c r="B992" s="10"/>
    </row>
    <row r="993" spans="1:2" ht="16.5" customHeight="1" x14ac:dyDescent="0.2">
      <c r="A993" s="10"/>
      <c r="B993" s="10"/>
    </row>
    <row r="994" spans="1:2" ht="16.5" customHeight="1" x14ac:dyDescent="0.2">
      <c r="A994" s="10"/>
      <c r="B994" s="10"/>
    </row>
    <row r="995" spans="1:2" ht="16.5" customHeight="1" x14ac:dyDescent="0.2">
      <c r="A995" s="10"/>
      <c r="B995" s="10"/>
    </row>
    <row r="996" spans="1:2" ht="16.5" customHeight="1" x14ac:dyDescent="0.2">
      <c r="A996" s="10"/>
      <c r="B996" s="10"/>
    </row>
    <row r="997" spans="1:2" ht="16.5" customHeight="1" x14ac:dyDescent="0.2">
      <c r="A997" s="10"/>
      <c r="B997" s="10"/>
    </row>
    <row r="998" spans="1:2" ht="16.5" customHeight="1" x14ac:dyDescent="0.2">
      <c r="A998" s="10"/>
      <c r="B998" s="10"/>
    </row>
    <row r="999" spans="1:2" ht="16.5" customHeight="1" x14ac:dyDescent="0.2">
      <c r="A999" s="10"/>
      <c r="B999" s="10"/>
    </row>
    <row r="1000" spans="1:2" ht="16.5" customHeight="1" x14ac:dyDescent="0.2">
      <c r="A1000" s="10"/>
      <c r="B1000" s="10"/>
    </row>
  </sheetData>
  <mergeCells count="1">
    <mergeCell ref="K19:L19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具名範圍</vt:lpstr>
      </vt:variant>
      <vt:variant>
        <vt:i4>13</vt:i4>
      </vt:variant>
    </vt:vector>
  </HeadingPairs>
  <TitlesOfParts>
    <vt:vector size="20" baseType="lpstr">
      <vt:lpstr>3008.TW</vt:lpstr>
      <vt:lpstr>2886</vt:lpstr>
      <vt:lpstr>1216</vt:lpstr>
      <vt:lpstr>2201</vt:lpstr>
      <vt:lpstr>效率前緣線</vt:lpstr>
      <vt:lpstr>台灣物價</vt:lpstr>
      <vt:lpstr>ppp實證</vt:lpstr>
      <vt:lpstr>效率前緣線!solver_adj</vt:lpstr>
      <vt:lpstr>效率前緣線!solver_lhs1</vt:lpstr>
      <vt:lpstr>效率前緣線!solver_lhs10</vt:lpstr>
      <vt:lpstr>效率前緣線!solver_lhs2</vt:lpstr>
      <vt:lpstr>效率前緣線!solver_lhs3</vt:lpstr>
      <vt:lpstr>效率前緣線!solver_lhs4</vt:lpstr>
      <vt:lpstr>效率前緣線!solver_lhs5</vt:lpstr>
      <vt:lpstr>效率前緣線!solver_lhs6</vt:lpstr>
      <vt:lpstr>效率前緣線!solver_lhs7</vt:lpstr>
      <vt:lpstr>效率前緣線!solver_lhs8</vt:lpstr>
      <vt:lpstr>效率前緣線!solver_lhs9</vt:lpstr>
      <vt:lpstr>效率前緣線!solver_opt</vt:lpstr>
      <vt:lpstr>效率前緣線!solver_rhs4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2022-12-18T15:59:44Z</dcterms:created>
  <dcterms:modified xsi:type="dcterms:W3CDTF">2022-12-18T15:59:49Z</dcterms:modified>
</cp:coreProperties>
</file>