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BDB1BD4-C491-4DDF-88F5-08C8462DF367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4支股票" sheetId="1" r:id="rId1"/>
    <sheet name="Efficient Frontier" sheetId="7" r:id="rId2"/>
    <sheet name="鴻海對大盤" sheetId="5" r:id="rId3"/>
    <sheet name="data of return" sheetId="6" r:id="rId4"/>
    <sheet name="美國CPI" sheetId="2" r:id="rId5"/>
    <sheet name="台灣CPI" sheetId="3" r:id="rId6"/>
    <sheet name="台美利率" sheetId="8" r:id="rId7"/>
    <sheet name="兩國匯率" sheetId="4" r:id="rId8"/>
    <sheet name="PPP" sheetId="10" r:id="rId9"/>
  </sheets>
  <definedNames>
    <definedName name="solver_adj" localSheetId="1" hidden="1">'Efficient Frontier'!$T$2:$W$2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'Efficient Frontier'!$T$2</definedName>
    <definedName name="solver_lhs10" localSheetId="1" hidden="1">'Efficient Frontier'!$X$2</definedName>
    <definedName name="solver_lhs2" localSheetId="1" hidden="1">'Efficient Frontier'!$T$2</definedName>
    <definedName name="solver_lhs3" localSheetId="1" hidden="1">'Efficient Frontier'!$T$6</definedName>
    <definedName name="solver_lhs4" localSheetId="1" hidden="1">'Efficient Frontier'!$U$2</definedName>
    <definedName name="solver_lhs5" localSheetId="1" hidden="1">'Efficient Frontier'!$U$2</definedName>
    <definedName name="solver_lhs6" localSheetId="1" hidden="1">'Efficient Frontier'!$V$2</definedName>
    <definedName name="solver_lhs7" localSheetId="1" hidden="1">'Efficient Frontier'!$V$2</definedName>
    <definedName name="solver_lhs8" localSheetId="1" hidden="1">'Efficient Frontier'!$W$2</definedName>
    <definedName name="solver_lhs9" localSheetId="1" hidden="1">'Efficient Frontier'!$W$2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10</definedName>
    <definedName name="solver_nwt" localSheetId="1" hidden="1">1</definedName>
    <definedName name="solver_opt" localSheetId="1" hidden="1">'Efficient Frontier'!$T$10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el10" localSheetId="1" hidden="1">2</definedName>
    <definedName name="solver_rel2" localSheetId="1" hidden="1">3</definedName>
    <definedName name="solver_rel3" localSheetId="1" hidden="1">2</definedName>
    <definedName name="solver_rel4" localSheetId="1" hidden="1">1</definedName>
    <definedName name="solver_rel5" localSheetId="1" hidden="1">3</definedName>
    <definedName name="solver_rel6" localSheetId="1" hidden="1">1</definedName>
    <definedName name="solver_rel7" localSheetId="1" hidden="1">3</definedName>
    <definedName name="solver_rel8" localSheetId="1" hidden="1">1</definedName>
    <definedName name="solver_rel9" localSheetId="1" hidden="1">3</definedName>
    <definedName name="solver_rhs1" localSheetId="1" hidden="1">1</definedName>
    <definedName name="solver_rhs10" localSheetId="1" hidden="1">1</definedName>
    <definedName name="solver_rhs2" localSheetId="1" hidden="1">0</definedName>
    <definedName name="solver_rhs3" localSheetId="1" hidden="1">'Efficient Frontier'!$T$7</definedName>
    <definedName name="solver_rhs4" localSheetId="1" hidden="1">1</definedName>
    <definedName name="solver_rhs5" localSheetId="1" hidden="1">0</definedName>
    <definedName name="solver_rhs6" localSheetId="1" hidden="1">1</definedName>
    <definedName name="solver_rhs7" localSheetId="1" hidden="1">0</definedName>
    <definedName name="solver_rhs8" localSheetId="1" hidden="1">1</definedName>
    <definedName name="solver_rhs9" localSheetId="1" hidden="1">0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0" l="1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2" i="8"/>
  <c r="F3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2" i="4"/>
  <c r="G263" i="1"/>
  <c r="H263" i="1"/>
  <c r="I263" i="1"/>
  <c r="F263" i="1"/>
  <c r="T10" i="7"/>
  <c r="T6" i="7"/>
  <c r="X2" i="7"/>
  <c r="H7" i="7"/>
  <c r="H11" i="7" s="1"/>
  <c r="I8" i="7"/>
  <c r="I11" i="7" s="1"/>
  <c r="J9" i="7"/>
  <c r="J11" i="7" s="1"/>
  <c r="K10" i="7"/>
  <c r="K11" i="7" s="1"/>
  <c r="K3" i="7"/>
  <c r="I3" i="7"/>
  <c r="J3" i="7"/>
  <c r="H3" i="7"/>
  <c r="I2" i="7"/>
  <c r="J2" i="7"/>
  <c r="K2" i="7"/>
  <c r="H2" i="7"/>
  <c r="H61" i="5"/>
  <c r="AA6" i="5"/>
  <c r="AA5" i="5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" i="5"/>
  <c r="O52" i="1"/>
  <c r="O53" i="1" s="1"/>
  <c r="P52" i="1"/>
  <c r="P53" i="1" s="1"/>
  <c r="Q52" i="1"/>
  <c r="Q53" i="1" s="1"/>
  <c r="N52" i="1"/>
  <c r="N53" i="1" s="1"/>
  <c r="N65" i="1"/>
  <c r="O51" i="1"/>
  <c r="P51" i="1"/>
  <c r="Q51" i="1"/>
  <c r="N51" i="1"/>
  <c r="Q59" i="1"/>
  <c r="P58" i="1"/>
  <c r="O57" i="1"/>
  <c r="N56" i="1"/>
  <c r="P50" i="1"/>
  <c r="AD49" i="1"/>
  <c r="AO49" i="1"/>
  <c r="AO26" i="1"/>
  <c r="AO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" i="1"/>
  <c r="F6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" i="1"/>
  <c r="F3" i="1"/>
  <c r="F4" i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" i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2" i="4"/>
  <c r="N50" i="1" l="1"/>
  <c r="N61" i="1"/>
  <c r="O61" i="1"/>
  <c r="O50" i="1"/>
  <c r="P61" i="1"/>
  <c r="Q50" i="1"/>
  <c r="Q61" i="1"/>
  <c r="AE3" i="1"/>
  <c r="AE26" i="1"/>
  <c r="Y4" i="7" l="1"/>
  <c r="AA14" i="7" s="1"/>
  <c r="AA16" i="7" l="1"/>
  <c r="AA17" i="7"/>
  <c r="AA15" i="7"/>
  <c r="AA3" i="7"/>
  <c r="AA20" i="7"/>
  <c r="AA19" i="7"/>
  <c r="AA10" i="7"/>
  <c r="AA9" i="7"/>
  <c r="AA11" i="7"/>
  <c r="AA8" i="7"/>
  <c r="AA4" i="7"/>
  <c r="AA7" i="7"/>
  <c r="AA13" i="7"/>
  <c r="AA5" i="7"/>
  <c r="AA6" i="7"/>
  <c r="AA12" i="7"/>
  <c r="AA18" i="7"/>
</calcChain>
</file>

<file path=xl/sharedStrings.xml><?xml version="1.0" encoding="utf-8"?>
<sst xmlns="http://schemas.openxmlformats.org/spreadsheetml/2006/main" count="222" uniqueCount="126">
  <si>
    <t>Date</t>
  </si>
  <si>
    <t>大盤</t>
    <phoneticPr fontId="18" type="noConversion"/>
  </si>
  <si>
    <t>年份</t>
    <phoneticPr fontId="18" type="noConversion"/>
  </si>
  <si>
    <t>通膨率(%)</t>
    <phoneticPr fontId="18" type="noConversion"/>
  </si>
  <si>
    <t>通膨率</t>
    <phoneticPr fontId="18" type="noConversion"/>
  </si>
  <si>
    <t>美國通膨率</t>
    <phoneticPr fontId="18" type="noConversion"/>
  </si>
  <si>
    <t>台灣通膨率</t>
    <phoneticPr fontId="18" type="noConversion"/>
  </si>
  <si>
    <t>2881富邦金</t>
    <phoneticPr fontId="18" type="noConversion"/>
  </si>
  <si>
    <t>r2881</t>
    <phoneticPr fontId="18" type="noConversion"/>
  </si>
  <si>
    <t>1786科妍</t>
    <phoneticPr fontId="18" type="noConversion"/>
  </si>
  <si>
    <t>r1786</t>
    <phoneticPr fontId="18" type="noConversion"/>
  </si>
  <si>
    <t>標準差(即風險)</t>
    <phoneticPr fontId="18" type="noConversion"/>
  </si>
  <si>
    <t>觀察相關性</t>
    <phoneticPr fontId="18" type="noConversion"/>
  </si>
  <si>
    <t>+ 或  -</t>
    <phoneticPr fontId="18" type="noConversion"/>
  </si>
  <si>
    <t>=vol</t>
    <phoneticPr fontId="18" type="noConversion"/>
  </si>
  <si>
    <t>報酬率波動程度</t>
    <phoneticPr fontId="18" type="noConversion"/>
  </si>
  <si>
    <t>=risk</t>
    <phoneticPr fontId="18" type="noConversion"/>
  </si>
  <si>
    <t>相關係數=</t>
    <phoneticPr fontId="18" type="noConversion"/>
  </si>
  <si>
    <t>Var-Cov</t>
    <phoneticPr fontId="18" type="noConversion"/>
  </si>
  <si>
    <t>Correlation</t>
    <phoneticPr fontId="18" type="noConversion"/>
  </si>
  <si>
    <t>SD標準差</t>
    <phoneticPr fontId="18" type="noConversion"/>
  </si>
  <si>
    <t>對角線：變異數</t>
    <phoneticPr fontId="18" type="noConversion"/>
  </si>
  <si>
    <t>開根號：標準差</t>
    <phoneticPr fontId="18" type="noConversion"/>
  </si>
  <si>
    <t>做投資組合分析</t>
    <phoneticPr fontId="18" type="noConversion"/>
  </si>
  <si>
    <t>1229聯華</t>
    <phoneticPr fontId="18" type="noConversion"/>
  </si>
  <si>
    <t>r1229</t>
    <phoneticPr fontId="18" type="noConversion"/>
  </si>
  <si>
    <t>2317鴻海</t>
    <phoneticPr fontId="18" type="noConversion"/>
  </si>
  <si>
    <t>r2317</t>
    <phoneticPr fontId="18" type="noConversion"/>
  </si>
  <si>
    <t>日平均報酬率</t>
    <phoneticPr fontId="18" type="noConversion"/>
  </si>
  <si>
    <t>年平均報酬率</t>
    <phoneticPr fontId="18" type="noConversion"/>
  </si>
  <si>
    <t>日風險(日標準差)</t>
    <phoneticPr fontId="18" type="noConversion"/>
  </si>
  <si>
    <t>年風險</t>
    <phoneticPr fontId="18" type="noConversion"/>
  </si>
  <si>
    <t>科妍</t>
    <phoneticPr fontId="18" type="noConversion"/>
  </si>
  <si>
    <t>聯華</t>
    <phoneticPr fontId="18" type="noConversion"/>
  </si>
  <si>
    <t>鴻海</t>
    <phoneticPr fontId="18" type="noConversion"/>
  </si>
  <si>
    <t>富邦金</t>
    <phoneticPr fontId="18" type="noConversion"/>
  </si>
  <si>
    <t>散布圖：</t>
    <phoneticPr fontId="18" type="noConversion"/>
  </si>
  <si>
    <t>雙軸股價走勢圖</t>
    <phoneticPr fontId="18" type="noConversion"/>
  </si>
  <si>
    <t>台股加權指數</t>
    <phoneticPr fontId="18" type="noConversion"/>
  </si>
  <si>
    <t>rm</t>
    <phoneticPr fontId="18" type="noConversion"/>
  </si>
  <si>
    <t>摘要輸出</t>
  </si>
  <si>
    <t>迴歸統計</t>
  </si>
  <si>
    <t>R 的倍數</t>
  </si>
  <si>
    <t>R 平方</t>
  </si>
  <si>
    <t>調整的 R 平方</t>
  </si>
  <si>
    <t>標準誤</t>
  </si>
  <si>
    <t>觀察值個數</t>
  </si>
  <si>
    <t>ANOVA</t>
  </si>
  <si>
    <t>迴歸</t>
  </si>
  <si>
    <t>殘差</t>
  </si>
  <si>
    <t>總和</t>
  </si>
  <si>
    <t>截距</t>
  </si>
  <si>
    <t>自由度</t>
  </si>
  <si>
    <t>SS</t>
  </si>
  <si>
    <t>MS</t>
  </si>
  <si>
    <t>F</t>
  </si>
  <si>
    <t>顯著值</t>
  </si>
  <si>
    <t>係數</t>
  </si>
  <si>
    <t>t 統計</t>
  </si>
  <si>
    <t>P-值</t>
  </si>
  <si>
    <t>下限 95%</t>
  </si>
  <si>
    <t>上限 95%</t>
  </si>
  <si>
    <t>下限 95.0%</t>
  </si>
  <si>
    <t>上限 95.0%</t>
  </si>
  <si>
    <t>r2317</t>
  </si>
  <si>
    <t>r2317=</t>
    <phoneticPr fontId="18" type="noConversion"/>
  </si>
  <si>
    <t>rm=</t>
    <phoneticPr fontId="18" type="noConversion"/>
  </si>
  <si>
    <t>rm</t>
  </si>
  <si>
    <t>y=0.47983x-0.00027</t>
    <phoneticPr fontId="18" type="noConversion"/>
  </si>
  <si>
    <t>r2881</t>
  </si>
  <si>
    <t>r1229</t>
  </si>
  <si>
    <t>r1786</t>
  </si>
  <si>
    <t>=beta=slope</t>
    <phoneticPr fontId="18" type="noConversion"/>
  </si>
  <si>
    <t>PPP &amp; IFE</t>
    <phoneticPr fontId="18" type="noConversion"/>
  </si>
  <si>
    <t>t value</t>
    <phoneticPr fontId="18" type="noConversion"/>
  </si>
  <si>
    <t>與正負2比</t>
    <phoneticPr fontId="18" type="noConversion"/>
  </si>
  <si>
    <t>介於正負2之外，reject that its slope is 1</t>
    <phoneticPr fontId="18" type="noConversion"/>
  </si>
  <si>
    <t>Null Htpothesis. Slope=1</t>
    <phoneticPr fontId="18" type="noConversion"/>
  </si>
  <si>
    <t>slope</t>
    <phoneticPr fontId="18" type="noConversion"/>
  </si>
  <si>
    <t>intercept</t>
    <phoneticPr fontId="18" type="noConversion"/>
  </si>
  <si>
    <t>斜率相當於0</t>
    <phoneticPr fontId="18" type="noConversion"/>
  </si>
  <si>
    <t>Null Htpothesis. Intercept is not different from 0</t>
    <phoneticPr fontId="18" type="noConversion"/>
  </si>
  <si>
    <t>因為P值&gt;0.5</t>
    <phoneticPr fontId="18" type="noConversion"/>
  </si>
  <si>
    <t>or</t>
    <phoneticPr fontId="18" type="noConversion"/>
  </si>
  <si>
    <t>95% CI includes 0</t>
    <phoneticPr fontId="18" type="noConversion"/>
  </si>
  <si>
    <t>so not reject</t>
    <phoneticPr fontId="18" type="noConversion"/>
  </si>
  <si>
    <t>Mean</t>
  </si>
  <si>
    <t>Mean</t>
    <phoneticPr fontId="18" type="noConversion"/>
  </si>
  <si>
    <t>risk</t>
  </si>
  <si>
    <t>risk</t>
    <phoneticPr fontId="18" type="noConversion"/>
  </si>
  <si>
    <t>SD</t>
  </si>
  <si>
    <t>SD</t>
    <phoneticPr fontId="18" type="noConversion"/>
  </si>
  <si>
    <t>Var-Cov</t>
  </si>
  <si>
    <t>公式解轉換成值</t>
    <phoneticPr fontId="18" type="noConversion"/>
  </si>
  <si>
    <t>富邦金</t>
  </si>
  <si>
    <t>鴻海</t>
  </si>
  <si>
    <t>聯華</t>
  </si>
  <si>
    <t>科妍</t>
  </si>
  <si>
    <t>用固定的值不用公式解的表格</t>
    <phoneticPr fontId="18" type="noConversion"/>
  </si>
  <si>
    <t>投資組合權重</t>
    <phoneticPr fontId="18" type="noConversion"/>
  </si>
  <si>
    <t>投資組合報酬率</t>
    <phoneticPr fontId="18" type="noConversion"/>
  </si>
  <si>
    <t>固定報酬率</t>
    <phoneticPr fontId="18" type="noConversion"/>
  </si>
  <si>
    <t>投資組合風險</t>
    <phoneticPr fontId="18" type="noConversion"/>
  </si>
  <si>
    <t>SUM</t>
    <phoneticPr fontId="18" type="noConversion"/>
  </si>
  <si>
    <t>設定其等於固定報酬率</t>
    <phoneticPr fontId="18" type="noConversion"/>
  </si>
  <si>
    <t>求最小</t>
    <phoneticPr fontId="18" type="noConversion"/>
  </si>
  <si>
    <t>設定來找風險</t>
    <phoneticPr fontId="18" type="noConversion"/>
  </si>
  <si>
    <t>間隔</t>
    <phoneticPr fontId="18" type="noConversion"/>
  </si>
  <si>
    <t>匯率變動率</t>
  </si>
  <si>
    <t>匯率變動率</t>
    <phoneticPr fontId="18" type="noConversion"/>
  </si>
  <si>
    <t>美國匯率</t>
    <phoneticPr fontId="18" type="noConversion"/>
  </si>
  <si>
    <t>匯率變動-美國通膨</t>
    <phoneticPr fontId="18" type="noConversion"/>
  </si>
  <si>
    <t>匯率變動-台灣通膨</t>
    <phoneticPr fontId="18" type="noConversion"/>
  </si>
  <si>
    <t>=(id-if)/(1+if)</t>
    <phoneticPr fontId="18" type="noConversion"/>
  </si>
  <si>
    <t>利率變動率</t>
    <phoneticPr fontId="18" type="noConversion"/>
  </si>
  <si>
    <t>PPP</t>
    <phoneticPr fontId="18" type="noConversion"/>
  </si>
  <si>
    <t>95% CI not including 1</t>
    <phoneticPr fontId="18" type="noConversion"/>
  </si>
  <si>
    <t>區間不包含1，reject H0:slope=1</t>
    <phoneticPr fontId="18" type="noConversion"/>
  </si>
  <si>
    <t>小於0.05視為顯著，reject H0</t>
    <phoneticPr fontId="18" type="noConversion"/>
  </si>
  <si>
    <t>slope=0</t>
    <phoneticPr fontId="18" type="noConversion"/>
  </si>
  <si>
    <t>台灣利率</t>
    <phoneticPr fontId="18" type="noConversion"/>
  </si>
  <si>
    <t>美國利率</t>
    <phoneticPr fontId="18" type="noConversion"/>
  </si>
  <si>
    <t>兩國間的通膨差距</t>
  </si>
  <si>
    <t>兩國間的通膨差距</t>
    <phoneticPr fontId="18" type="noConversion"/>
  </si>
  <si>
    <t>Y:匯率變動X:通膨差距</t>
    <phoneticPr fontId="18" type="noConversion"/>
  </si>
  <si>
    <t>t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</si>
</sst>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0.000"/>
    <numFmt numFmtId="177" formatCode="0.0000_ "/>
    <numFmt numFmtId="178" formatCode="0.00_ "/>
    <numFmt numFmtId="179" formatCode="0.0000%"/>
    <numFmt numFmtId="180" formatCode="0.0000000"/>
    <numFmt numFmtId="181" formatCode="0.000%"/>
    <numFmt numFmtId="182" formatCode="0.000000"/>
    <numFmt numFmtId="183" formatCode="0.000000000_ "/>
    <numFmt numFmtId="184" formatCode="0.00000000_ "/>
    <numFmt numFmtId="185" formatCode="0.000"/>
    <numFmt numFmtId="186" formatCode="0.00_);[Red]\(0.00\)"/>
    <numFmt numFmtId="187" formatCode="0.0000_);[Red]\(0.0000\)"/>
    <numFmt numFmtId="188" formatCode="0.0000000_);[Red]\(0.0000000\)"/>
    <numFmt numFmtId="189" formatCode="0.000000000_);[Red]\(0.000000000\)"/>
    <numFmt numFmtId="190" formatCode="0.000000%"/>
  </numFmts>
  <fonts count="35" x14ac:knownFonts="1">
    <font>
      <sz val="12"/>
      <color theme="1"/>
      <name val="標楷體"/>
      <family val="2"/>
      <charset val="136"/>
      <scheme val="minor"/>
    </font>
    <font>
      <sz val="12"/>
      <color theme="1"/>
      <name val="標楷體"/>
      <family val="2"/>
      <charset val="136"/>
      <scheme val="minor"/>
    </font>
    <font>
      <sz val="18"/>
      <color theme="3"/>
      <name val="標楷體"/>
      <family val="2"/>
      <charset val="136"/>
      <scheme val="major"/>
    </font>
    <font>
      <b/>
      <sz val="15"/>
      <color theme="3"/>
      <name val="標楷體"/>
      <family val="2"/>
      <charset val="136"/>
      <scheme val="minor"/>
    </font>
    <font>
      <b/>
      <sz val="13"/>
      <color theme="3"/>
      <name val="標楷體"/>
      <family val="2"/>
      <charset val="136"/>
      <scheme val="minor"/>
    </font>
    <font>
      <b/>
      <sz val="11"/>
      <color theme="3"/>
      <name val="標楷體"/>
      <family val="2"/>
      <charset val="136"/>
      <scheme val="minor"/>
    </font>
    <font>
      <sz val="12"/>
      <color rgb="FF006100"/>
      <name val="標楷體"/>
      <family val="2"/>
      <charset val="136"/>
      <scheme val="minor"/>
    </font>
    <font>
      <sz val="12"/>
      <color rgb="FF9C0006"/>
      <name val="標楷體"/>
      <family val="2"/>
      <charset val="136"/>
      <scheme val="minor"/>
    </font>
    <font>
      <sz val="12"/>
      <color rgb="FF9C5700"/>
      <name val="標楷體"/>
      <family val="2"/>
      <charset val="136"/>
      <scheme val="minor"/>
    </font>
    <font>
      <sz val="12"/>
      <color rgb="FF3F3F76"/>
      <name val="標楷體"/>
      <family val="2"/>
      <charset val="136"/>
      <scheme val="minor"/>
    </font>
    <font>
      <b/>
      <sz val="12"/>
      <color rgb="FF3F3F3F"/>
      <name val="標楷體"/>
      <family val="2"/>
      <charset val="136"/>
      <scheme val="minor"/>
    </font>
    <font>
      <b/>
      <sz val="12"/>
      <color rgb="FFFA7D00"/>
      <name val="標楷體"/>
      <family val="2"/>
      <charset val="136"/>
      <scheme val="minor"/>
    </font>
    <font>
      <sz val="12"/>
      <color rgb="FFFA7D00"/>
      <name val="標楷體"/>
      <family val="2"/>
      <charset val="136"/>
      <scheme val="minor"/>
    </font>
    <font>
      <b/>
      <sz val="12"/>
      <color theme="0"/>
      <name val="標楷體"/>
      <family val="2"/>
      <charset val="136"/>
      <scheme val="minor"/>
    </font>
    <font>
      <sz val="12"/>
      <color rgb="FFFF0000"/>
      <name val="標楷體"/>
      <family val="2"/>
      <charset val="136"/>
      <scheme val="minor"/>
    </font>
    <font>
      <i/>
      <sz val="12"/>
      <color rgb="FF7F7F7F"/>
      <name val="標楷體"/>
      <family val="2"/>
      <charset val="136"/>
      <scheme val="minor"/>
    </font>
    <font>
      <b/>
      <sz val="12"/>
      <color theme="1"/>
      <name val="標楷體"/>
      <family val="2"/>
      <charset val="136"/>
      <scheme val="minor"/>
    </font>
    <font>
      <sz val="12"/>
      <color theme="0"/>
      <name val="標楷體"/>
      <family val="2"/>
      <charset val="136"/>
      <scheme val="minor"/>
    </font>
    <font>
      <sz val="9"/>
      <name val="標楷體"/>
      <family val="2"/>
      <charset val="136"/>
      <scheme val="minor"/>
    </font>
    <font>
      <sz val="10"/>
      <name val="Tahoma"/>
      <family val="2"/>
    </font>
    <font>
      <sz val="11"/>
      <color indexed="8"/>
      <name val="標楷體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標楷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sz val="12"/>
      <color rgb="FF0070C0"/>
      <name val="標楷體"/>
      <family val="2"/>
      <charset val="136"/>
      <scheme val="minor"/>
    </font>
    <font>
      <sz val="12"/>
      <name val="標楷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color rgb="FF00B050"/>
      <name val="標楷體"/>
      <family val="4"/>
      <charset val="136"/>
    </font>
    <font>
      <sz val="12"/>
      <color rgb="FF00B050"/>
      <name val="標楷體"/>
      <family val="2"/>
      <charset val="136"/>
      <scheme val="minor"/>
    </font>
    <font>
      <sz val="12"/>
      <name val="標楷體"/>
      <family val="4"/>
      <charset val="136"/>
    </font>
    <font>
      <sz val="12"/>
      <color rgb="FF00B0F0"/>
      <name val="標楷體"/>
      <family val="4"/>
      <charset val="136"/>
    </font>
    <font>
      <sz val="12"/>
      <color theme="5" tint="-0.249977111117893"/>
      <name val="標楷體"/>
      <family val="4"/>
      <charset val="136"/>
    </font>
    <font>
      <sz val="11"/>
      <color theme="1"/>
      <name val="標楷體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BACDDE"/>
      </left>
      <right style="medium">
        <color rgb="FFBACDDE"/>
      </right>
      <top style="medium">
        <color rgb="FFDDDDDD"/>
      </top>
      <bottom style="medium">
        <color rgb="FFBACDDE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34" fillId="0" borderId="0"/>
  </cellStyleXfs>
  <cellXfs count="100">
    <xf numFmtId="0" fontId="0" fillId="0" borderId="0" xfId="0">
      <alignment vertical="center"/>
    </xf>
    <xf numFmtId="0" fontId="21" fillId="0" borderId="0" xfId="44" applyFont="1" applyAlignment="1">
      <alignment horizontal="left"/>
    </xf>
    <xf numFmtId="176" fontId="22" fillId="0" borderId="0" xfId="44" applyNumberFormat="1" applyFont="1" applyAlignment="1">
      <alignment horizontal="right"/>
    </xf>
    <xf numFmtId="0" fontId="23" fillId="33" borderId="10" xfId="0" applyFont="1" applyFill="1" applyBorder="1" applyAlignment="1">
      <alignment vertical="top" wrapText="1"/>
    </xf>
    <xf numFmtId="10" fontId="0" fillId="0" borderId="0" xfId="42" applyNumberFormat="1" applyFont="1">
      <alignment vertical="center"/>
    </xf>
    <xf numFmtId="10" fontId="23" fillId="33" borderId="10" xfId="42" applyNumberFormat="1" applyFont="1" applyFill="1" applyBorder="1" applyAlignment="1">
      <alignment vertical="top" wrapText="1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34" borderId="0" xfId="0" applyFill="1">
      <alignment vertical="center"/>
    </xf>
    <xf numFmtId="0" fontId="24" fillId="0" borderId="0" xfId="0" applyFont="1">
      <alignment vertical="center"/>
    </xf>
    <xf numFmtId="178" fontId="24" fillId="0" borderId="0" xfId="0" applyNumberFormat="1" applyFont="1">
      <alignment vertical="center"/>
    </xf>
    <xf numFmtId="10" fontId="24" fillId="0" borderId="0" xfId="0" applyNumberFormat="1" applyFont="1">
      <alignment vertical="center"/>
    </xf>
    <xf numFmtId="177" fontId="24" fillId="0" borderId="0" xfId="0" applyNumberFormat="1" applyFont="1">
      <alignment vertical="center"/>
    </xf>
    <xf numFmtId="14" fontId="24" fillId="0" borderId="0" xfId="0" applyNumberFormat="1" applyFont="1">
      <alignment vertical="center"/>
    </xf>
    <xf numFmtId="2" fontId="24" fillId="0" borderId="0" xfId="0" applyNumberFormat="1" applyFont="1">
      <alignment vertical="center"/>
    </xf>
    <xf numFmtId="0" fontId="24" fillId="0" borderId="0" xfId="0" quotePrefix="1" applyFont="1">
      <alignment vertical="center"/>
    </xf>
    <xf numFmtId="0" fontId="24" fillId="34" borderId="0" xfId="0" applyFont="1" applyFill="1">
      <alignment vertical="center"/>
    </xf>
    <xf numFmtId="179" fontId="24" fillId="34" borderId="0" xfId="0" applyNumberFormat="1" applyFont="1" applyFill="1">
      <alignment vertical="center"/>
    </xf>
    <xf numFmtId="179" fontId="24" fillId="34" borderId="0" xfId="42" applyNumberFormat="1" applyFont="1" applyFill="1">
      <alignment vertical="center"/>
    </xf>
    <xf numFmtId="0" fontId="25" fillId="34" borderId="12" xfId="0" applyFont="1" applyFill="1" applyBorder="1" applyAlignment="1">
      <alignment horizontal="center" vertical="center"/>
    </xf>
    <xf numFmtId="180" fontId="24" fillId="34" borderId="0" xfId="0" applyNumberFormat="1" applyFont="1" applyFill="1">
      <alignment vertical="center"/>
    </xf>
    <xf numFmtId="180" fontId="24" fillId="34" borderId="11" xfId="0" applyNumberFormat="1" applyFont="1" applyFill="1" applyBorder="1">
      <alignment vertical="center"/>
    </xf>
    <xf numFmtId="179" fontId="24" fillId="0" borderId="0" xfId="0" applyNumberFormat="1" applyFont="1">
      <alignment vertical="center"/>
    </xf>
    <xf numFmtId="0" fontId="25" fillId="0" borderId="12" xfId="0" applyFont="1" applyBorder="1" applyAlignment="1">
      <alignment horizontal="center" vertical="center"/>
    </xf>
    <xf numFmtId="180" fontId="24" fillId="0" borderId="0" xfId="0" applyNumberFormat="1" applyFont="1">
      <alignment vertical="center"/>
    </xf>
    <xf numFmtId="180" fontId="24" fillId="0" borderId="11" xfId="0" applyNumberFormat="1" applyFont="1" applyBorder="1">
      <alignment vertical="center"/>
    </xf>
    <xf numFmtId="10" fontId="24" fillId="0" borderId="0" xfId="42" applyNumberFormat="1" applyFont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Continuous" vertical="center"/>
    </xf>
    <xf numFmtId="0" fontId="0" fillId="35" borderId="11" xfId="0" applyFill="1" applyBorder="1">
      <alignment vertical="center"/>
    </xf>
    <xf numFmtId="179" fontId="0" fillId="0" borderId="0" xfId="42" applyNumberFormat="1" applyFont="1">
      <alignment vertical="center"/>
    </xf>
    <xf numFmtId="11" fontId="0" fillId="36" borderId="11" xfId="0" applyNumberFormat="1" applyFill="1" applyBorder="1">
      <alignment vertical="center"/>
    </xf>
    <xf numFmtId="0" fontId="24" fillId="0" borderId="0" xfId="0" applyFont="1" applyAlignment="1">
      <alignment horizontal="center" vertical="center"/>
    </xf>
    <xf numFmtId="0" fontId="0" fillId="36" borderId="0" xfId="0" applyFill="1">
      <alignment vertical="center"/>
    </xf>
    <xf numFmtId="0" fontId="0" fillId="37" borderId="0" xfId="0" applyFill="1">
      <alignment vertical="center"/>
    </xf>
    <xf numFmtId="0" fontId="24" fillId="37" borderId="0" xfId="0" applyFont="1" applyFill="1">
      <alignment vertical="center"/>
    </xf>
    <xf numFmtId="0" fontId="27" fillId="37" borderId="11" xfId="0" applyFont="1" applyFill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182" fontId="24" fillId="0" borderId="0" xfId="0" applyNumberFormat="1" applyFont="1">
      <alignment vertical="center"/>
    </xf>
    <xf numFmtId="180" fontId="0" fillId="0" borderId="0" xfId="0" applyNumberFormat="1" applyAlignment="1">
      <alignment horizontal="right" vertical="center"/>
    </xf>
    <xf numFmtId="180" fontId="26" fillId="0" borderId="0" xfId="0" applyNumberFormat="1" applyFont="1" applyAlignment="1">
      <alignment horizontal="right" vertical="center"/>
    </xf>
    <xf numFmtId="183" fontId="24" fillId="37" borderId="0" xfId="0" applyNumberFormat="1" applyFont="1" applyFill="1">
      <alignment vertical="center"/>
    </xf>
    <xf numFmtId="184" fontId="24" fillId="37" borderId="0" xfId="0" applyNumberFormat="1" applyFont="1" applyFill="1">
      <alignment vertical="center"/>
    </xf>
    <xf numFmtId="180" fontId="26" fillId="38" borderId="0" xfId="0" applyNumberFormat="1" applyFont="1" applyFill="1" applyAlignment="1">
      <alignment horizontal="right" vertical="center"/>
    </xf>
    <xf numFmtId="180" fontId="0" fillId="38" borderId="0" xfId="0" applyNumberFormat="1" applyFill="1" applyAlignment="1">
      <alignment horizontal="right" vertical="center"/>
    </xf>
    <xf numFmtId="178" fontId="28" fillId="38" borderId="0" xfId="0" applyNumberFormat="1" applyFont="1" applyFill="1">
      <alignment vertical="center"/>
    </xf>
    <xf numFmtId="0" fontId="28" fillId="38" borderId="0" xfId="0" applyFont="1" applyFill="1">
      <alignment vertical="center"/>
    </xf>
    <xf numFmtId="178" fontId="28" fillId="0" borderId="0" xfId="0" applyNumberFormat="1" applyFont="1">
      <alignment vertical="center"/>
    </xf>
    <xf numFmtId="0" fontId="28" fillId="0" borderId="13" xfId="0" applyFont="1" applyBorder="1">
      <alignment vertical="center"/>
    </xf>
    <xf numFmtId="183" fontId="24" fillId="37" borderId="14" xfId="0" applyNumberFormat="1" applyFont="1" applyFill="1" applyBorder="1">
      <alignment vertical="center"/>
    </xf>
    <xf numFmtId="184" fontId="24" fillId="37" borderId="14" xfId="0" applyNumberFormat="1" applyFont="1" applyFill="1" applyBorder="1">
      <alignment vertical="center"/>
    </xf>
    <xf numFmtId="182" fontId="24" fillId="37" borderId="0" xfId="0" applyNumberFormat="1" applyFont="1" applyFill="1">
      <alignment vertical="center"/>
    </xf>
    <xf numFmtId="180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178" fontId="28" fillId="0" borderId="13" xfId="0" applyNumberFormat="1" applyFont="1" applyBorder="1" applyAlignment="1">
      <alignment horizontal="right" vertical="center"/>
    </xf>
    <xf numFmtId="0" fontId="28" fillId="0" borderId="13" xfId="0" applyFont="1" applyBorder="1" applyAlignment="1">
      <alignment horizontal="right" vertical="center"/>
    </xf>
    <xf numFmtId="178" fontId="28" fillId="38" borderId="0" xfId="0" applyNumberFormat="1" applyFont="1" applyFill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38" borderId="0" xfId="0" applyFont="1" applyFill="1" applyAlignment="1">
      <alignment horizontal="right" vertical="center"/>
    </xf>
    <xf numFmtId="178" fontId="28" fillId="0" borderId="0" xfId="0" applyNumberFormat="1" applyFont="1" applyAlignment="1">
      <alignment horizontal="right" vertical="center"/>
    </xf>
    <xf numFmtId="0" fontId="28" fillId="38" borderId="14" xfId="0" applyFont="1" applyFill="1" applyBorder="1" applyAlignment="1">
      <alignment horizontal="right" vertical="center"/>
    </xf>
    <xf numFmtId="185" fontId="24" fillId="0" borderId="0" xfId="0" applyNumberFormat="1" applyFont="1">
      <alignment vertical="center"/>
    </xf>
    <xf numFmtId="186" fontId="24" fillId="0" borderId="0" xfId="0" applyNumberFormat="1" applyFont="1">
      <alignment vertical="center"/>
    </xf>
    <xf numFmtId="187" fontId="24" fillId="0" borderId="0" xfId="0" applyNumberFormat="1" applyFont="1">
      <alignment vertical="center"/>
    </xf>
    <xf numFmtId="189" fontId="24" fillId="0" borderId="0" xfId="0" applyNumberFormat="1" applyFont="1">
      <alignment vertical="center"/>
    </xf>
    <xf numFmtId="0" fontId="25" fillId="0" borderId="0" xfId="0" applyFont="1" applyAlignment="1">
      <alignment horizontal="right" vertical="center"/>
    </xf>
    <xf numFmtId="178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78" fontId="29" fillId="0" borderId="13" xfId="0" applyNumberFormat="1" applyFont="1" applyBorder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187" fontId="31" fillId="0" borderId="0" xfId="0" applyNumberFormat="1" applyFont="1" applyAlignment="1">
      <alignment horizontal="right" vertical="center"/>
    </xf>
    <xf numFmtId="186" fontId="31" fillId="0" borderId="0" xfId="0" applyNumberFormat="1" applyFont="1" applyAlignment="1">
      <alignment horizontal="right" vertical="center"/>
    </xf>
    <xf numFmtId="186" fontId="24" fillId="0" borderId="0" xfId="0" applyNumberFormat="1" applyFont="1" applyAlignment="1">
      <alignment horizontal="right" vertical="center"/>
    </xf>
    <xf numFmtId="188" fontId="32" fillId="0" borderId="0" xfId="0" applyNumberFormat="1" applyFont="1">
      <alignment vertical="center"/>
    </xf>
    <xf numFmtId="0" fontId="28" fillId="39" borderId="0" xfId="0" applyFont="1" applyFill="1" applyAlignment="1">
      <alignment horizontal="right" vertical="center"/>
    </xf>
    <xf numFmtId="180" fontId="24" fillId="39" borderId="0" xfId="0" applyNumberFormat="1" applyFont="1" applyFill="1" applyAlignment="1">
      <alignment horizontal="right" vertical="center"/>
    </xf>
    <xf numFmtId="188" fontId="32" fillId="39" borderId="0" xfId="0" applyNumberFormat="1" applyFont="1" applyFill="1">
      <alignment vertical="center"/>
    </xf>
    <xf numFmtId="186" fontId="24" fillId="39" borderId="0" xfId="0" applyNumberFormat="1" applyFont="1" applyFill="1" applyAlignment="1">
      <alignment horizontal="right" vertical="center"/>
    </xf>
    <xf numFmtId="187" fontId="24" fillId="39" borderId="0" xfId="0" applyNumberFormat="1" applyFont="1" applyFill="1">
      <alignment vertical="center"/>
    </xf>
    <xf numFmtId="186" fontId="24" fillId="39" borderId="0" xfId="0" applyNumberFormat="1" applyFont="1" applyFill="1">
      <alignment vertical="center"/>
    </xf>
    <xf numFmtId="182" fontId="33" fillId="0" borderId="0" xfId="0" applyNumberFormat="1" applyFont="1" applyAlignment="1">
      <alignment horizontal="right" vertical="center"/>
    </xf>
    <xf numFmtId="182" fontId="33" fillId="39" borderId="0" xfId="0" applyNumberFormat="1" applyFont="1" applyFill="1" applyAlignment="1">
      <alignment horizontal="right" vertical="center"/>
    </xf>
    <xf numFmtId="180" fontId="33" fillId="0" borderId="0" xfId="0" applyNumberFormat="1" applyFont="1">
      <alignment vertical="center"/>
    </xf>
    <xf numFmtId="0" fontId="24" fillId="0" borderId="15" xfId="0" applyFont="1" applyBorder="1">
      <alignment vertical="center"/>
    </xf>
    <xf numFmtId="177" fontId="24" fillId="0" borderId="15" xfId="0" applyNumberFormat="1" applyFont="1" applyBorder="1">
      <alignment vertical="center"/>
    </xf>
    <xf numFmtId="10" fontId="24" fillId="0" borderId="15" xfId="42" applyNumberFormat="1" applyFont="1" applyBorder="1">
      <alignment vertical="center"/>
    </xf>
    <xf numFmtId="0" fontId="31" fillId="33" borderId="15" xfId="0" applyFont="1" applyFill="1" applyBorder="1" applyAlignment="1">
      <alignment horizontal="center" vertical="center" wrapText="1"/>
    </xf>
    <xf numFmtId="177" fontId="31" fillId="33" borderId="15" xfId="0" applyNumberFormat="1" applyFont="1" applyFill="1" applyBorder="1" applyAlignment="1">
      <alignment horizontal="center" vertical="center" wrapText="1"/>
    </xf>
    <xf numFmtId="181" fontId="24" fillId="0" borderId="0" xfId="42" applyNumberFormat="1" applyFont="1" applyBorder="1">
      <alignment vertical="center"/>
    </xf>
    <xf numFmtId="10" fontId="31" fillId="33" borderId="15" xfId="42" applyNumberFormat="1" applyFont="1" applyFill="1" applyBorder="1" applyAlignment="1">
      <alignment vertical="top" wrapText="1"/>
    </xf>
    <xf numFmtId="190" fontId="24" fillId="0" borderId="0" xfId="0" applyNumberFormat="1" applyFont="1">
      <alignment vertical="center"/>
    </xf>
    <xf numFmtId="9" fontId="24" fillId="0" borderId="0" xfId="42" applyFont="1" applyBorder="1">
      <alignment vertical="center"/>
    </xf>
    <xf numFmtId="14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24" fillId="0" borderId="0" xfId="0" applyFont="1" applyAlignment="1">
      <alignment horizontal="center" vertical="center"/>
    </xf>
  </cellXfs>
  <cellStyles count="46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 xr:uid="{5EC56D36-3F3F-4D9B-8519-C12E99392E11}"/>
    <cellStyle name="一般 3" xfId="44" xr:uid="{4D777CB7-ACCA-427E-8F5E-E5C2B91B79DE}"/>
    <cellStyle name="一般 4" xfId="45" xr:uid="{28500512-4D20-4A5F-AA7F-CF862CC10190}"/>
    <cellStyle name="中等" xfId="8" builtinId="28" customBuiltin="1"/>
    <cellStyle name="合計" xfId="17" builtinId="25" customBuiltin="1"/>
    <cellStyle name="好" xfId="6" builtinId="26" customBuiltin="1"/>
    <cellStyle name="百分比" xfId="42" builtinId="5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7">
    <dxf>
      <numFmt numFmtId="180" formatCode="0.0000000"/>
      <alignment horizontal="right" vertical="center" textRotation="0" wrapText="0" indent="0" justifyLastLine="0" shrinkToFit="0" readingOrder="0"/>
    </dxf>
    <dxf>
      <numFmt numFmtId="180" formatCode="0.0000000"/>
      <alignment horizontal="right" vertical="center" textRotation="0" wrapText="0" indent="0" justifyLastLine="0" shrinkToFit="0" readingOrder="0"/>
    </dxf>
    <dxf>
      <numFmt numFmtId="180" formatCode="0.0000000"/>
      <alignment horizontal="right" vertical="center" textRotation="0" wrapText="0" indent="0" justifyLastLine="0" shrinkToFit="0" readingOrder="0"/>
    </dxf>
    <dxf>
      <numFmt numFmtId="180" formatCode="0.0000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  <dxf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</dxf>
  </dxfs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連續報酬率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'4支股票'!$F$1</c:f>
              <c:strCache>
                <c:ptCount val="1"/>
                <c:pt idx="0">
                  <c:v>r2881</c:v>
                </c:pt>
              </c:strCache>
            </c:strRef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'4支股票'!$A$2:$A$261</c:f>
              <c:numCache>
                <c:formatCode>m/d/yyyy</c:formatCode>
                <c:ptCount val="260"/>
                <c:pt idx="0">
                  <c:v>44819</c:v>
                </c:pt>
                <c:pt idx="1">
                  <c:v>44820</c:v>
                </c:pt>
                <c:pt idx="2">
                  <c:v>44823</c:v>
                </c:pt>
                <c:pt idx="3">
                  <c:v>44824</c:v>
                </c:pt>
                <c:pt idx="4">
                  <c:v>44825</c:v>
                </c:pt>
                <c:pt idx="5">
                  <c:v>44826</c:v>
                </c:pt>
                <c:pt idx="6">
                  <c:v>44827</c:v>
                </c:pt>
                <c:pt idx="7">
                  <c:v>44830</c:v>
                </c:pt>
                <c:pt idx="8">
                  <c:v>44831</c:v>
                </c:pt>
                <c:pt idx="9">
                  <c:v>44832</c:v>
                </c:pt>
                <c:pt idx="10">
                  <c:v>44833</c:v>
                </c:pt>
                <c:pt idx="11">
                  <c:v>44834</c:v>
                </c:pt>
                <c:pt idx="12">
                  <c:v>44837</c:v>
                </c:pt>
                <c:pt idx="13">
                  <c:v>44838</c:v>
                </c:pt>
                <c:pt idx="14">
                  <c:v>44839</c:v>
                </c:pt>
                <c:pt idx="15">
                  <c:v>44840</c:v>
                </c:pt>
                <c:pt idx="16">
                  <c:v>44841</c:v>
                </c:pt>
                <c:pt idx="17">
                  <c:v>44845</c:v>
                </c:pt>
                <c:pt idx="18">
                  <c:v>44846</c:v>
                </c:pt>
                <c:pt idx="19">
                  <c:v>44847</c:v>
                </c:pt>
                <c:pt idx="20">
                  <c:v>44848</c:v>
                </c:pt>
                <c:pt idx="21">
                  <c:v>44851</c:v>
                </c:pt>
                <c:pt idx="22">
                  <c:v>44852</c:v>
                </c:pt>
                <c:pt idx="23">
                  <c:v>44853</c:v>
                </c:pt>
                <c:pt idx="24">
                  <c:v>44854</c:v>
                </c:pt>
                <c:pt idx="25">
                  <c:v>44855</c:v>
                </c:pt>
                <c:pt idx="26">
                  <c:v>44858</c:v>
                </c:pt>
                <c:pt idx="27">
                  <c:v>44859</c:v>
                </c:pt>
                <c:pt idx="28">
                  <c:v>44860</c:v>
                </c:pt>
                <c:pt idx="29">
                  <c:v>44861</c:v>
                </c:pt>
                <c:pt idx="30">
                  <c:v>44862</c:v>
                </c:pt>
                <c:pt idx="31">
                  <c:v>44865</c:v>
                </c:pt>
                <c:pt idx="32">
                  <c:v>44866</c:v>
                </c:pt>
                <c:pt idx="33">
                  <c:v>44867</c:v>
                </c:pt>
                <c:pt idx="34">
                  <c:v>44868</c:v>
                </c:pt>
                <c:pt idx="35">
                  <c:v>44869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44879</c:v>
                </c:pt>
                <c:pt idx="42">
                  <c:v>44880</c:v>
                </c:pt>
                <c:pt idx="43">
                  <c:v>44881</c:v>
                </c:pt>
                <c:pt idx="44">
                  <c:v>44882</c:v>
                </c:pt>
                <c:pt idx="45">
                  <c:v>44883</c:v>
                </c:pt>
                <c:pt idx="46">
                  <c:v>44886</c:v>
                </c:pt>
                <c:pt idx="47">
                  <c:v>44887</c:v>
                </c:pt>
                <c:pt idx="48">
                  <c:v>44888</c:v>
                </c:pt>
                <c:pt idx="49">
                  <c:v>44889</c:v>
                </c:pt>
                <c:pt idx="50">
                  <c:v>44890</c:v>
                </c:pt>
                <c:pt idx="51">
                  <c:v>44893</c:v>
                </c:pt>
                <c:pt idx="52">
                  <c:v>44894</c:v>
                </c:pt>
                <c:pt idx="53">
                  <c:v>44895</c:v>
                </c:pt>
                <c:pt idx="54">
                  <c:v>44896</c:v>
                </c:pt>
                <c:pt idx="55">
                  <c:v>44897</c:v>
                </c:pt>
                <c:pt idx="56">
                  <c:v>44900</c:v>
                </c:pt>
                <c:pt idx="57">
                  <c:v>44901</c:v>
                </c:pt>
                <c:pt idx="58">
                  <c:v>44902</c:v>
                </c:pt>
                <c:pt idx="59">
                  <c:v>44903</c:v>
                </c:pt>
                <c:pt idx="60">
                  <c:v>44904</c:v>
                </c:pt>
                <c:pt idx="61">
                  <c:v>44907</c:v>
                </c:pt>
                <c:pt idx="62">
                  <c:v>44908</c:v>
                </c:pt>
                <c:pt idx="63">
                  <c:v>44909</c:v>
                </c:pt>
                <c:pt idx="64">
                  <c:v>44910</c:v>
                </c:pt>
                <c:pt idx="65">
                  <c:v>44911</c:v>
                </c:pt>
                <c:pt idx="66">
                  <c:v>44914</c:v>
                </c:pt>
                <c:pt idx="67">
                  <c:v>44915</c:v>
                </c:pt>
                <c:pt idx="68">
                  <c:v>44916</c:v>
                </c:pt>
                <c:pt idx="69">
                  <c:v>44917</c:v>
                </c:pt>
                <c:pt idx="70">
                  <c:v>44918</c:v>
                </c:pt>
                <c:pt idx="71">
                  <c:v>44921</c:v>
                </c:pt>
                <c:pt idx="72">
                  <c:v>44922</c:v>
                </c:pt>
                <c:pt idx="73">
                  <c:v>44923</c:v>
                </c:pt>
                <c:pt idx="74">
                  <c:v>44924</c:v>
                </c:pt>
                <c:pt idx="75">
                  <c:v>44925</c:v>
                </c:pt>
                <c:pt idx="76">
                  <c:v>44929</c:v>
                </c:pt>
                <c:pt idx="77">
                  <c:v>44930</c:v>
                </c:pt>
                <c:pt idx="78">
                  <c:v>44931</c:v>
                </c:pt>
                <c:pt idx="79">
                  <c:v>44932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44942</c:v>
                </c:pt>
                <c:pt idx="86">
                  <c:v>44943</c:v>
                </c:pt>
                <c:pt idx="87">
                  <c:v>44956</c:v>
                </c:pt>
                <c:pt idx="88">
                  <c:v>44957</c:v>
                </c:pt>
                <c:pt idx="89">
                  <c:v>44958</c:v>
                </c:pt>
                <c:pt idx="90">
                  <c:v>44959</c:v>
                </c:pt>
                <c:pt idx="91">
                  <c:v>44960</c:v>
                </c:pt>
                <c:pt idx="92">
                  <c:v>44963</c:v>
                </c:pt>
                <c:pt idx="93">
                  <c:v>44964</c:v>
                </c:pt>
                <c:pt idx="94">
                  <c:v>44965</c:v>
                </c:pt>
                <c:pt idx="95">
                  <c:v>44966</c:v>
                </c:pt>
                <c:pt idx="96">
                  <c:v>44967</c:v>
                </c:pt>
                <c:pt idx="97">
                  <c:v>44970</c:v>
                </c:pt>
                <c:pt idx="98">
                  <c:v>44971</c:v>
                </c:pt>
                <c:pt idx="99">
                  <c:v>44972</c:v>
                </c:pt>
                <c:pt idx="100">
                  <c:v>44973</c:v>
                </c:pt>
                <c:pt idx="101">
                  <c:v>44974</c:v>
                </c:pt>
                <c:pt idx="102">
                  <c:v>44977</c:v>
                </c:pt>
                <c:pt idx="103">
                  <c:v>44978</c:v>
                </c:pt>
                <c:pt idx="104">
                  <c:v>44979</c:v>
                </c:pt>
                <c:pt idx="105">
                  <c:v>44980</c:v>
                </c:pt>
                <c:pt idx="106">
                  <c:v>44981</c:v>
                </c:pt>
                <c:pt idx="107">
                  <c:v>44986</c:v>
                </c:pt>
                <c:pt idx="108">
                  <c:v>44987</c:v>
                </c:pt>
                <c:pt idx="109">
                  <c:v>44988</c:v>
                </c:pt>
                <c:pt idx="110">
                  <c:v>44991</c:v>
                </c:pt>
                <c:pt idx="111">
                  <c:v>44992</c:v>
                </c:pt>
                <c:pt idx="112">
                  <c:v>44993</c:v>
                </c:pt>
                <c:pt idx="113">
                  <c:v>44994</c:v>
                </c:pt>
                <c:pt idx="114">
                  <c:v>44995</c:v>
                </c:pt>
                <c:pt idx="115">
                  <c:v>44998</c:v>
                </c:pt>
                <c:pt idx="116">
                  <c:v>44999</c:v>
                </c:pt>
                <c:pt idx="117">
                  <c:v>45000</c:v>
                </c:pt>
                <c:pt idx="118">
                  <c:v>45001</c:v>
                </c:pt>
                <c:pt idx="119">
                  <c:v>45002</c:v>
                </c:pt>
                <c:pt idx="120">
                  <c:v>45005</c:v>
                </c:pt>
                <c:pt idx="121">
                  <c:v>45006</c:v>
                </c:pt>
                <c:pt idx="122">
                  <c:v>45007</c:v>
                </c:pt>
                <c:pt idx="123">
                  <c:v>45008</c:v>
                </c:pt>
                <c:pt idx="124">
                  <c:v>45009</c:v>
                </c:pt>
                <c:pt idx="125">
                  <c:v>45012</c:v>
                </c:pt>
                <c:pt idx="126">
                  <c:v>45013</c:v>
                </c:pt>
                <c:pt idx="127">
                  <c:v>45014</c:v>
                </c:pt>
                <c:pt idx="128">
                  <c:v>45015</c:v>
                </c:pt>
                <c:pt idx="129">
                  <c:v>45016</c:v>
                </c:pt>
                <c:pt idx="130">
                  <c:v>45022</c:v>
                </c:pt>
                <c:pt idx="131">
                  <c:v>45023</c:v>
                </c:pt>
                <c:pt idx="132">
                  <c:v>45026</c:v>
                </c:pt>
                <c:pt idx="133">
                  <c:v>45027</c:v>
                </c:pt>
                <c:pt idx="134">
                  <c:v>45028</c:v>
                </c:pt>
                <c:pt idx="135">
                  <c:v>45029</c:v>
                </c:pt>
                <c:pt idx="136">
                  <c:v>45030</c:v>
                </c:pt>
                <c:pt idx="137">
                  <c:v>45033</c:v>
                </c:pt>
                <c:pt idx="138">
                  <c:v>45034</c:v>
                </c:pt>
                <c:pt idx="139">
                  <c:v>45035</c:v>
                </c:pt>
                <c:pt idx="140">
                  <c:v>45036</c:v>
                </c:pt>
                <c:pt idx="141">
                  <c:v>45037</c:v>
                </c:pt>
                <c:pt idx="142">
                  <c:v>45040</c:v>
                </c:pt>
                <c:pt idx="143">
                  <c:v>45041</c:v>
                </c:pt>
                <c:pt idx="144">
                  <c:v>45042</c:v>
                </c:pt>
                <c:pt idx="145">
                  <c:v>45043</c:v>
                </c:pt>
                <c:pt idx="146">
                  <c:v>45044</c:v>
                </c:pt>
                <c:pt idx="147">
                  <c:v>45048</c:v>
                </c:pt>
                <c:pt idx="148">
                  <c:v>45049</c:v>
                </c:pt>
                <c:pt idx="149">
                  <c:v>45050</c:v>
                </c:pt>
                <c:pt idx="150">
                  <c:v>45051</c:v>
                </c:pt>
                <c:pt idx="151">
                  <c:v>45054</c:v>
                </c:pt>
                <c:pt idx="152">
                  <c:v>45055</c:v>
                </c:pt>
                <c:pt idx="153">
                  <c:v>45056</c:v>
                </c:pt>
                <c:pt idx="154">
                  <c:v>45057</c:v>
                </c:pt>
                <c:pt idx="155">
                  <c:v>45058</c:v>
                </c:pt>
                <c:pt idx="156">
                  <c:v>45061</c:v>
                </c:pt>
                <c:pt idx="157">
                  <c:v>45062</c:v>
                </c:pt>
                <c:pt idx="158">
                  <c:v>45063</c:v>
                </c:pt>
                <c:pt idx="159">
                  <c:v>45064</c:v>
                </c:pt>
                <c:pt idx="160">
                  <c:v>45065</c:v>
                </c:pt>
                <c:pt idx="161">
                  <c:v>45068</c:v>
                </c:pt>
                <c:pt idx="162">
                  <c:v>45069</c:v>
                </c:pt>
                <c:pt idx="163">
                  <c:v>45070</c:v>
                </c:pt>
                <c:pt idx="164">
                  <c:v>45071</c:v>
                </c:pt>
                <c:pt idx="165">
                  <c:v>45072</c:v>
                </c:pt>
                <c:pt idx="166">
                  <c:v>45075</c:v>
                </c:pt>
                <c:pt idx="167">
                  <c:v>45076</c:v>
                </c:pt>
                <c:pt idx="168">
                  <c:v>45077</c:v>
                </c:pt>
                <c:pt idx="169">
                  <c:v>45078</c:v>
                </c:pt>
                <c:pt idx="170">
                  <c:v>45079</c:v>
                </c:pt>
                <c:pt idx="171">
                  <c:v>45082</c:v>
                </c:pt>
                <c:pt idx="172">
                  <c:v>45083</c:v>
                </c:pt>
                <c:pt idx="173">
                  <c:v>45084</c:v>
                </c:pt>
                <c:pt idx="174">
                  <c:v>45085</c:v>
                </c:pt>
                <c:pt idx="175">
                  <c:v>45086</c:v>
                </c:pt>
                <c:pt idx="176">
                  <c:v>45089</c:v>
                </c:pt>
                <c:pt idx="177">
                  <c:v>45090</c:v>
                </c:pt>
                <c:pt idx="178">
                  <c:v>45091</c:v>
                </c:pt>
                <c:pt idx="179">
                  <c:v>45092</c:v>
                </c:pt>
                <c:pt idx="180">
                  <c:v>45093</c:v>
                </c:pt>
                <c:pt idx="181">
                  <c:v>45096</c:v>
                </c:pt>
                <c:pt idx="182">
                  <c:v>45097</c:v>
                </c:pt>
                <c:pt idx="183">
                  <c:v>45098</c:v>
                </c:pt>
                <c:pt idx="184">
                  <c:v>45103</c:v>
                </c:pt>
                <c:pt idx="185">
                  <c:v>45104</c:v>
                </c:pt>
                <c:pt idx="186">
                  <c:v>45105</c:v>
                </c:pt>
                <c:pt idx="187">
                  <c:v>45106</c:v>
                </c:pt>
                <c:pt idx="188">
                  <c:v>45107</c:v>
                </c:pt>
                <c:pt idx="189">
                  <c:v>45110</c:v>
                </c:pt>
                <c:pt idx="190">
                  <c:v>45111</c:v>
                </c:pt>
                <c:pt idx="191">
                  <c:v>45112</c:v>
                </c:pt>
                <c:pt idx="192">
                  <c:v>45113</c:v>
                </c:pt>
                <c:pt idx="193">
                  <c:v>45114</c:v>
                </c:pt>
                <c:pt idx="194">
                  <c:v>45117</c:v>
                </c:pt>
                <c:pt idx="195">
                  <c:v>45118</c:v>
                </c:pt>
                <c:pt idx="196">
                  <c:v>45119</c:v>
                </c:pt>
                <c:pt idx="197">
                  <c:v>45120</c:v>
                </c:pt>
                <c:pt idx="198">
                  <c:v>45121</c:v>
                </c:pt>
                <c:pt idx="199">
                  <c:v>45124</c:v>
                </c:pt>
                <c:pt idx="200">
                  <c:v>45125</c:v>
                </c:pt>
                <c:pt idx="201">
                  <c:v>45126</c:v>
                </c:pt>
                <c:pt idx="202">
                  <c:v>45127</c:v>
                </c:pt>
                <c:pt idx="203">
                  <c:v>45128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45138</c:v>
                </c:pt>
                <c:pt idx="210">
                  <c:v>45139</c:v>
                </c:pt>
                <c:pt idx="211">
                  <c:v>45140</c:v>
                </c:pt>
                <c:pt idx="212">
                  <c:v>45142</c:v>
                </c:pt>
                <c:pt idx="213">
                  <c:v>45145</c:v>
                </c:pt>
                <c:pt idx="214">
                  <c:v>45146</c:v>
                </c:pt>
                <c:pt idx="215">
                  <c:v>45147</c:v>
                </c:pt>
                <c:pt idx="216">
                  <c:v>45148</c:v>
                </c:pt>
                <c:pt idx="217">
                  <c:v>45149</c:v>
                </c:pt>
                <c:pt idx="218">
                  <c:v>45152</c:v>
                </c:pt>
                <c:pt idx="219">
                  <c:v>45153</c:v>
                </c:pt>
                <c:pt idx="220">
                  <c:v>45154</c:v>
                </c:pt>
                <c:pt idx="221">
                  <c:v>45155</c:v>
                </c:pt>
                <c:pt idx="222">
                  <c:v>45156</c:v>
                </c:pt>
                <c:pt idx="223">
                  <c:v>45159</c:v>
                </c:pt>
                <c:pt idx="224">
                  <c:v>45160</c:v>
                </c:pt>
                <c:pt idx="225">
                  <c:v>45161</c:v>
                </c:pt>
                <c:pt idx="226">
                  <c:v>45162</c:v>
                </c:pt>
                <c:pt idx="227">
                  <c:v>45163</c:v>
                </c:pt>
                <c:pt idx="228">
                  <c:v>45166</c:v>
                </c:pt>
                <c:pt idx="229">
                  <c:v>45167</c:v>
                </c:pt>
                <c:pt idx="230">
                  <c:v>45168</c:v>
                </c:pt>
                <c:pt idx="231">
                  <c:v>45169</c:v>
                </c:pt>
                <c:pt idx="232">
                  <c:v>45170</c:v>
                </c:pt>
                <c:pt idx="233">
                  <c:v>45173</c:v>
                </c:pt>
                <c:pt idx="234">
                  <c:v>45174</c:v>
                </c:pt>
                <c:pt idx="235">
                  <c:v>45175</c:v>
                </c:pt>
                <c:pt idx="236">
                  <c:v>45176</c:v>
                </c:pt>
                <c:pt idx="237">
                  <c:v>45177</c:v>
                </c:pt>
                <c:pt idx="238">
                  <c:v>45180</c:v>
                </c:pt>
                <c:pt idx="239">
                  <c:v>45181</c:v>
                </c:pt>
                <c:pt idx="240">
                  <c:v>45182</c:v>
                </c:pt>
                <c:pt idx="241">
                  <c:v>45183</c:v>
                </c:pt>
                <c:pt idx="242">
                  <c:v>45184</c:v>
                </c:pt>
                <c:pt idx="243">
                  <c:v>45187</c:v>
                </c:pt>
                <c:pt idx="244">
                  <c:v>45188</c:v>
                </c:pt>
                <c:pt idx="245">
                  <c:v>45189</c:v>
                </c:pt>
                <c:pt idx="246">
                  <c:v>45190</c:v>
                </c:pt>
                <c:pt idx="247">
                  <c:v>45191</c:v>
                </c:pt>
                <c:pt idx="248">
                  <c:v>45194</c:v>
                </c:pt>
                <c:pt idx="249">
                  <c:v>45195</c:v>
                </c:pt>
                <c:pt idx="250">
                  <c:v>45196</c:v>
                </c:pt>
                <c:pt idx="251">
                  <c:v>45197</c:v>
                </c:pt>
                <c:pt idx="252">
                  <c:v>45201</c:v>
                </c:pt>
                <c:pt idx="253">
                  <c:v>45202</c:v>
                </c:pt>
                <c:pt idx="254">
                  <c:v>45203</c:v>
                </c:pt>
                <c:pt idx="255">
                  <c:v>45204</c:v>
                </c:pt>
                <c:pt idx="256">
                  <c:v>45205</c:v>
                </c:pt>
                <c:pt idx="257">
                  <c:v>45210</c:v>
                </c:pt>
                <c:pt idx="258">
                  <c:v>45211</c:v>
                </c:pt>
                <c:pt idx="259">
                  <c:v>45212</c:v>
                </c:pt>
              </c:numCache>
            </c:numRef>
          </c:cat>
          <c:val>
            <c:numRef>
              <c:f>'4支股票'!$F$2:$F$260</c:f>
              <c:numCache>
                <c:formatCode>0.00%</c:formatCode>
                <c:ptCount val="259"/>
                <c:pt idx="0">
                  <c:v>-5.2957099737501933E-3</c:v>
                </c:pt>
                <c:pt idx="1">
                  <c:v>5.295709973750117E-3</c:v>
                </c:pt>
                <c:pt idx="2">
                  <c:v>1.7589969842414068E-3</c:v>
                </c:pt>
                <c:pt idx="3">
                  <c:v>-7.0547069579914952E-3</c:v>
                </c:pt>
                <c:pt idx="4">
                  <c:v>1.0913693741830387E-2</c:v>
                </c:pt>
                <c:pt idx="5">
                  <c:v>-1.1090733835668228E-2</c:v>
                </c:pt>
                <c:pt idx="6">
                  <c:v>-1.6870131550124134E-2</c:v>
                </c:pt>
                <c:pt idx="7">
                  <c:v>-1.9084550183937031E-2</c:v>
                </c:pt>
                <c:pt idx="8">
                  <c:v>-3.5297726233181899E-2</c:v>
                </c:pt>
                <c:pt idx="9">
                  <c:v>3.9840440568384723E-3</c:v>
                </c:pt>
                <c:pt idx="10">
                  <c:v>-7.9841084004207349E-3</c:v>
                </c:pt>
                <c:pt idx="11">
                  <c:v>-2.0243629427243288E-2</c:v>
                </c:pt>
                <c:pt idx="12">
                  <c:v>1.1184714780375544E-2</c:v>
                </c:pt>
                <c:pt idx="13">
                  <c:v>2.2989495543385797E-2</c:v>
                </c:pt>
                <c:pt idx="14">
                  <c:v>1.9743323800560084E-3</c:v>
                </c:pt>
                <c:pt idx="15">
                  <c:v>0</c:v>
                </c:pt>
                <c:pt idx="16">
                  <c:v>-2.3953217425576625E-2</c:v>
                </c:pt>
                <c:pt idx="17">
                  <c:v>2.0181409768623175E-3</c:v>
                </c:pt>
                <c:pt idx="18">
                  <c:v>-2.966966616180456E-2</c:v>
                </c:pt>
                <c:pt idx="19">
                  <c:v>6.2111938814005179E-3</c:v>
                </c:pt>
                <c:pt idx="20">
                  <c:v>5.146665073616349E-3</c:v>
                </c:pt>
                <c:pt idx="21">
                  <c:v>3.6294333986699776E-2</c:v>
                </c:pt>
                <c:pt idx="22">
                  <c:v>-1.9821592237932199E-3</c:v>
                </c:pt>
                <c:pt idx="23">
                  <c:v>-8.9687240368158342E-3</c:v>
                </c:pt>
                <c:pt idx="24">
                  <c:v>-6.024087739658162E-3</c:v>
                </c:pt>
                <c:pt idx="25">
                  <c:v>3.0165906092759864E-3</c:v>
                </c:pt>
                <c:pt idx="26">
                  <c:v>3.0074971303822077E-3</c:v>
                </c:pt>
                <c:pt idx="27">
                  <c:v>8.9687240368159487E-3</c:v>
                </c:pt>
                <c:pt idx="28">
                  <c:v>1.3793267337813785E-2</c:v>
                </c:pt>
                <c:pt idx="29">
                  <c:v>7.7973642836799573E-3</c:v>
                </c:pt>
                <c:pt idx="30">
                  <c:v>-9.7562269156686414E-3</c:v>
                </c:pt>
                <c:pt idx="31">
                  <c:v>1.9418108029048177E-2</c:v>
                </c:pt>
                <c:pt idx="32">
                  <c:v>-1.9249265420876922E-3</c:v>
                </c:pt>
                <c:pt idx="33">
                  <c:v>-3.8610049007931019E-3</c:v>
                </c:pt>
                <c:pt idx="34">
                  <c:v>-3.8759496704987182E-3</c:v>
                </c:pt>
                <c:pt idx="35">
                  <c:v>2.4929358445217122E-2</c:v>
                </c:pt>
                <c:pt idx="36">
                  <c:v>7.5471785719845395E-3</c:v>
                </c:pt>
                <c:pt idx="37">
                  <c:v>9.3546550055045065E-3</c:v>
                </c:pt>
                <c:pt idx="38">
                  <c:v>-1.6901833577489259E-2</c:v>
                </c:pt>
                <c:pt idx="39">
                  <c:v>4.9871858311057927E-2</c:v>
                </c:pt>
                <c:pt idx="40">
                  <c:v>1.431146284508132E-2</c:v>
                </c:pt>
                <c:pt idx="41">
                  <c:v>1.7746961400102318E-3</c:v>
                </c:pt>
                <c:pt idx="42">
                  <c:v>-1.608615898509155E-2</c:v>
                </c:pt>
                <c:pt idx="43">
                  <c:v>0</c:v>
                </c:pt>
                <c:pt idx="44">
                  <c:v>-3.6101655597151772E-3</c:v>
                </c:pt>
                <c:pt idx="45">
                  <c:v>3.6101655597151209E-3</c:v>
                </c:pt>
                <c:pt idx="46">
                  <c:v>7.1813334501476325E-3</c:v>
                </c:pt>
                <c:pt idx="47">
                  <c:v>2.1239734362679535E-2</c:v>
                </c:pt>
                <c:pt idx="48">
                  <c:v>1.0453083112686388E-2</c:v>
                </c:pt>
                <c:pt idx="49">
                  <c:v>3.460207607670841E-3</c:v>
                </c:pt>
                <c:pt idx="50">
                  <c:v>0</c:v>
                </c:pt>
                <c:pt idx="51">
                  <c:v>2.8938213895108467E-2</c:v>
                </c:pt>
                <c:pt idx="52">
                  <c:v>1.993419473347359E-2</c:v>
                </c:pt>
                <c:pt idx="53">
                  <c:v>-6.6007121661553576E-3</c:v>
                </c:pt>
                <c:pt idx="54">
                  <c:v>-4.979258540156746E-3</c:v>
                </c:pt>
                <c:pt idx="55">
                  <c:v>-1.5088302513829503E-2</c:v>
                </c:pt>
                <c:pt idx="56">
                  <c:v>-1.3605674651577299E-2</c:v>
                </c:pt>
                <c:pt idx="57">
                  <c:v>-3.4305137809431869E-3</c:v>
                </c:pt>
                <c:pt idx="58">
                  <c:v>-2.0834084813856613E-2</c:v>
                </c:pt>
                <c:pt idx="59">
                  <c:v>8.7337262616607719E-3</c:v>
                </c:pt>
                <c:pt idx="60">
                  <c:v>0</c:v>
                </c:pt>
                <c:pt idx="61">
                  <c:v>1.7375998940120693E-3</c:v>
                </c:pt>
                <c:pt idx="62">
                  <c:v>-1.7375998940120381E-3</c:v>
                </c:pt>
                <c:pt idx="63">
                  <c:v>-3.4843938117262241E-3</c:v>
                </c:pt>
                <c:pt idx="64">
                  <c:v>-2.116479080959156E-2</c:v>
                </c:pt>
                <c:pt idx="65">
                  <c:v>8.8732011852392673E-3</c:v>
                </c:pt>
                <c:pt idx="66">
                  <c:v>-7.0922585460275571E-3</c:v>
                </c:pt>
                <c:pt idx="67">
                  <c:v>0</c:v>
                </c:pt>
                <c:pt idx="68">
                  <c:v>1.0619595536648171E-2</c:v>
                </c:pt>
                <c:pt idx="69">
                  <c:v>-1.762113232835909E-3</c:v>
                </c:pt>
                <c:pt idx="70">
                  <c:v>1.7621132328359491E-3</c:v>
                </c:pt>
                <c:pt idx="71">
                  <c:v>5.2677673013763783E-3</c:v>
                </c:pt>
                <c:pt idx="72">
                  <c:v>-7.0298805342123684E-3</c:v>
                </c:pt>
                <c:pt idx="73">
                  <c:v>-1.2422544998557454E-2</c:v>
                </c:pt>
                <c:pt idx="74">
                  <c:v>5.3428205650240101E-3</c:v>
                </c:pt>
                <c:pt idx="75">
                  <c:v>1.7746961400102318E-3</c:v>
                </c:pt>
                <c:pt idx="76">
                  <c:v>1.4084688847666667E-2</c:v>
                </c:pt>
                <c:pt idx="77">
                  <c:v>2.2472906026883802E-2</c:v>
                </c:pt>
                <c:pt idx="78">
                  <c:v>0</c:v>
                </c:pt>
                <c:pt idx="79">
                  <c:v>1.8628818568650909E-2</c:v>
                </c:pt>
                <c:pt idx="80">
                  <c:v>-6.7340784866679552E-3</c:v>
                </c:pt>
                <c:pt idx="81">
                  <c:v>-1.8755877635236801E-2</c:v>
                </c:pt>
                <c:pt idx="82">
                  <c:v>1.3675449198268482E-2</c:v>
                </c:pt>
                <c:pt idx="83">
                  <c:v>-3.4013604221198933E-3</c:v>
                </c:pt>
                <c:pt idx="84">
                  <c:v>1.1854452376424547E-2</c:v>
                </c:pt>
                <c:pt idx="85">
                  <c:v>6.7114808786537614E-3</c:v>
                </c:pt>
                <c:pt idx="86">
                  <c:v>1.9868200741260625E-2</c:v>
                </c:pt>
                <c:pt idx="87">
                  <c:v>-1.3201533475005927E-2</c:v>
                </c:pt>
                <c:pt idx="88">
                  <c:v>-3.3277693368604861E-3</c:v>
                </c:pt>
                <c:pt idx="89">
                  <c:v>8.2987598601486565E-3</c:v>
                </c:pt>
                <c:pt idx="90">
                  <c:v>-1.1637657789542767E-2</c:v>
                </c:pt>
                <c:pt idx="91">
                  <c:v>-6.7114808786537536E-3</c:v>
                </c:pt>
                <c:pt idx="92">
                  <c:v>0</c:v>
                </c:pt>
                <c:pt idx="93">
                  <c:v>-3.3726635173363007E-3</c:v>
                </c:pt>
                <c:pt idx="94">
                  <c:v>-1.6906158273038187E-3</c:v>
                </c:pt>
                <c:pt idx="95">
                  <c:v>-3.3898126096644841E-3</c:v>
                </c:pt>
                <c:pt idx="96">
                  <c:v>1.0135176533011291E-2</c:v>
                </c:pt>
                <c:pt idx="97">
                  <c:v>1.0033554417786526E-2</c:v>
                </c:pt>
                <c:pt idx="98">
                  <c:v>-1.0033554417786614E-2</c:v>
                </c:pt>
                <c:pt idx="99">
                  <c:v>-1.6820845787065834E-3</c:v>
                </c:pt>
                <c:pt idx="100">
                  <c:v>1.5037897943464665E-2</c:v>
                </c:pt>
                <c:pt idx="101">
                  <c:v>6.6116398010155697E-3</c:v>
                </c:pt>
                <c:pt idx="102">
                  <c:v>-8.2713895995720089E-3</c:v>
                </c:pt>
                <c:pt idx="103">
                  <c:v>-4.9958247722819938E-3</c:v>
                </c:pt>
                <c:pt idx="104">
                  <c:v>-1.6708424939726341E-3</c:v>
                </c:pt>
                <c:pt idx="105">
                  <c:v>3.3388979293942078E-3</c:v>
                </c:pt>
                <c:pt idx="106">
                  <c:v>-1.6807137002822103E-2</c:v>
                </c:pt>
                <c:pt idx="107">
                  <c:v>6.7567581947743363E-3</c:v>
                </c:pt>
                <c:pt idx="108">
                  <c:v>1.6820845787066895E-3</c:v>
                </c:pt>
                <c:pt idx="109">
                  <c:v>8.3682942293412232E-3</c:v>
                </c:pt>
                <c:pt idx="110">
                  <c:v>-3.3388979293941493E-3</c:v>
                </c:pt>
                <c:pt idx="111">
                  <c:v>3.3388979293942078E-3</c:v>
                </c:pt>
                <c:pt idx="112">
                  <c:v>-1.0050378808047905E-2</c:v>
                </c:pt>
                <c:pt idx="113">
                  <c:v>-1.8692115001860254E-2</c:v>
                </c:pt>
                <c:pt idx="114">
                  <c:v>-1.0344891531587502E-2</c:v>
                </c:pt>
                <c:pt idx="115">
                  <c:v>-1.7482963646898629E-2</c:v>
                </c:pt>
                <c:pt idx="116">
                  <c:v>-3.5335504574175824E-3</c:v>
                </c:pt>
                <c:pt idx="117">
                  <c:v>-2.5090972248092026E-2</c:v>
                </c:pt>
                <c:pt idx="118">
                  <c:v>7.2333354268946347E-3</c:v>
                </c:pt>
                <c:pt idx="119">
                  <c:v>-9.0498645862572818E-3</c:v>
                </c:pt>
                <c:pt idx="120">
                  <c:v>5.4396990265421072E-3</c:v>
                </c:pt>
                <c:pt idx="121">
                  <c:v>1.6143870534517834E-2</c:v>
                </c:pt>
                <c:pt idx="122">
                  <c:v>5.3239318463946866E-3</c:v>
                </c:pt>
                <c:pt idx="123">
                  <c:v>-3.5461739761159872E-3</c:v>
                </c:pt>
                <c:pt idx="124">
                  <c:v>0</c:v>
                </c:pt>
                <c:pt idx="125">
                  <c:v>3.5461739761159213E-3</c:v>
                </c:pt>
                <c:pt idx="126">
                  <c:v>7.0546588876304996E-3</c:v>
                </c:pt>
                <c:pt idx="127">
                  <c:v>-1.758995197377109E-3</c:v>
                </c:pt>
                <c:pt idx="128">
                  <c:v>-5.2956636902534489E-3</c:v>
                </c:pt>
                <c:pt idx="129">
                  <c:v>5.2956636902535964E-3</c:v>
                </c:pt>
                <c:pt idx="130">
                  <c:v>1.7589951973771198E-3</c:v>
                </c:pt>
                <c:pt idx="131">
                  <c:v>3.508772103999322E-3</c:v>
                </c:pt>
                <c:pt idx="132">
                  <c:v>0</c:v>
                </c:pt>
                <c:pt idx="133">
                  <c:v>3.4964853323552927E-3</c:v>
                </c:pt>
                <c:pt idx="134">
                  <c:v>1.7436779447577806E-3</c:v>
                </c:pt>
                <c:pt idx="135">
                  <c:v>2.0690463368992985E-2</c:v>
                </c:pt>
                <c:pt idx="136">
                  <c:v>-1.7079405992911324E-3</c:v>
                </c:pt>
                <c:pt idx="137">
                  <c:v>1.7079405992912111E-3</c:v>
                </c:pt>
                <c:pt idx="138">
                  <c:v>-6.8493889498287691E-3</c:v>
                </c:pt>
                <c:pt idx="139">
                  <c:v>-5.1679469759200224E-3</c:v>
                </c:pt>
                <c:pt idx="140">
                  <c:v>0</c:v>
                </c:pt>
                <c:pt idx="141">
                  <c:v>3.4482577732036107E-3</c:v>
                </c:pt>
                <c:pt idx="142">
                  <c:v>-1.0380669349479447E-2</c:v>
                </c:pt>
                <c:pt idx="143">
                  <c:v>5.2038044012795151E-3</c:v>
                </c:pt>
                <c:pt idx="144">
                  <c:v>-1.7316004326748261E-3</c:v>
                </c:pt>
                <c:pt idx="145">
                  <c:v>2.2280248338673436E-2</c:v>
                </c:pt>
                <c:pt idx="146">
                  <c:v>-3.3955678146973347E-3</c:v>
                </c:pt>
                <c:pt idx="147">
                  <c:v>-3.4071369905565151E-3</c:v>
                </c:pt>
                <c:pt idx="148">
                  <c:v>8.4961836553878716E-3</c:v>
                </c:pt>
                <c:pt idx="149">
                  <c:v>0</c:v>
                </c:pt>
                <c:pt idx="150">
                  <c:v>5.0632793446402074E-3</c:v>
                </c:pt>
                <c:pt idx="151">
                  <c:v>1.6820845787066895E-3</c:v>
                </c:pt>
                <c:pt idx="152">
                  <c:v>-5.054748096042859E-3</c:v>
                </c:pt>
                <c:pt idx="153">
                  <c:v>5.0547480960429188E-3</c:v>
                </c:pt>
                <c:pt idx="154">
                  <c:v>-8.4388427734808993E-3</c:v>
                </c:pt>
                <c:pt idx="155">
                  <c:v>6.7567581947743363E-3</c:v>
                </c:pt>
                <c:pt idx="156">
                  <c:v>6.7114808786537614E-3</c:v>
                </c:pt>
                <c:pt idx="157">
                  <c:v>6.6666672662546401E-3</c:v>
                </c:pt>
                <c:pt idx="158">
                  <c:v>1.483951666032313E-2</c:v>
                </c:pt>
                <c:pt idx="159">
                  <c:v>8.149979365643335E-3</c:v>
                </c:pt>
                <c:pt idx="160">
                  <c:v>1.6221268961065598E-3</c:v>
                </c:pt>
                <c:pt idx="161">
                  <c:v>-4.874142072237281E-3</c:v>
                </c:pt>
                <c:pt idx="162">
                  <c:v>0</c:v>
                </c:pt>
                <c:pt idx="163">
                  <c:v>-1.6420731458094046E-2</c:v>
                </c:pt>
                <c:pt idx="164">
                  <c:v>1.654241131546452E-3</c:v>
                </c:pt>
                <c:pt idx="165">
                  <c:v>9.86852613703499E-3</c:v>
                </c:pt>
                <c:pt idx="166">
                  <c:v>-4.9220551024261785E-3</c:v>
                </c:pt>
                <c:pt idx="167">
                  <c:v>0</c:v>
                </c:pt>
                <c:pt idx="168">
                  <c:v>-6.6007121661553576E-3</c:v>
                </c:pt>
                <c:pt idx="169">
                  <c:v>3.3058369017934749E-3</c:v>
                </c:pt>
                <c:pt idx="170">
                  <c:v>1.7989036628537729E-2</c:v>
                </c:pt>
                <c:pt idx="171">
                  <c:v>3.2362285172709733E-3</c:v>
                </c:pt>
                <c:pt idx="172">
                  <c:v>-1.6168136074752872E-3</c:v>
                </c:pt>
                <c:pt idx="173">
                  <c:v>-1.6313576273971439E-2</c:v>
                </c:pt>
                <c:pt idx="174">
                  <c:v>6.5573768425984183E-3</c:v>
                </c:pt>
                <c:pt idx="175">
                  <c:v>0</c:v>
                </c:pt>
                <c:pt idx="176">
                  <c:v>-1.6353217401723517E-3</c:v>
                </c:pt>
                <c:pt idx="177">
                  <c:v>1.1391521171545226E-2</c:v>
                </c:pt>
                <c:pt idx="178">
                  <c:v>-3.2415418059020236E-3</c:v>
                </c:pt>
                <c:pt idx="179">
                  <c:v>-8.149979365643269E-3</c:v>
                </c:pt>
                <c:pt idx="180">
                  <c:v>3.2679735687213543E-3</c:v>
                </c:pt>
                <c:pt idx="181">
                  <c:v>-3.2679735687213859E-3</c:v>
                </c:pt>
                <c:pt idx="182">
                  <c:v>4.8979641895123922E-3</c:v>
                </c:pt>
                <c:pt idx="183">
                  <c:v>-9.8200192919386513E-3</c:v>
                </c:pt>
                <c:pt idx="184">
                  <c:v>-3.2948752643619308E-3</c:v>
                </c:pt>
                <c:pt idx="185">
                  <c:v>1.3114894556300591E-2</c:v>
                </c:pt>
                <c:pt idx="186">
                  <c:v>-1.6299906207911698E-3</c:v>
                </c:pt>
                <c:pt idx="187">
                  <c:v>-8.1900286711474868E-3</c:v>
                </c:pt>
                <c:pt idx="188">
                  <c:v>8.1900286711474434E-3</c:v>
                </c:pt>
                <c:pt idx="189">
                  <c:v>-6.5466445721542553E-3</c:v>
                </c:pt>
                <c:pt idx="190">
                  <c:v>1.6406878181155946E-3</c:v>
                </c:pt>
                <c:pt idx="191">
                  <c:v>-1.1541783676449402E-2</c:v>
                </c:pt>
                <c:pt idx="192">
                  <c:v>-4.9875191354169495E-3</c:v>
                </c:pt>
                <c:pt idx="193">
                  <c:v>3.3277693368604089E-3</c:v>
                </c:pt>
                <c:pt idx="194">
                  <c:v>1.9737480849835697E-2</c:v>
                </c:pt>
                <c:pt idx="195">
                  <c:v>9.7245743298430849E-3</c:v>
                </c:pt>
                <c:pt idx="196">
                  <c:v>-4.8504322576058264E-3</c:v>
                </c:pt>
                <c:pt idx="197">
                  <c:v>1.2882579161321558E-2</c:v>
                </c:pt>
                <c:pt idx="198">
                  <c:v>3.9220740291743168E-2</c:v>
                </c:pt>
                <c:pt idx="199">
                  <c:v>9.1884008878957181E-3</c:v>
                </c:pt>
                <c:pt idx="200">
                  <c:v>-1.2270048130432169E-2</c:v>
                </c:pt>
                <c:pt idx="201">
                  <c:v>-2.0265742702365336E-2</c:v>
                </c:pt>
                <c:pt idx="202">
                  <c:v>-7.9051550976640753E-3</c:v>
                </c:pt>
                <c:pt idx="203">
                  <c:v>-6.3694922151932435E-3</c:v>
                </c:pt>
                <c:pt idx="204">
                  <c:v>4.7809311198804072E-3</c:v>
                </c:pt>
                <c:pt idx="205">
                  <c:v>2.5119035249692584E-2</c:v>
                </c:pt>
                <c:pt idx="206">
                  <c:v>1.5384919957888826E-2</c:v>
                </c:pt>
                <c:pt idx="207">
                  <c:v>-1.5278826828505258E-3</c:v>
                </c:pt>
                <c:pt idx="208">
                  <c:v>1.5278826828503914E-3</c:v>
                </c:pt>
                <c:pt idx="209">
                  <c:v>1.5151806105375183E-2</c:v>
                </c:pt>
                <c:pt idx="210">
                  <c:v>-2.127737739465304E-2</c:v>
                </c:pt>
                <c:pt idx="211">
                  <c:v>-4.6189250229614126E-3</c:v>
                </c:pt>
                <c:pt idx="212">
                  <c:v>1.074449631223931E-2</c:v>
                </c:pt>
                <c:pt idx="213">
                  <c:v>-4.5906531049365361E-3</c:v>
                </c:pt>
                <c:pt idx="214">
                  <c:v>1.5325497411005392E-3</c:v>
                </c:pt>
                <c:pt idx="215">
                  <c:v>1.5302206809853865E-3</c:v>
                </c:pt>
                <c:pt idx="216">
                  <c:v>0</c:v>
                </c:pt>
                <c:pt idx="217">
                  <c:v>-2.3202874090044057E-2</c:v>
                </c:pt>
                <c:pt idx="218">
                  <c:v>-6.2794822417102077E-3</c:v>
                </c:pt>
                <c:pt idx="219">
                  <c:v>-1.5873350346841279E-2</c:v>
                </c:pt>
                <c:pt idx="220">
                  <c:v>0</c:v>
                </c:pt>
                <c:pt idx="221">
                  <c:v>-1.6012798054354106E-3</c:v>
                </c:pt>
                <c:pt idx="222">
                  <c:v>1.1155516625461335E-2</c:v>
                </c:pt>
                <c:pt idx="223">
                  <c:v>-4.7656745837700125E-3</c:v>
                </c:pt>
                <c:pt idx="224">
                  <c:v>0</c:v>
                </c:pt>
                <c:pt idx="225">
                  <c:v>7.9302144445046775E-3</c:v>
                </c:pt>
                <c:pt idx="226">
                  <c:v>-7.9302144445047157E-3</c:v>
                </c:pt>
                <c:pt idx="227">
                  <c:v>2.0489269767981697E-2</c:v>
                </c:pt>
                <c:pt idx="228">
                  <c:v>4.6692482245842132E-3</c:v>
                </c:pt>
                <c:pt idx="229">
                  <c:v>1.5515891747352748E-3</c:v>
                </c:pt>
                <c:pt idx="230">
                  <c:v>-1.4051772652667193E-2</c:v>
                </c:pt>
                <c:pt idx="231">
                  <c:v>1.8692196298316636E-2</c:v>
                </c:pt>
                <c:pt idx="232">
                  <c:v>7.8395558001740293E-3</c:v>
                </c:pt>
                <c:pt idx="233">
                  <c:v>-6.4516675398888709E-3</c:v>
                </c:pt>
                <c:pt idx="234">
                  <c:v>-6.4934805560290017E-3</c:v>
                </c:pt>
                <c:pt idx="235">
                  <c:v>-3.2626618682365656E-3</c:v>
                </c:pt>
                <c:pt idx="236">
                  <c:v>9.7561424242656528E-3</c:v>
                </c:pt>
                <c:pt idx="237">
                  <c:v>1.6168637183124747E-3</c:v>
                </c:pt>
                <c:pt idx="238">
                  <c:v>3.2257447325857768E-3</c:v>
                </c:pt>
                <c:pt idx="239">
                  <c:v>4.8193506933501499E-3</c:v>
                </c:pt>
                <c:pt idx="240">
                  <c:v>7.9808880762331051E-3</c:v>
                </c:pt>
                <c:pt idx="241">
                  <c:v>-6.3796387605408959E-3</c:v>
                </c:pt>
                <c:pt idx="242">
                  <c:v>4.7885008082300959E-3</c:v>
                </c:pt>
                <c:pt idx="243">
                  <c:v>-3.1898113934154351E-3</c:v>
                </c:pt>
                <c:pt idx="244">
                  <c:v>-8.0192894238571844E-3</c:v>
                </c:pt>
                <c:pt idx="245">
                  <c:v>-1.1336089006927256E-2</c:v>
                </c:pt>
                <c:pt idx="246">
                  <c:v>-6.5360035530749342E-3</c:v>
                </c:pt>
                <c:pt idx="247">
                  <c:v>4.9059624556405893E-3</c:v>
                </c:pt>
                <c:pt idx="248">
                  <c:v>-1.1484966556984021E-2</c:v>
                </c:pt>
                <c:pt idx="249">
                  <c:v>0</c:v>
                </c:pt>
                <c:pt idx="250">
                  <c:v>1.6488544679492002E-3</c:v>
                </c:pt>
                <c:pt idx="251">
                  <c:v>1.6460579848357007E-3</c:v>
                </c:pt>
                <c:pt idx="252">
                  <c:v>-4.9464074879569898E-3</c:v>
                </c:pt>
                <c:pt idx="253">
                  <c:v>-1.3311327887820747E-2</c:v>
                </c:pt>
                <c:pt idx="254">
                  <c:v>1.3311327887820643E-2</c:v>
                </c:pt>
                <c:pt idx="255">
                  <c:v>3.3003495031213074E-3</c:v>
                </c:pt>
                <c:pt idx="256">
                  <c:v>1.4718123532024166E-2</c:v>
                </c:pt>
                <c:pt idx="257">
                  <c:v>1.6221090468563021E-3</c:v>
                </c:pt>
                <c:pt idx="258">
                  <c:v>-1.3050739562224118E-2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7-4D84-9539-6B9A6A5CA2F4}"/>
            </c:ext>
          </c:extLst>
        </c:ser>
        <c:ser>
          <c:idx val="1"/>
          <c:order val="1"/>
          <c:tx>
            <c:strRef>
              <c:f>'4支股票'!$G$1</c:f>
              <c:strCache>
                <c:ptCount val="1"/>
                <c:pt idx="0">
                  <c:v>r2317</c:v>
                </c:pt>
              </c:strCache>
            </c:strRef>
          </c:tx>
          <c:spPr>
            <a:ln w="12700" cap="sq">
              <a:solidFill>
                <a:schemeClr val="accent5">
                  <a:lumMod val="75000"/>
                </a:schemeClr>
              </a:solidFill>
              <a:round/>
              <a:headEnd type="none"/>
            </a:ln>
            <a:effectLst/>
          </c:spPr>
          <c:marker>
            <c:symbol val="square"/>
            <c:size val="3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Pt>
            <c:idx val="18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C13-4170-9C8B-D768F5FB0CAB}"/>
              </c:ext>
            </c:extLst>
          </c:dPt>
          <c:cat>
            <c:numRef>
              <c:f>'4支股票'!$A$2:$A$261</c:f>
              <c:numCache>
                <c:formatCode>m/d/yyyy</c:formatCode>
                <c:ptCount val="260"/>
                <c:pt idx="0">
                  <c:v>44819</c:v>
                </c:pt>
                <c:pt idx="1">
                  <c:v>44820</c:v>
                </c:pt>
                <c:pt idx="2">
                  <c:v>44823</c:v>
                </c:pt>
                <c:pt idx="3">
                  <c:v>44824</c:v>
                </c:pt>
                <c:pt idx="4">
                  <c:v>44825</c:v>
                </c:pt>
                <c:pt idx="5">
                  <c:v>44826</c:v>
                </c:pt>
                <c:pt idx="6">
                  <c:v>44827</c:v>
                </c:pt>
                <c:pt idx="7">
                  <c:v>44830</c:v>
                </c:pt>
                <c:pt idx="8">
                  <c:v>44831</c:v>
                </c:pt>
                <c:pt idx="9">
                  <c:v>44832</c:v>
                </c:pt>
                <c:pt idx="10">
                  <c:v>44833</c:v>
                </c:pt>
                <c:pt idx="11">
                  <c:v>44834</c:v>
                </c:pt>
                <c:pt idx="12">
                  <c:v>44837</c:v>
                </c:pt>
                <c:pt idx="13">
                  <c:v>44838</c:v>
                </c:pt>
                <c:pt idx="14">
                  <c:v>44839</c:v>
                </c:pt>
                <c:pt idx="15">
                  <c:v>44840</c:v>
                </c:pt>
                <c:pt idx="16">
                  <c:v>44841</c:v>
                </c:pt>
                <c:pt idx="17">
                  <c:v>44845</c:v>
                </c:pt>
                <c:pt idx="18">
                  <c:v>44846</c:v>
                </c:pt>
                <c:pt idx="19">
                  <c:v>44847</c:v>
                </c:pt>
                <c:pt idx="20">
                  <c:v>44848</c:v>
                </c:pt>
                <c:pt idx="21">
                  <c:v>44851</c:v>
                </c:pt>
                <c:pt idx="22">
                  <c:v>44852</c:v>
                </c:pt>
                <c:pt idx="23">
                  <c:v>44853</c:v>
                </c:pt>
                <c:pt idx="24">
                  <c:v>44854</c:v>
                </c:pt>
                <c:pt idx="25">
                  <c:v>44855</c:v>
                </c:pt>
                <c:pt idx="26">
                  <c:v>44858</c:v>
                </c:pt>
                <c:pt idx="27">
                  <c:v>44859</c:v>
                </c:pt>
                <c:pt idx="28">
                  <c:v>44860</c:v>
                </c:pt>
                <c:pt idx="29">
                  <c:v>44861</c:v>
                </c:pt>
                <c:pt idx="30">
                  <c:v>44862</c:v>
                </c:pt>
                <c:pt idx="31">
                  <c:v>44865</c:v>
                </c:pt>
                <c:pt idx="32">
                  <c:v>44866</c:v>
                </c:pt>
                <c:pt idx="33">
                  <c:v>44867</c:v>
                </c:pt>
                <c:pt idx="34">
                  <c:v>44868</c:v>
                </c:pt>
                <c:pt idx="35">
                  <c:v>44869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44879</c:v>
                </c:pt>
                <c:pt idx="42">
                  <c:v>44880</c:v>
                </c:pt>
                <c:pt idx="43">
                  <c:v>44881</c:v>
                </c:pt>
                <c:pt idx="44">
                  <c:v>44882</c:v>
                </c:pt>
                <c:pt idx="45">
                  <c:v>44883</c:v>
                </c:pt>
                <c:pt idx="46">
                  <c:v>44886</c:v>
                </c:pt>
                <c:pt idx="47">
                  <c:v>44887</c:v>
                </c:pt>
                <c:pt idx="48">
                  <c:v>44888</c:v>
                </c:pt>
                <c:pt idx="49">
                  <c:v>44889</c:v>
                </c:pt>
                <c:pt idx="50">
                  <c:v>44890</c:v>
                </c:pt>
                <c:pt idx="51">
                  <c:v>44893</c:v>
                </c:pt>
                <c:pt idx="52">
                  <c:v>44894</c:v>
                </c:pt>
                <c:pt idx="53">
                  <c:v>44895</c:v>
                </c:pt>
                <c:pt idx="54">
                  <c:v>44896</c:v>
                </c:pt>
                <c:pt idx="55">
                  <c:v>44897</c:v>
                </c:pt>
                <c:pt idx="56">
                  <c:v>44900</c:v>
                </c:pt>
                <c:pt idx="57">
                  <c:v>44901</c:v>
                </c:pt>
                <c:pt idx="58">
                  <c:v>44902</c:v>
                </c:pt>
                <c:pt idx="59">
                  <c:v>44903</c:v>
                </c:pt>
                <c:pt idx="60">
                  <c:v>44904</c:v>
                </c:pt>
                <c:pt idx="61">
                  <c:v>44907</c:v>
                </c:pt>
                <c:pt idx="62">
                  <c:v>44908</c:v>
                </c:pt>
                <c:pt idx="63">
                  <c:v>44909</c:v>
                </c:pt>
                <c:pt idx="64">
                  <c:v>44910</c:v>
                </c:pt>
                <c:pt idx="65">
                  <c:v>44911</c:v>
                </c:pt>
                <c:pt idx="66">
                  <c:v>44914</c:v>
                </c:pt>
                <c:pt idx="67">
                  <c:v>44915</c:v>
                </c:pt>
                <c:pt idx="68">
                  <c:v>44916</c:v>
                </c:pt>
                <c:pt idx="69">
                  <c:v>44917</c:v>
                </c:pt>
                <c:pt idx="70">
                  <c:v>44918</c:v>
                </c:pt>
                <c:pt idx="71">
                  <c:v>44921</c:v>
                </c:pt>
                <c:pt idx="72">
                  <c:v>44922</c:v>
                </c:pt>
                <c:pt idx="73">
                  <c:v>44923</c:v>
                </c:pt>
                <c:pt idx="74">
                  <c:v>44924</c:v>
                </c:pt>
                <c:pt idx="75">
                  <c:v>44925</c:v>
                </c:pt>
                <c:pt idx="76">
                  <c:v>44929</c:v>
                </c:pt>
                <c:pt idx="77">
                  <c:v>44930</c:v>
                </c:pt>
                <c:pt idx="78">
                  <c:v>44931</c:v>
                </c:pt>
                <c:pt idx="79">
                  <c:v>44932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44942</c:v>
                </c:pt>
                <c:pt idx="86">
                  <c:v>44943</c:v>
                </c:pt>
                <c:pt idx="87">
                  <c:v>44956</c:v>
                </c:pt>
                <c:pt idx="88">
                  <c:v>44957</c:v>
                </c:pt>
                <c:pt idx="89">
                  <c:v>44958</c:v>
                </c:pt>
                <c:pt idx="90">
                  <c:v>44959</c:v>
                </c:pt>
                <c:pt idx="91">
                  <c:v>44960</c:v>
                </c:pt>
                <c:pt idx="92">
                  <c:v>44963</c:v>
                </c:pt>
                <c:pt idx="93">
                  <c:v>44964</c:v>
                </c:pt>
                <c:pt idx="94">
                  <c:v>44965</c:v>
                </c:pt>
                <c:pt idx="95">
                  <c:v>44966</c:v>
                </c:pt>
                <c:pt idx="96">
                  <c:v>44967</c:v>
                </c:pt>
                <c:pt idx="97">
                  <c:v>44970</c:v>
                </c:pt>
                <c:pt idx="98">
                  <c:v>44971</c:v>
                </c:pt>
                <c:pt idx="99">
                  <c:v>44972</c:v>
                </c:pt>
                <c:pt idx="100">
                  <c:v>44973</c:v>
                </c:pt>
                <c:pt idx="101">
                  <c:v>44974</c:v>
                </c:pt>
                <c:pt idx="102">
                  <c:v>44977</c:v>
                </c:pt>
                <c:pt idx="103">
                  <c:v>44978</c:v>
                </c:pt>
                <c:pt idx="104">
                  <c:v>44979</c:v>
                </c:pt>
                <c:pt idx="105">
                  <c:v>44980</c:v>
                </c:pt>
                <c:pt idx="106">
                  <c:v>44981</c:v>
                </c:pt>
                <c:pt idx="107">
                  <c:v>44986</c:v>
                </c:pt>
                <c:pt idx="108">
                  <c:v>44987</c:v>
                </c:pt>
                <c:pt idx="109">
                  <c:v>44988</c:v>
                </c:pt>
                <c:pt idx="110">
                  <c:v>44991</c:v>
                </c:pt>
                <c:pt idx="111">
                  <c:v>44992</c:v>
                </c:pt>
                <c:pt idx="112">
                  <c:v>44993</c:v>
                </c:pt>
                <c:pt idx="113">
                  <c:v>44994</c:v>
                </c:pt>
                <c:pt idx="114">
                  <c:v>44995</c:v>
                </c:pt>
                <c:pt idx="115">
                  <c:v>44998</c:v>
                </c:pt>
                <c:pt idx="116">
                  <c:v>44999</c:v>
                </c:pt>
                <c:pt idx="117">
                  <c:v>45000</c:v>
                </c:pt>
                <c:pt idx="118">
                  <c:v>45001</c:v>
                </c:pt>
                <c:pt idx="119">
                  <c:v>45002</c:v>
                </c:pt>
                <c:pt idx="120">
                  <c:v>45005</c:v>
                </c:pt>
                <c:pt idx="121">
                  <c:v>45006</c:v>
                </c:pt>
                <c:pt idx="122">
                  <c:v>45007</c:v>
                </c:pt>
                <c:pt idx="123">
                  <c:v>45008</c:v>
                </c:pt>
                <c:pt idx="124">
                  <c:v>45009</c:v>
                </c:pt>
                <c:pt idx="125">
                  <c:v>45012</c:v>
                </c:pt>
                <c:pt idx="126">
                  <c:v>45013</c:v>
                </c:pt>
                <c:pt idx="127">
                  <c:v>45014</c:v>
                </c:pt>
                <c:pt idx="128">
                  <c:v>45015</c:v>
                </c:pt>
                <c:pt idx="129">
                  <c:v>45016</c:v>
                </c:pt>
                <c:pt idx="130">
                  <c:v>45022</c:v>
                </c:pt>
                <c:pt idx="131">
                  <c:v>45023</c:v>
                </c:pt>
                <c:pt idx="132">
                  <c:v>45026</c:v>
                </c:pt>
                <c:pt idx="133">
                  <c:v>45027</c:v>
                </c:pt>
                <c:pt idx="134">
                  <c:v>45028</c:v>
                </c:pt>
                <c:pt idx="135">
                  <c:v>45029</c:v>
                </c:pt>
                <c:pt idx="136">
                  <c:v>45030</c:v>
                </c:pt>
                <c:pt idx="137">
                  <c:v>45033</c:v>
                </c:pt>
                <c:pt idx="138">
                  <c:v>45034</c:v>
                </c:pt>
                <c:pt idx="139">
                  <c:v>45035</c:v>
                </c:pt>
                <c:pt idx="140">
                  <c:v>45036</c:v>
                </c:pt>
                <c:pt idx="141">
                  <c:v>45037</c:v>
                </c:pt>
                <c:pt idx="142">
                  <c:v>45040</c:v>
                </c:pt>
                <c:pt idx="143">
                  <c:v>45041</c:v>
                </c:pt>
                <c:pt idx="144">
                  <c:v>45042</c:v>
                </c:pt>
                <c:pt idx="145">
                  <c:v>45043</c:v>
                </c:pt>
                <c:pt idx="146">
                  <c:v>45044</c:v>
                </c:pt>
                <c:pt idx="147">
                  <c:v>45048</c:v>
                </c:pt>
                <c:pt idx="148">
                  <c:v>45049</c:v>
                </c:pt>
                <c:pt idx="149">
                  <c:v>45050</c:v>
                </c:pt>
                <c:pt idx="150">
                  <c:v>45051</c:v>
                </c:pt>
                <c:pt idx="151">
                  <c:v>45054</c:v>
                </c:pt>
                <c:pt idx="152">
                  <c:v>45055</c:v>
                </c:pt>
                <c:pt idx="153">
                  <c:v>45056</c:v>
                </c:pt>
                <c:pt idx="154">
                  <c:v>45057</c:v>
                </c:pt>
                <c:pt idx="155">
                  <c:v>45058</c:v>
                </c:pt>
                <c:pt idx="156">
                  <c:v>45061</c:v>
                </c:pt>
                <c:pt idx="157">
                  <c:v>45062</c:v>
                </c:pt>
                <c:pt idx="158">
                  <c:v>45063</c:v>
                </c:pt>
                <c:pt idx="159">
                  <c:v>45064</c:v>
                </c:pt>
                <c:pt idx="160">
                  <c:v>45065</c:v>
                </c:pt>
                <c:pt idx="161">
                  <c:v>45068</c:v>
                </c:pt>
                <c:pt idx="162">
                  <c:v>45069</c:v>
                </c:pt>
                <c:pt idx="163">
                  <c:v>45070</c:v>
                </c:pt>
                <c:pt idx="164">
                  <c:v>45071</c:v>
                </c:pt>
                <c:pt idx="165">
                  <c:v>45072</c:v>
                </c:pt>
                <c:pt idx="166">
                  <c:v>45075</c:v>
                </c:pt>
                <c:pt idx="167">
                  <c:v>45076</c:v>
                </c:pt>
                <c:pt idx="168">
                  <c:v>45077</c:v>
                </c:pt>
                <c:pt idx="169">
                  <c:v>45078</c:v>
                </c:pt>
                <c:pt idx="170">
                  <c:v>45079</c:v>
                </c:pt>
                <c:pt idx="171">
                  <c:v>45082</c:v>
                </c:pt>
                <c:pt idx="172">
                  <c:v>45083</c:v>
                </c:pt>
                <c:pt idx="173">
                  <c:v>45084</c:v>
                </c:pt>
                <c:pt idx="174">
                  <c:v>45085</c:v>
                </c:pt>
                <c:pt idx="175">
                  <c:v>45086</c:v>
                </c:pt>
                <c:pt idx="176">
                  <c:v>45089</c:v>
                </c:pt>
                <c:pt idx="177">
                  <c:v>45090</c:v>
                </c:pt>
                <c:pt idx="178">
                  <c:v>45091</c:v>
                </c:pt>
                <c:pt idx="179">
                  <c:v>45092</c:v>
                </c:pt>
                <c:pt idx="180">
                  <c:v>45093</c:v>
                </c:pt>
                <c:pt idx="181">
                  <c:v>45096</c:v>
                </c:pt>
                <c:pt idx="182">
                  <c:v>45097</c:v>
                </c:pt>
                <c:pt idx="183">
                  <c:v>45098</c:v>
                </c:pt>
                <c:pt idx="184">
                  <c:v>45103</c:v>
                </c:pt>
                <c:pt idx="185">
                  <c:v>45104</c:v>
                </c:pt>
                <c:pt idx="186">
                  <c:v>45105</c:v>
                </c:pt>
                <c:pt idx="187">
                  <c:v>45106</c:v>
                </c:pt>
                <c:pt idx="188">
                  <c:v>45107</c:v>
                </c:pt>
                <c:pt idx="189">
                  <c:v>45110</c:v>
                </c:pt>
                <c:pt idx="190">
                  <c:v>45111</c:v>
                </c:pt>
                <c:pt idx="191">
                  <c:v>45112</c:v>
                </c:pt>
                <c:pt idx="192">
                  <c:v>45113</c:v>
                </c:pt>
                <c:pt idx="193">
                  <c:v>45114</c:v>
                </c:pt>
                <c:pt idx="194">
                  <c:v>45117</c:v>
                </c:pt>
                <c:pt idx="195">
                  <c:v>45118</c:v>
                </c:pt>
                <c:pt idx="196">
                  <c:v>45119</c:v>
                </c:pt>
                <c:pt idx="197">
                  <c:v>45120</c:v>
                </c:pt>
                <c:pt idx="198">
                  <c:v>45121</c:v>
                </c:pt>
                <c:pt idx="199">
                  <c:v>45124</c:v>
                </c:pt>
                <c:pt idx="200">
                  <c:v>45125</c:v>
                </c:pt>
                <c:pt idx="201">
                  <c:v>45126</c:v>
                </c:pt>
                <c:pt idx="202">
                  <c:v>45127</c:v>
                </c:pt>
                <c:pt idx="203">
                  <c:v>45128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45138</c:v>
                </c:pt>
                <c:pt idx="210">
                  <c:v>45139</c:v>
                </c:pt>
                <c:pt idx="211">
                  <c:v>45140</c:v>
                </c:pt>
                <c:pt idx="212">
                  <c:v>45142</c:v>
                </c:pt>
                <c:pt idx="213">
                  <c:v>45145</c:v>
                </c:pt>
                <c:pt idx="214">
                  <c:v>45146</c:v>
                </c:pt>
                <c:pt idx="215">
                  <c:v>45147</c:v>
                </c:pt>
                <c:pt idx="216">
                  <c:v>45148</c:v>
                </c:pt>
                <c:pt idx="217">
                  <c:v>45149</c:v>
                </c:pt>
                <c:pt idx="218">
                  <c:v>45152</c:v>
                </c:pt>
                <c:pt idx="219">
                  <c:v>45153</c:v>
                </c:pt>
                <c:pt idx="220">
                  <c:v>45154</c:v>
                </c:pt>
                <c:pt idx="221">
                  <c:v>45155</c:v>
                </c:pt>
                <c:pt idx="222">
                  <c:v>45156</c:v>
                </c:pt>
                <c:pt idx="223">
                  <c:v>45159</c:v>
                </c:pt>
                <c:pt idx="224">
                  <c:v>45160</c:v>
                </c:pt>
                <c:pt idx="225">
                  <c:v>45161</c:v>
                </c:pt>
                <c:pt idx="226">
                  <c:v>45162</c:v>
                </c:pt>
                <c:pt idx="227">
                  <c:v>45163</c:v>
                </c:pt>
                <c:pt idx="228">
                  <c:v>45166</c:v>
                </c:pt>
                <c:pt idx="229">
                  <c:v>45167</c:v>
                </c:pt>
                <c:pt idx="230">
                  <c:v>45168</c:v>
                </c:pt>
                <c:pt idx="231">
                  <c:v>45169</c:v>
                </c:pt>
                <c:pt idx="232">
                  <c:v>45170</c:v>
                </c:pt>
                <c:pt idx="233">
                  <c:v>45173</c:v>
                </c:pt>
                <c:pt idx="234">
                  <c:v>45174</c:v>
                </c:pt>
                <c:pt idx="235">
                  <c:v>45175</c:v>
                </c:pt>
                <c:pt idx="236">
                  <c:v>45176</c:v>
                </c:pt>
                <c:pt idx="237">
                  <c:v>45177</c:v>
                </c:pt>
                <c:pt idx="238">
                  <c:v>45180</c:v>
                </c:pt>
                <c:pt idx="239">
                  <c:v>45181</c:v>
                </c:pt>
                <c:pt idx="240">
                  <c:v>45182</c:v>
                </c:pt>
                <c:pt idx="241">
                  <c:v>45183</c:v>
                </c:pt>
                <c:pt idx="242">
                  <c:v>45184</c:v>
                </c:pt>
                <c:pt idx="243">
                  <c:v>45187</c:v>
                </c:pt>
                <c:pt idx="244">
                  <c:v>45188</c:v>
                </c:pt>
                <c:pt idx="245">
                  <c:v>45189</c:v>
                </c:pt>
                <c:pt idx="246">
                  <c:v>45190</c:v>
                </c:pt>
                <c:pt idx="247">
                  <c:v>45191</c:v>
                </c:pt>
                <c:pt idx="248">
                  <c:v>45194</c:v>
                </c:pt>
                <c:pt idx="249">
                  <c:v>45195</c:v>
                </c:pt>
                <c:pt idx="250">
                  <c:v>45196</c:v>
                </c:pt>
                <c:pt idx="251">
                  <c:v>45197</c:v>
                </c:pt>
                <c:pt idx="252">
                  <c:v>45201</c:v>
                </c:pt>
                <c:pt idx="253">
                  <c:v>45202</c:v>
                </c:pt>
                <c:pt idx="254">
                  <c:v>45203</c:v>
                </c:pt>
                <c:pt idx="255">
                  <c:v>45204</c:v>
                </c:pt>
                <c:pt idx="256">
                  <c:v>45205</c:v>
                </c:pt>
                <c:pt idx="257">
                  <c:v>45210</c:v>
                </c:pt>
                <c:pt idx="258">
                  <c:v>45211</c:v>
                </c:pt>
                <c:pt idx="259">
                  <c:v>45212</c:v>
                </c:pt>
              </c:numCache>
            </c:numRef>
          </c:cat>
          <c:val>
            <c:numRef>
              <c:f>'4支股票'!$G$2:$G$261</c:f>
              <c:numCache>
                <c:formatCode>0.00%</c:formatCode>
                <c:ptCount val="260"/>
                <c:pt idx="0">
                  <c:v>-4.6403795565022254E-3</c:v>
                </c:pt>
                <c:pt idx="1">
                  <c:v>-4.6620131058113011E-3</c:v>
                </c:pt>
                <c:pt idx="2">
                  <c:v>1.3921338518608014E-2</c:v>
                </c:pt>
                <c:pt idx="3">
                  <c:v>-1.392133851860812E-2</c:v>
                </c:pt>
                <c:pt idx="4">
                  <c:v>0</c:v>
                </c:pt>
                <c:pt idx="5">
                  <c:v>-4.6838493124263143E-3</c:v>
                </c:pt>
                <c:pt idx="6">
                  <c:v>-2.3754086008107144E-2</c:v>
                </c:pt>
                <c:pt idx="7">
                  <c:v>-4.8192864359488828E-3</c:v>
                </c:pt>
                <c:pt idx="8">
                  <c:v>-2.9413885206293341E-2</c:v>
                </c:pt>
                <c:pt idx="9">
                  <c:v>9.9010709827115368E-3</c:v>
                </c:pt>
                <c:pt idx="10">
                  <c:v>4.9140148024291626E-3</c:v>
                </c:pt>
                <c:pt idx="11">
                  <c:v>-9.8522964430115944E-3</c:v>
                </c:pt>
                <c:pt idx="12">
                  <c:v>1.4742281737203431E-2</c:v>
                </c:pt>
                <c:pt idx="13">
                  <c:v>4.2966035883443339E-2</c:v>
                </c:pt>
                <c:pt idx="14">
                  <c:v>4.6620131058113714E-3</c:v>
                </c:pt>
                <c:pt idx="15">
                  <c:v>0</c:v>
                </c:pt>
                <c:pt idx="16">
                  <c:v>-3.3099948426344838E-2</c:v>
                </c:pt>
                <c:pt idx="17">
                  <c:v>-9.6619109117368589E-3</c:v>
                </c:pt>
                <c:pt idx="18">
                  <c:v>4.8426244757879908E-3</c:v>
                </c:pt>
                <c:pt idx="19">
                  <c:v>1.4388737452099671E-2</c:v>
                </c:pt>
                <c:pt idx="20">
                  <c:v>0</c:v>
                </c:pt>
                <c:pt idx="21">
                  <c:v>-1.4388737452099556E-2</c:v>
                </c:pt>
                <c:pt idx="22">
                  <c:v>-4.8426244757880151E-3</c:v>
                </c:pt>
                <c:pt idx="23">
                  <c:v>-4.8661896511728994E-3</c:v>
                </c:pt>
                <c:pt idx="24">
                  <c:v>9.7088141269609032E-3</c:v>
                </c:pt>
                <c:pt idx="25">
                  <c:v>-4.8426244757880151E-3</c:v>
                </c:pt>
                <c:pt idx="26">
                  <c:v>4.8426244757879908E-3</c:v>
                </c:pt>
                <c:pt idx="27">
                  <c:v>4.8192864359489218E-3</c:v>
                </c:pt>
                <c:pt idx="28">
                  <c:v>0</c:v>
                </c:pt>
                <c:pt idx="29">
                  <c:v>0</c:v>
                </c:pt>
                <c:pt idx="30">
                  <c:v>-1.4528100562909744E-2</c:v>
                </c:pt>
                <c:pt idx="31">
                  <c:v>-9.8040000966208556E-3</c:v>
                </c:pt>
                <c:pt idx="32">
                  <c:v>4.9140148024291626E-3</c:v>
                </c:pt>
                <c:pt idx="33">
                  <c:v>-9.8522964430115944E-3</c:v>
                </c:pt>
                <c:pt idx="34">
                  <c:v>-4.9627893421290139E-3</c:v>
                </c:pt>
                <c:pt idx="35">
                  <c:v>-4.9875415110390512E-3</c:v>
                </c:pt>
                <c:pt idx="36">
                  <c:v>0</c:v>
                </c:pt>
                <c:pt idx="37">
                  <c:v>2.4692612590371414E-2</c:v>
                </c:pt>
                <c:pt idx="38">
                  <c:v>-1.9705071079332444E-2</c:v>
                </c:pt>
                <c:pt idx="39">
                  <c:v>-4.9875415110390512E-3</c:v>
                </c:pt>
                <c:pt idx="40">
                  <c:v>1.4888612493750559E-2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-9.9010709827115698E-3</c:v>
                </c:pt>
                <c:pt idx="45">
                  <c:v>-4.9875415110390512E-3</c:v>
                </c:pt>
                <c:pt idx="46">
                  <c:v>4.9875415110389679E-3</c:v>
                </c:pt>
                <c:pt idx="47">
                  <c:v>0</c:v>
                </c:pt>
                <c:pt idx="48">
                  <c:v>4.9627893421290972E-3</c:v>
                </c:pt>
                <c:pt idx="49">
                  <c:v>-4.9627893421290139E-3</c:v>
                </c:pt>
                <c:pt idx="50">
                  <c:v>-4.9875415110390512E-3</c:v>
                </c:pt>
                <c:pt idx="51">
                  <c:v>0</c:v>
                </c:pt>
                <c:pt idx="52">
                  <c:v>4.9875415110389679E-3</c:v>
                </c:pt>
                <c:pt idx="53">
                  <c:v>2.4571260730505327E-2</c:v>
                </c:pt>
                <c:pt idx="54">
                  <c:v>2.3981964686485405E-2</c:v>
                </c:pt>
                <c:pt idx="55">
                  <c:v>0</c:v>
                </c:pt>
                <c:pt idx="56">
                  <c:v>-2.3981964686485439E-2</c:v>
                </c:pt>
                <c:pt idx="57">
                  <c:v>-9.7561749453646852E-3</c:v>
                </c:pt>
                <c:pt idx="58">
                  <c:v>-4.9140148024290403E-3</c:v>
                </c:pt>
                <c:pt idx="59">
                  <c:v>4.9140148024291626E-3</c:v>
                </c:pt>
                <c:pt idx="60">
                  <c:v>0</c:v>
                </c:pt>
                <c:pt idx="61">
                  <c:v>-9.8522964430115944E-3</c:v>
                </c:pt>
                <c:pt idx="62">
                  <c:v>1.4742281737203431E-2</c:v>
                </c:pt>
                <c:pt idx="63">
                  <c:v>-9.8040000966208556E-3</c:v>
                </c:pt>
                <c:pt idx="64">
                  <c:v>-9.9010709827115698E-3</c:v>
                </c:pt>
                <c:pt idx="65">
                  <c:v>9.9010709827115368E-3</c:v>
                </c:pt>
                <c:pt idx="66">
                  <c:v>-1.4888612493750637E-2</c:v>
                </c:pt>
                <c:pt idx="67">
                  <c:v>0</c:v>
                </c:pt>
                <c:pt idx="68">
                  <c:v>9.950330853168092E-3</c:v>
                </c:pt>
                <c:pt idx="69">
                  <c:v>0</c:v>
                </c:pt>
                <c:pt idx="70">
                  <c:v>0</c:v>
                </c:pt>
                <c:pt idx="71">
                  <c:v>-4.9627893421290139E-3</c:v>
                </c:pt>
                <c:pt idx="72">
                  <c:v>0</c:v>
                </c:pt>
                <c:pt idx="73">
                  <c:v>-7.9920806216091204E-3</c:v>
                </c:pt>
                <c:pt idx="74">
                  <c:v>2.0040587970062509E-3</c:v>
                </c:pt>
                <c:pt idx="75">
                  <c:v>-8.0402845202202939E-3</c:v>
                </c:pt>
                <c:pt idx="76">
                  <c:v>-1.014207497035007E-2</c:v>
                </c:pt>
                <c:pt idx="77">
                  <c:v>-1.0198675133854173E-3</c:v>
                </c:pt>
                <c:pt idx="78">
                  <c:v>4.0733457128388087E-3</c:v>
                </c:pt>
                <c:pt idx="79">
                  <c:v>7.0885967708965063E-3</c:v>
                </c:pt>
                <c:pt idx="80">
                  <c:v>3.0227126289451359E-3</c:v>
                </c:pt>
                <c:pt idx="81">
                  <c:v>-3.0227126289451354E-3</c:v>
                </c:pt>
                <c:pt idx="82">
                  <c:v>-5.058179829693539E-3</c:v>
                </c:pt>
                <c:pt idx="83">
                  <c:v>0</c:v>
                </c:pt>
                <c:pt idx="84">
                  <c:v>-5.0838951406564879E-3</c:v>
                </c:pt>
                <c:pt idx="85">
                  <c:v>0</c:v>
                </c:pt>
                <c:pt idx="86">
                  <c:v>0</c:v>
                </c:pt>
                <c:pt idx="87">
                  <c:v>1.6178300693564067E-2</c:v>
                </c:pt>
                <c:pt idx="88">
                  <c:v>3.0045391105701187E-3</c:v>
                </c:pt>
                <c:pt idx="89">
                  <c:v>0</c:v>
                </c:pt>
                <c:pt idx="90">
                  <c:v>-4.0080414778602977E-3</c:v>
                </c:pt>
                <c:pt idx="91">
                  <c:v>1.8896653971611041E-2</c:v>
                </c:pt>
                <c:pt idx="92">
                  <c:v>-9.9010709827115698E-3</c:v>
                </c:pt>
                <c:pt idx="93">
                  <c:v>0</c:v>
                </c:pt>
                <c:pt idx="94">
                  <c:v>4.9627893421290972E-3</c:v>
                </c:pt>
                <c:pt idx="95">
                  <c:v>4.9382816405825767E-3</c:v>
                </c:pt>
                <c:pt idx="96">
                  <c:v>-4.9382816405825663E-3</c:v>
                </c:pt>
                <c:pt idx="97">
                  <c:v>9.8522964430116395E-3</c:v>
                </c:pt>
                <c:pt idx="98">
                  <c:v>4.8899852941917702E-3</c:v>
                </c:pt>
                <c:pt idx="99">
                  <c:v>9.7088141269609032E-3</c:v>
                </c:pt>
                <c:pt idx="100">
                  <c:v>0</c:v>
                </c:pt>
                <c:pt idx="101">
                  <c:v>-4.8426244757880151E-3</c:v>
                </c:pt>
                <c:pt idx="102">
                  <c:v>-4.8661896511728994E-3</c:v>
                </c:pt>
                <c:pt idx="103">
                  <c:v>-4.8899852941917919E-3</c:v>
                </c:pt>
                <c:pt idx="104">
                  <c:v>9.7561749453646558E-3</c:v>
                </c:pt>
                <c:pt idx="105">
                  <c:v>-1.9608471388376313E-2</c:v>
                </c:pt>
                <c:pt idx="106">
                  <c:v>9.8522964430116395E-3</c:v>
                </c:pt>
                <c:pt idx="107">
                  <c:v>4.8899852941917702E-3</c:v>
                </c:pt>
                <c:pt idx="108">
                  <c:v>0</c:v>
                </c:pt>
                <c:pt idx="109">
                  <c:v>9.7088141269609032E-3</c:v>
                </c:pt>
                <c:pt idx="110">
                  <c:v>1.4388737452099671E-2</c:v>
                </c:pt>
                <c:pt idx="111">
                  <c:v>-9.5694510161506725E-3</c:v>
                </c:pt>
                <c:pt idx="112">
                  <c:v>-1.4528100562909744E-2</c:v>
                </c:pt>
                <c:pt idx="113">
                  <c:v>-4.8899852941917919E-3</c:v>
                </c:pt>
                <c:pt idx="114">
                  <c:v>9.7561749453646558E-3</c:v>
                </c:pt>
                <c:pt idx="115">
                  <c:v>-9.7561749453646852E-3</c:v>
                </c:pt>
                <c:pt idx="116">
                  <c:v>4.8899852941917702E-3</c:v>
                </c:pt>
                <c:pt idx="117">
                  <c:v>-4.8899852941917919E-3</c:v>
                </c:pt>
                <c:pt idx="118">
                  <c:v>1.4598799421152631E-2</c:v>
                </c:pt>
                <c:pt idx="119">
                  <c:v>-9.7088141269609379E-3</c:v>
                </c:pt>
                <c:pt idx="120">
                  <c:v>9.7088141269609032E-3</c:v>
                </c:pt>
                <c:pt idx="121">
                  <c:v>0</c:v>
                </c:pt>
                <c:pt idx="122">
                  <c:v>0</c:v>
                </c:pt>
                <c:pt idx="123">
                  <c:v>1.9139340210697506E-2</c:v>
                </c:pt>
                <c:pt idx="124">
                  <c:v>-1.9139340210697395E-2</c:v>
                </c:pt>
                <c:pt idx="125">
                  <c:v>-4.8426244757880151E-3</c:v>
                </c:pt>
                <c:pt idx="126">
                  <c:v>4.8426244757879908E-3</c:v>
                </c:pt>
                <c:pt idx="127">
                  <c:v>9.6154586994419734E-3</c:v>
                </c:pt>
                <c:pt idx="128">
                  <c:v>-4.7961722634930551E-3</c:v>
                </c:pt>
                <c:pt idx="129">
                  <c:v>-4.8192864359488828E-3</c:v>
                </c:pt>
                <c:pt idx="130">
                  <c:v>-4.8426244757880151E-3</c:v>
                </c:pt>
                <c:pt idx="131">
                  <c:v>0</c:v>
                </c:pt>
                <c:pt idx="132">
                  <c:v>4.8426244757879908E-3</c:v>
                </c:pt>
                <c:pt idx="133">
                  <c:v>-9.7088141269609379E-3</c:v>
                </c:pt>
                <c:pt idx="134">
                  <c:v>4.8661896511729063E-3</c:v>
                </c:pt>
                <c:pt idx="135">
                  <c:v>1.4458083175229917E-2</c:v>
                </c:pt>
                <c:pt idx="136">
                  <c:v>-4.7961722634930551E-3</c:v>
                </c:pt>
                <c:pt idx="137">
                  <c:v>4.7961722634930135E-3</c:v>
                </c:pt>
                <c:pt idx="138">
                  <c:v>-4.7961722634930551E-3</c:v>
                </c:pt>
                <c:pt idx="139">
                  <c:v>4.7961722634930135E-3</c:v>
                </c:pt>
                <c:pt idx="140">
                  <c:v>-4.7961722634930551E-3</c:v>
                </c:pt>
                <c:pt idx="141">
                  <c:v>-4.8192864359488828E-3</c:v>
                </c:pt>
                <c:pt idx="142">
                  <c:v>-4.8426244757880151E-3</c:v>
                </c:pt>
                <c:pt idx="143">
                  <c:v>4.8426244757879908E-3</c:v>
                </c:pt>
                <c:pt idx="144">
                  <c:v>0</c:v>
                </c:pt>
                <c:pt idx="145">
                  <c:v>9.6154586994419734E-3</c:v>
                </c:pt>
                <c:pt idx="146">
                  <c:v>1.4252022707201413E-2</c:v>
                </c:pt>
                <c:pt idx="147">
                  <c:v>-4.728141195946012E-3</c:v>
                </c:pt>
                <c:pt idx="148">
                  <c:v>-4.7506027585978647E-3</c:v>
                </c:pt>
                <c:pt idx="149">
                  <c:v>0</c:v>
                </c:pt>
                <c:pt idx="150">
                  <c:v>0</c:v>
                </c:pt>
                <c:pt idx="151">
                  <c:v>1.4184634991956381E-2</c:v>
                </c:pt>
                <c:pt idx="152">
                  <c:v>0</c:v>
                </c:pt>
                <c:pt idx="153">
                  <c:v>-1.4184634991956413E-2</c:v>
                </c:pt>
                <c:pt idx="154">
                  <c:v>-2.409755157906053E-2</c:v>
                </c:pt>
                <c:pt idx="155">
                  <c:v>-4.8899852941917919E-3</c:v>
                </c:pt>
                <c:pt idx="156">
                  <c:v>0</c:v>
                </c:pt>
                <c:pt idx="157">
                  <c:v>4.8899852941917702E-3</c:v>
                </c:pt>
                <c:pt idx="158">
                  <c:v>4.8661896511729063E-3</c:v>
                </c:pt>
                <c:pt idx="159">
                  <c:v>0</c:v>
                </c:pt>
                <c:pt idx="160">
                  <c:v>0</c:v>
                </c:pt>
                <c:pt idx="161">
                  <c:v>-4.8661896511728994E-3</c:v>
                </c:pt>
                <c:pt idx="162">
                  <c:v>4.8661896511729063E-3</c:v>
                </c:pt>
                <c:pt idx="163">
                  <c:v>-4.8661896511728994E-3</c:v>
                </c:pt>
                <c:pt idx="164">
                  <c:v>0</c:v>
                </c:pt>
                <c:pt idx="165">
                  <c:v>2.8848154337658343E-2</c:v>
                </c:pt>
                <c:pt idx="166">
                  <c:v>1.4117881545785022E-2</c:v>
                </c:pt>
                <c:pt idx="167">
                  <c:v>-4.6838493124263143E-3</c:v>
                </c:pt>
                <c:pt idx="168">
                  <c:v>1.398624197473987E-2</c:v>
                </c:pt>
                <c:pt idx="169">
                  <c:v>0</c:v>
                </c:pt>
                <c:pt idx="170">
                  <c:v>-4.6403795565022254E-3</c:v>
                </c:pt>
                <c:pt idx="171">
                  <c:v>-4.6620131058113011E-3</c:v>
                </c:pt>
                <c:pt idx="172">
                  <c:v>9.3023926623134103E-3</c:v>
                </c:pt>
                <c:pt idx="173">
                  <c:v>-9.3023926623135612E-3</c:v>
                </c:pt>
                <c:pt idx="174">
                  <c:v>9.3023926623134103E-3</c:v>
                </c:pt>
                <c:pt idx="175">
                  <c:v>2.2884293833587806E-2</c:v>
                </c:pt>
                <c:pt idx="176">
                  <c:v>1.7937700686667252E-2</c:v>
                </c:pt>
                <c:pt idx="177">
                  <c:v>0</c:v>
                </c:pt>
                <c:pt idx="178">
                  <c:v>-8.9286307443013184E-3</c:v>
                </c:pt>
                <c:pt idx="179">
                  <c:v>-4.4943895878393264E-3</c:v>
                </c:pt>
                <c:pt idx="180">
                  <c:v>1.3423020332140771E-2</c:v>
                </c:pt>
                <c:pt idx="181">
                  <c:v>0</c:v>
                </c:pt>
                <c:pt idx="182">
                  <c:v>4.4345970678657748E-3</c:v>
                </c:pt>
                <c:pt idx="183">
                  <c:v>2.1882711249507587E-2</c:v>
                </c:pt>
                <c:pt idx="184">
                  <c:v>-1.3072081567352775E-2</c:v>
                </c:pt>
                <c:pt idx="185">
                  <c:v>8.7336799687546315E-3</c:v>
                </c:pt>
                <c:pt idx="186">
                  <c:v>-1.7544309650909508E-2</c:v>
                </c:pt>
                <c:pt idx="187">
                  <c:v>0</c:v>
                </c:pt>
                <c:pt idx="188">
                  <c:v>1.7544309650909525E-2</c:v>
                </c:pt>
                <c:pt idx="189">
                  <c:v>-4.445176257083381E-2</c:v>
                </c:pt>
                <c:pt idx="190">
                  <c:v>-1.373019281190202E-2</c:v>
                </c:pt>
                <c:pt idx="191">
                  <c:v>-2.8039220064393047E-2</c:v>
                </c:pt>
                <c:pt idx="192">
                  <c:v>0</c:v>
                </c:pt>
                <c:pt idx="193">
                  <c:v>-9.5238815112554786E-3</c:v>
                </c:pt>
                <c:pt idx="194">
                  <c:v>4.7732787526575905E-3</c:v>
                </c:pt>
                <c:pt idx="195">
                  <c:v>2.3530497410194036E-2</c:v>
                </c:pt>
                <c:pt idx="196">
                  <c:v>-4.6620131058113011E-3</c:v>
                </c:pt>
                <c:pt idx="197">
                  <c:v>2.3095714794649395E-2</c:v>
                </c:pt>
                <c:pt idx="198">
                  <c:v>9.0909717012521048E-3</c:v>
                </c:pt>
                <c:pt idx="199">
                  <c:v>1.3483350337286988E-2</c:v>
                </c:pt>
                <c:pt idx="200">
                  <c:v>-3.1748698314580298E-2</c:v>
                </c:pt>
                <c:pt idx="201">
                  <c:v>-4.6189458562945285E-3</c:v>
                </c:pt>
                <c:pt idx="202">
                  <c:v>-4.6403795565022254E-3</c:v>
                </c:pt>
                <c:pt idx="203">
                  <c:v>4.6403795565023009E-3</c:v>
                </c:pt>
                <c:pt idx="204">
                  <c:v>3.6367644170874791E-2</c:v>
                </c:pt>
                <c:pt idx="205">
                  <c:v>-4.4742803949210774E-3</c:v>
                </c:pt>
                <c:pt idx="206">
                  <c:v>-9.009069942365968E-3</c:v>
                </c:pt>
                <c:pt idx="207">
                  <c:v>-9.0909717012519625E-3</c:v>
                </c:pt>
                <c:pt idx="208">
                  <c:v>-9.1743762760412694E-3</c:v>
                </c:pt>
                <c:pt idx="209">
                  <c:v>1.8265347977293189E-2</c:v>
                </c:pt>
                <c:pt idx="210">
                  <c:v>-2.2884293833587845E-2</c:v>
                </c:pt>
                <c:pt idx="211">
                  <c:v>2.7398974188114347E-2</c:v>
                </c:pt>
                <c:pt idx="212">
                  <c:v>-1.3605652055778598E-2</c:v>
                </c:pt>
                <c:pt idx="213">
                  <c:v>9.0909717012521048E-3</c:v>
                </c:pt>
                <c:pt idx="214">
                  <c:v>0</c:v>
                </c:pt>
                <c:pt idx="215">
                  <c:v>-4.5351551653912622E-3</c:v>
                </c:pt>
                <c:pt idx="216">
                  <c:v>-1.373019281190202E-2</c:v>
                </c:pt>
                <c:pt idx="217">
                  <c:v>1.3730192811902037E-2</c:v>
                </c:pt>
                <c:pt idx="218">
                  <c:v>-2.7651531330510008E-2</c:v>
                </c:pt>
                <c:pt idx="219">
                  <c:v>-1.4117881545784932E-2</c:v>
                </c:pt>
                <c:pt idx="220">
                  <c:v>9.4340322333587145E-3</c:v>
                </c:pt>
                <c:pt idx="221">
                  <c:v>-4.7058910374126166E-3</c:v>
                </c:pt>
                <c:pt idx="222">
                  <c:v>0</c:v>
                </c:pt>
                <c:pt idx="223">
                  <c:v>4.7058910374127138E-3</c:v>
                </c:pt>
                <c:pt idx="224">
                  <c:v>0</c:v>
                </c:pt>
                <c:pt idx="225">
                  <c:v>2.7779564107075671E-2</c:v>
                </c:pt>
                <c:pt idx="226">
                  <c:v>-1.3793322132335873E-2</c:v>
                </c:pt>
                <c:pt idx="227">
                  <c:v>0</c:v>
                </c:pt>
                <c:pt idx="228">
                  <c:v>-1.8692133012152522E-2</c:v>
                </c:pt>
                <c:pt idx="229">
                  <c:v>0</c:v>
                </c:pt>
                <c:pt idx="230">
                  <c:v>4.7058910374127138E-3</c:v>
                </c:pt>
                <c:pt idx="231">
                  <c:v>9.345862418237599E-3</c:v>
                </c:pt>
                <c:pt idx="232">
                  <c:v>-9.345862418237658E-3</c:v>
                </c:pt>
                <c:pt idx="233">
                  <c:v>4.6838493124264375E-3</c:v>
                </c:pt>
                <c:pt idx="234">
                  <c:v>-9.3897403498390316E-3</c:v>
                </c:pt>
                <c:pt idx="235">
                  <c:v>-4.728141195946012E-3</c:v>
                </c:pt>
                <c:pt idx="236">
                  <c:v>4.7281411959458957E-3</c:v>
                </c:pt>
                <c:pt idx="237">
                  <c:v>-9.47874395454377E-3</c:v>
                </c:pt>
                <c:pt idx="238">
                  <c:v>2.3530497410194036E-2</c:v>
                </c:pt>
                <c:pt idx="239">
                  <c:v>-1.4051753455650302E-2</c:v>
                </c:pt>
                <c:pt idx="240">
                  <c:v>4.7058910374127138E-3</c:v>
                </c:pt>
                <c:pt idx="241">
                  <c:v>-4.7058910374126166E-3</c:v>
                </c:pt>
                <c:pt idx="242">
                  <c:v>4.7058910374127138E-3</c:v>
                </c:pt>
                <c:pt idx="243">
                  <c:v>0</c:v>
                </c:pt>
                <c:pt idx="244">
                  <c:v>-4.7058910374126166E-3</c:v>
                </c:pt>
                <c:pt idx="245">
                  <c:v>-9.47874395454377E-3</c:v>
                </c:pt>
                <c:pt idx="246">
                  <c:v>0</c:v>
                </c:pt>
                <c:pt idx="247">
                  <c:v>4.7506027585977988E-3</c:v>
                </c:pt>
                <c:pt idx="248">
                  <c:v>-1.4320053774748558E-2</c:v>
                </c:pt>
                <c:pt idx="249">
                  <c:v>0</c:v>
                </c:pt>
                <c:pt idx="250">
                  <c:v>0</c:v>
                </c:pt>
                <c:pt idx="251">
                  <c:v>4.7961722634930135E-3</c:v>
                </c:pt>
                <c:pt idx="252">
                  <c:v>-4.7961722634930551E-3</c:v>
                </c:pt>
                <c:pt idx="253">
                  <c:v>-9.6619109117368589E-3</c:v>
                </c:pt>
                <c:pt idx="254">
                  <c:v>4.8426244757879908E-3</c:v>
                </c:pt>
                <c:pt idx="255">
                  <c:v>1.9139340210697506E-2</c:v>
                </c:pt>
                <c:pt idx="256">
                  <c:v>4.7281411959458957E-3</c:v>
                </c:pt>
                <c:pt idx="257">
                  <c:v>9.3897403498391374E-3</c:v>
                </c:pt>
                <c:pt idx="258">
                  <c:v>4.6620131058113714E-3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7-4D84-9539-6B9A6A5CA2F4}"/>
            </c:ext>
          </c:extLst>
        </c:ser>
        <c:ser>
          <c:idx val="3"/>
          <c:order val="2"/>
          <c:tx>
            <c:strRef>
              <c:f>'4支股票'!$I$1</c:f>
              <c:strCache>
                <c:ptCount val="1"/>
                <c:pt idx="0">
                  <c:v>r1786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'4支股票'!$A$2:$A$261</c:f>
              <c:numCache>
                <c:formatCode>m/d/yyyy</c:formatCode>
                <c:ptCount val="260"/>
                <c:pt idx="0">
                  <c:v>44819</c:v>
                </c:pt>
                <c:pt idx="1">
                  <c:v>44820</c:v>
                </c:pt>
                <c:pt idx="2">
                  <c:v>44823</c:v>
                </c:pt>
                <c:pt idx="3">
                  <c:v>44824</c:v>
                </c:pt>
                <c:pt idx="4">
                  <c:v>44825</c:v>
                </c:pt>
                <c:pt idx="5">
                  <c:v>44826</c:v>
                </c:pt>
                <c:pt idx="6">
                  <c:v>44827</c:v>
                </c:pt>
                <c:pt idx="7">
                  <c:v>44830</c:v>
                </c:pt>
                <c:pt idx="8">
                  <c:v>44831</c:v>
                </c:pt>
                <c:pt idx="9">
                  <c:v>44832</c:v>
                </c:pt>
                <c:pt idx="10">
                  <c:v>44833</c:v>
                </c:pt>
                <c:pt idx="11">
                  <c:v>44834</c:v>
                </c:pt>
                <c:pt idx="12">
                  <c:v>44837</c:v>
                </c:pt>
                <c:pt idx="13">
                  <c:v>44838</c:v>
                </c:pt>
                <c:pt idx="14">
                  <c:v>44839</c:v>
                </c:pt>
                <c:pt idx="15">
                  <c:v>44840</c:v>
                </c:pt>
                <c:pt idx="16">
                  <c:v>44841</c:v>
                </c:pt>
                <c:pt idx="17">
                  <c:v>44845</c:v>
                </c:pt>
                <c:pt idx="18">
                  <c:v>44846</c:v>
                </c:pt>
                <c:pt idx="19">
                  <c:v>44847</c:v>
                </c:pt>
                <c:pt idx="20">
                  <c:v>44848</c:v>
                </c:pt>
                <c:pt idx="21">
                  <c:v>44851</c:v>
                </c:pt>
                <c:pt idx="22">
                  <c:v>44852</c:v>
                </c:pt>
                <c:pt idx="23">
                  <c:v>44853</c:v>
                </c:pt>
                <c:pt idx="24">
                  <c:v>44854</c:v>
                </c:pt>
                <c:pt idx="25">
                  <c:v>44855</c:v>
                </c:pt>
                <c:pt idx="26">
                  <c:v>44858</c:v>
                </c:pt>
                <c:pt idx="27">
                  <c:v>44859</c:v>
                </c:pt>
                <c:pt idx="28">
                  <c:v>44860</c:v>
                </c:pt>
                <c:pt idx="29">
                  <c:v>44861</c:v>
                </c:pt>
                <c:pt idx="30">
                  <c:v>44862</c:v>
                </c:pt>
                <c:pt idx="31">
                  <c:v>44865</c:v>
                </c:pt>
                <c:pt idx="32">
                  <c:v>44866</c:v>
                </c:pt>
                <c:pt idx="33">
                  <c:v>44867</c:v>
                </c:pt>
                <c:pt idx="34">
                  <c:v>44868</c:v>
                </c:pt>
                <c:pt idx="35">
                  <c:v>44869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44879</c:v>
                </c:pt>
                <c:pt idx="42">
                  <c:v>44880</c:v>
                </c:pt>
                <c:pt idx="43">
                  <c:v>44881</c:v>
                </c:pt>
                <c:pt idx="44">
                  <c:v>44882</c:v>
                </c:pt>
                <c:pt idx="45">
                  <c:v>44883</c:v>
                </c:pt>
                <c:pt idx="46">
                  <c:v>44886</c:v>
                </c:pt>
                <c:pt idx="47">
                  <c:v>44887</c:v>
                </c:pt>
                <c:pt idx="48">
                  <c:v>44888</c:v>
                </c:pt>
                <c:pt idx="49">
                  <c:v>44889</c:v>
                </c:pt>
                <c:pt idx="50">
                  <c:v>44890</c:v>
                </c:pt>
                <c:pt idx="51">
                  <c:v>44893</c:v>
                </c:pt>
                <c:pt idx="52">
                  <c:v>44894</c:v>
                </c:pt>
                <c:pt idx="53">
                  <c:v>44895</c:v>
                </c:pt>
                <c:pt idx="54">
                  <c:v>44896</c:v>
                </c:pt>
                <c:pt idx="55">
                  <c:v>44897</c:v>
                </c:pt>
                <c:pt idx="56">
                  <c:v>44900</c:v>
                </c:pt>
                <c:pt idx="57">
                  <c:v>44901</c:v>
                </c:pt>
                <c:pt idx="58">
                  <c:v>44902</c:v>
                </c:pt>
                <c:pt idx="59">
                  <c:v>44903</c:v>
                </c:pt>
                <c:pt idx="60">
                  <c:v>44904</c:v>
                </c:pt>
                <c:pt idx="61">
                  <c:v>44907</c:v>
                </c:pt>
                <c:pt idx="62">
                  <c:v>44908</c:v>
                </c:pt>
                <c:pt idx="63">
                  <c:v>44909</c:v>
                </c:pt>
                <c:pt idx="64">
                  <c:v>44910</c:v>
                </c:pt>
                <c:pt idx="65">
                  <c:v>44911</c:v>
                </c:pt>
                <c:pt idx="66">
                  <c:v>44914</c:v>
                </c:pt>
                <c:pt idx="67">
                  <c:v>44915</c:v>
                </c:pt>
                <c:pt idx="68">
                  <c:v>44916</c:v>
                </c:pt>
                <c:pt idx="69">
                  <c:v>44917</c:v>
                </c:pt>
                <c:pt idx="70">
                  <c:v>44918</c:v>
                </c:pt>
                <c:pt idx="71">
                  <c:v>44921</c:v>
                </c:pt>
                <c:pt idx="72">
                  <c:v>44922</c:v>
                </c:pt>
                <c:pt idx="73">
                  <c:v>44923</c:v>
                </c:pt>
                <c:pt idx="74">
                  <c:v>44924</c:v>
                </c:pt>
                <c:pt idx="75">
                  <c:v>44925</c:v>
                </c:pt>
                <c:pt idx="76">
                  <c:v>44929</c:v>
                </c:pt>
                <c:pt idx="77">
                  <c:v>44930</c:v>
                </c:pt>
                <c:pt idx="78">
                  <c:v>44931</c:v>
                </c:pt>
                <c:pt idx="79">
                  <c:v>44932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44942</c:v>
                </c:pt>
                <c:pt idx="86">
                  <c:v>44943</c:v>
                </c:pt>
                <c:pt idx="87">
                  <c:v>44956</c:v>
                </c:pt>
                <c:pt idx="88">
                  <c:v>44957</c:v>
                </c:pt>
                <c:pt idx="89">
                  <c:v>44958</c:v>
                </c:pt>
                <c:pt idx="90">
                  <c:v>44959</c:v>
                </c:pt>
                <c:pt idx="91">
                  <c:v>44960</c:v>
                </c:pt>
                <c:pt idx="92">
                  <c:v>44963</c:v>
                </c:pt>
                <c:pt idx="93">
                  <c:v>44964</c:v>
                </c:pt>
                <c:pt idx="94">
                  <c:v>44965</c:v>
                </c:pt>
                <c:pt idx="95">
                  <c:v>44966</c:v>
                </c:pt>
                <c:pt idx="96">
                  <c:v>44967</c:v>
                </c:pt>
                <c:pt idx="97">
                  <c:v>44970</c:v>
                </c:pt>
                <c:pt idx="98">
                  <c:v>44971</c:v>
                </c:pt>
                <c:pt idx="99">
                  <c:v>44972</c:v>
                </c:pt>
                <c:pt idx="100">
                  <c:v>44973</c:v>
                </c:pt>
                <c:pt idx="101">
                  <c:v>44974</c:v>
                </c:pt>
                <c:pt idx="102">
                  <c:v>44977</c:v>
                </c:pt>
                <c:pt idx="103">
                  <c:v>44978</c:v>
                </c:pt>
                <c:pt idx="104">
                  <c:v>44979</c:v>
                </c:pt>
                <c:pt idx="105">
                  <c:v>44980</c:v>
                </c:pt>
                <c:pt idx="106">
                  <c:v>44981</c:v>
                </c:pt>
                <c:pt idx="107">
                  <c:v>44986</c:v>
                </c:pt>
                <c:pt idx="108">
                  <c:v>44987</c:v>
                </c:pt>
                <c:pt idx="109">
                  <c:v>44988</c:v>
                </c:pt>
                <c:pt idx="110">
                  <c:v>44991</c:v>
                </c:pt>
                <c:pt idx="111">
                  <c:v>44992</c:v>
                </c:pt>
                <c:pt idx="112">
                  <c:v>44993</c:v>
                </c:pt>
                <c:pt idx="113">
                  <c:v>44994</c:v>
                </c:pt>
                <c:pt idx="114">
                  <c:v>44995</c:v>
                </c:pt>
                <c:pt idx="115">
                  <c:v>44998</c:v>
                </c:pt>
                <c:pt idx="116">
                  <c:v>44999</c:v>
                </c:pt>
                <c:pt idx="117">
                  <c:v>45000</c:v>
                </c:pt>
                <c:pt idx="118">
                  <c:v>45001</c:v>
                </c:pt>
                <c:pt idx="119">
                  <c:v>45002</c:v>
                </c:pt>
                <c:pt idx="120">
                  <c:v>45005</c:v>
                </c:pt>
                <c:pt idx="121">
                  <c:v>45006</c:v>
                </c:pt>
                <c:pt idx="122">
                  <c:v>45007</c:v>
                </c:pt>
                <c:pt idx="123">
                  <c:v>45008</c:v>
                </c:pt>
                <c:pt idx="124">
                  <c:v>45009</c:v>
                </c:pt>
                <c:pt idx="125">
                  <c:v>45012</c:v>
                </c:pt>
                <c:pt idx="126">
                  <c:v>45013</c:v>
                </c:pt>
                <c:pt idx="127">
                  <c:v>45014</c:v>
                </c:pt>
                <c:pt idx="128">
                  <c:v>45015</c:v>
                </c:pt>
                <c:pt idx="129">
                  <c:v>45016</c:v>
                </c:pt>
                <c:pt idx="130">
                  <c:v>45022</c:v>
                </c:pt>
                <c:pt idx="131">
                  <c:v>45023</c:v>
                </c:pt>
                <c:pt idx="132">
                  <c:v>45026</c:v>
                </c:pt>
                <c:pt idx="133">
                  <c:v>45027</c:v>
                </c:pt>
                <c:pt idx="134">
                  <c:v>45028</c:v>
                </c:pt>
                <c:pt idx="135">
                  <c:v>45029</c:v>
                </c:pt>
                <c:pt idx="136">
                  <c:v>45030</c:v>
                </c:pt>
                <c:pt idx="137">
                  <c:v>45033</c:v>
                </c:pt>
                <c:pt idx="138">
                  <c:v>45034</c:v>
                </c:pt>
                <c:pt idx="139">
                  <c:v>45035</c:v>
                </c:pt>
                <c:pt idx="140">
                  <c:v>45036</c:v>
                </c:pt>
                <c:pt idx="141">
                  <c:v>45037</c:v>
                </c:pt>
                <c:pt idx="142">
                  <c:v>45040</c:v>
                </c:pt>
                <c:pt idx="143">
                  <c:v>45041</c:v>
                </c:pt>
                <c:pt idx="144">
                  <c:v>45042</c:v>
                </c:pt>
                <c:pt idx="145">
                  <c:v>45043</c:v>
                </c:pt>
                <c:pt idx="146">
                  <c:v>45044</c:v>
                </c:pt>
                <c:pt idx="147">
                  <c:v>45048</c:v>
                </c:pt>
                <c:pt idx="148">
                  <c:v>45049</c:v>
                </c:pt>
                <c:pt idx="149">
                  <c:v>45050</c:v>
                </c:pt>
                <c:pt idx="150">
                  <c:v>45051</c:v>
                </c:pt>
                <c:pt idx="151">
                  <c:v>45054</c:v>
                </c:pt>
                <c:pt idx="152">
                  <c:v>45055</c:v>
                </c:pt>
                <c:pt idx="153">
                  <c:v>45056</c:v>
                </c:pt>
                <c:pt idx="154">
                  <c:v>45057</c:v>
                </c:pt>
                <c:pt idx="155">
                  <c:v>45058</c:v>
                </c:pt>
                <c:pt idx="156">
                  <c:v>45061</c:v>
                </c:pt>
                <c:pt idx="157">
                  <c:v>45062</c:v>
                </c:pt>
                <c:pt idx="158">
                  <c:v>45063</c:v>
                </c:pt>
                <c:pt idx="159">
                  <c:v>45064</c:v>
                </c:pt>
                <c:pt idx="160">
                  <c:v>45065</c:v>
                </c:pt>
                <c:pt idx="161">
                  <c:v>45068</c:v>
                </c:pt>
                <c:pt idx="162">
                  <c:v>45069</c:v>
                </c:pt>
                <c:pt idx="163">
                  <c:v>45070</c:v>
                </c:pt>
                <c:pt idx="164">
                  <c:v>45071</c:v>
                </c:pt>
                <c:pt idx="165">
                  <c:v>45072</c:v>
                </c:pt>
                <c:pt idx="166">
                  <c:v>45075</c:v>
                </c:pt>
                <c:pt idx="167">
                  <c:v>45076</c:v>
                </c:pt>
                <c:pt idx="168">
                  <c:v>45077</c:v>
                </c:pt>
                <c:pt idx="169">
                  <c:v>45078</c:v>
                </c:pt>
                <c:pt idx="170">
                  <c:v>45079</c:v>
                </c:pt>
                <c:pt idx="171">
                  <c:v>45082</c:v>
                </c:pt>
                <c:pt idx="172">
                  <c:v>45083</c:v>
                </c:pt>
                <c:pt idx="173">
                  <c:v>45084</c:v>
                </c:pt>
                <c:pt idx="174">
                  <c:v>45085</c:v>
                </c:pt>
                <c:pt idx="175">
                  <c:v>45086</c:v>
                </c:pt>
                <c:pt idx="176">
                  <c:v>45089</c:v>
                </c:pt>
                <c:pt idx="177">
                  <c:v>45090</c:v>
                </c:pt>
                <c:pt idx="178">
                  <c:v>45091</c:v>
                </c:pt>
                <c:pt idx="179">
                  <c:v>45092</c:v>
                </c:pt>
                <c:pt idx="180">
                  <c:v>45093</c:v>
                </c:pt>
                <c:pt idx="181">
                  <c:v>45096</c:v>
                </c:pt>
                <c:pt idx="182">
                  <c:v>45097</c:v>
                </c:pt>
                <c:pt idx="183">
                  <c:v>45098</c:v>
                </c:pt>
                <c:pt idx="184">
                  <c:v>45103</c:v>
                </c:pt>
                <c:pt idx="185">
                  <c:v>45104</c:v>
                </c:pt>
                <c:pt idx="186">
                  <c:v>45105</c:v>
                </c:pt>
                <c:pt idx="187">
                  <c:v>45106</c:v>
                </c:pt>
                <c:pt idx="188">
                  <c:v>45107</c:v>
                </c:pt>
                <c:pt idx="189">
                  <c:v>45110</c:v>
                </c:pt>
                <c:pt idx="190">
                  <c:v>45111</c:v>
                </c:pt>
                <c:pt idx="191">
                  <c:v>45112</c:v>
                </c:pt>
                <c:pt idx="192">
                  <c:v>45113</c:v>
                </c:pt>
                <c:pt idx="193">
                  <c:v>45114</c:v>
                </c:pt>
                <c:pt idx="194">
                  <c:v>45117</c:v>
                </c:pt>
                <c:pt idx="195">
                  <c:v>45118</c:v>
                </c:pt>
                <c:pt idx="196">
                  <c:v>45119</c:v>
                </c:pt>
                <c:pt idx="197">
                  <c:v>45120</c:v>
                </c:pt>
                <c:pt idx="198">
                  <c:v>45121</c:v>
                </c:pt>
                <c:pt idx="199">
                  <c:v>45124</c:v>
                </c:pt>
                <c:pt idx="200">
                  <c:v>45125</c:v>
                </c:pt>
                <c:pt idx="201">
                  <c:v>45126</c:v>
                </c:pt>
                <c:pt idx="202">
                  <c:v>45127</c:v>
                </c:pt>
                <c:pt idx="203">
                  <c:v>45128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45138</c:v>
                </c:pt>
                <c:pt idx="210">
                  <c:v>45139</c:v>
                </c:pt>
                <c:pt idx="211">
                  <c:v>45140</c:v>
                </c:pt>
                <c:pt idx="212">
                  <c:v>45142</c:v>
                </c:pt>
                <c:pt idx="213">
                  <c:v>45145</c:v>
                </c:pt>
                <c:pt idx="214">
                  <c:v>45146</c:v>
                </c:pt>
                <c:pt idx="215">
                  <c:v>45147</c:v>
                </c:pt>
                <c:pt idx="216">
                  <c:v>45148</c:v>
                </c:pt>
                <c:pt idx="217">
                  <c:v>45149</c:v>
                </c:pt>
                <c:pt idx="218">
                  <c:v>45152</c:v>
                </c:pt>
                <c:pt idx="219">
                  <c:v>45153</c:v>
                </c:pt>
                <c:pt idx="220">
                  <c:v>45154</c:v>
                </c:pt>
                <c:pt idx="221">
                  <c:v>45155</c:v>
                </c:pt>
                <c:pt idx="222">
                  <c:v>45156</c:v>
                </c:pt>
                <c:pt idx="223">
                  <c:v>45159</c:v>
                </c:pt>
                <c:pt idx="224">
                  <c:v>45160</c:v>
                </c:pt>
                <c:pt idx="225">
                  <c:v>45161</c:v>
                </c:pt>
                <c:pt idx="226">
                  <c:v>45162</c:v>
                </c:pt>
                <c:pt idx="227">
                  <c:v>45163</c:v>
                </c:pt>
                <c:pt idx="228">
                  <c:v>45166</c:v>
                </c:pt>
                <c:pt idx="229">
                  <c:v>45167</c:v>
                </c:pt>
                <c:pt idx="230">
                  <c:v>45168</c:v>
                </c:pt>
                <c:pt idx="231">
                  <c:v>45169</c:v>
                </c:pt>
                <c:pt idx="232">
                  <c:v>45170</c:v>
                </c:pt>
                <c:pt idx="233">
                  <c:v>45173</c:v>
                </c:pt>
                <c:pt idx="234">
                  <c:v>45174</c:v>
                </c:pt>
                <c:pt idx="235">
                  <c:v>45175</c:v>
                </c:pt>
                <c:pt idx="236">
                  <c:v>45176</c:v>
                </c:pt>
                <c:pt idx="237">
                  <c:v>45177</c:v>
                </c:pt>
                <c:pt idx="238">
                  <c:v>45180</c:v>
                </c:pt>
                <c:pt idx="239">
                  <c:v>45181</c:v>
                </c:pt>
                <c:pt idx="240">
                  <c:v>45182</c:v>
                </c:pt>
                <c:pt idx="241">
                  <c:v>45183</c:v>
                </c:pt>
                <c:pt idx="242">
                  <c:v>45184</c:v>
                </c:pt>
                <c:pt idx="243">
                  <c:v>45187</c:v>
                </c:pt>
                <c:pt idx="244">
                  <c:v>45188</c:v>
                </c:pt>
                <c:pt idx="245">
                  <c:v>45189</c:v>
                </c:pt>
                <c:pt idx="246">
                  <c:v>45190</c:v>
                </c:pt>
                <c:pt idx="247">
                  <c:v>45191</c:v>
                </c:pt>
                <c:pt idx="248">
                  <c:v>45194</c:v>
                </c:pt>
                <c:pt idx="249">
                  <c:v>45195</c:v>
                </c:pt>
                <c:pt idx="250">
                  <c:v>45196</c:v>
                </c:pt>
                <c:pt idx="251">
                  <c:v>45197</c:v>
                </c:pt>
                <c:pt idx="252">
                  <c:v>45201</c:v>
                </c:pt>
                <c:pt idx="253">
                  <c:v>45202</c:v>
                </c:pt>
                <c:pt idx="254">
                  <c:v>45203</c:v>
                </c:pt>
                <c:pt idx="255">
                  <c:v>45204</c:v>
                </c:pt>
                <c:pt idx="256">
                  <c:v>45205</c:v>
                </c:pt>
                <c:pt idx="257">
                  <c:v>45210</c:v>
                </c:pt>
                <c:pt idx="258">
                  <c:v>45211</c:v>
                </c:pt>
                <c:pt idx="259">
                  <c:v>45212</c:v>
                </c:pt>
              </c:numCache>
            </c:numRef>
          </c:cat>
          <c:val>
            <c:numRef>
              <c:f>'4支股票'!$I$2:$I$260</c:f>
              <c:numCache>
                <c:formatCode>0.00%</c:formatCode>
                <c:ptCount val="259"/>
                <c:pt idx="0">
                  <c:v>-2.1232067198777892E-3</c:v>
                </c:pt>
                <c:pt idx="1">
                  <c:v>-1.8231025044688653E-2</c:v>
                </c:pt>
                <c:pt idx="2">
                  <c:v>-7.6046646507433669E-3</c:v>
                </c:pt>
                <c:pt idx="3">
                  <c:v>-1.5384830922189313E-2</c:v>
                </c:pt>
                <c:pt idx="4">
                  <c:v>8.8202775922884107E-3</c:v>
                </c:pt>
                <c:pt idx="5">
                  <c:v>5.4734675340075848E-3</c:v>
                </c:pt>
                <c:pt idx="6">
                  <c:v>-2.5429717170737678E-2</c:v>
                </c:pt>
                <c:pt idx="7">
                  <c:v>5.0228874838186048E-2</c:v>
                </c:pt>
                <c:pt idx="8">
                  <c:v>-6.4893593035265096E-2</c:v>
                </c:pt>
                <c:pt idx="9">
                  <c:v>1.8018483181249389E-2</c:v>
                </c:pt>
                <c:pt idx="10">
                  <c:v>3.616836968886189E-2</c:v>
                </c:pt>
                <c:pt idx="11">
                  <c:v>-1.8468814127682351E-2</c:v>
                </c:pt>
                <c:pt idx="12">
                  <c:v>1.739182967496666E-2</c:v>
                </c:pt>
                <c:pt idx="13">
                  <c:v>-2.2889369875945587E-2</c:v>
                </c:pt>
                <c:pt idx="14">
                  <c:v>1.2055028179772E-2</c:v>
                </c:pt>
                <c:pt idx="15">
                  <c:v>-2.1810913534053606E-3</c:v>
                </c:pt>
                <c:pt idx="16">
                  <c:v>3.3282708107360066E-2</c:v>
                </c:pt>
                <c:pt idx="17">
                  <c:v>-3.8756175641367692E-2</c:v>
                </c:pt>
                <c:pt idx="18">
                  <c:v>-6.9306525821699078E-2</c:v>
                </c:pt>
                <c:pt idx="19">
                  <c:v>2.3256862164267183E-2</c:v>
                </c:pt>
                <c:pt idx="20">
                  <c:v>3.4423900099865771E-3</c:v>
                </c:pt>
                <c:pt idx="21">
                  <c:v>5.7110375345861188E-3</c:v>
                </c:pt>
                <c:pt idx="22">
                  <c:v>-6.8572611557832282E-3</c:v>
                </c:pt>
                <c:pt idx="23">
                  <c:v>-1.6185231929411098E-2</c:v>
                </c:pt>
                <c:pt idx="24">
                  <c:v>2.8721099796064332E-2</c:v>
                </c:pt>
                <c:pt idx="25">
                  <c:v>6.7720121070199684E-3</c:v>
                </c:pt>
                <c:pt idx="26">
                  <c:v>-5.6401727490146278E-3</c:v>
                </c:pt>
                <c:pt idx="27">
                  <c:v>2.1265512451695362E-2</c:v>
                </c:pt>
                <c:pt idx="28">
                  <c:v>4.6519950196456002E-2</c:v>
                </c:pt>
                <c:pt idx="29">
                  <c:v>-4.2373157967119119E-3</c:v>
                </c:pt>
                <c:pt idx="30">
                  <c:v>1.0559760661040656E-2</c:v>
                </c:pt>
                <c:pt idx="31">
                  <c:v>1.0499528523612897E-3</c:v>
                </c:pt>
                <c:pt idx="32">
                  <c:v>-9.48875829497778E-3</c:v>
                </c:pt>
                <c:pt idx="33">
                  <c:v>8.438805442616484E-3</c:v>
                </c:pt>
                <c:pt idx="34">
                  <c:v>3.1026274846709896E-2</c:v>
                </c:pt>
                <c:pt idx="35">
                  <c:v>-2.1616879462629777E-2</c:v>
                </c:pt>
                <c:pt idx="36">
                  <c:v>-8.3594425317188113E-3</c:v>
                </c:pt>
                <c:pt idx="37">
                  <c:v>-1.1609713513401825E-2</c:v>
                </c:pt>
                <c:pt idx="38">
                  <c:v>1.3706108367213117E-2</c:v>
                </c:pt>
                <c:pt idx="39">
                  <c:v>-7.3567960316165311E-3</c:v>
                </c:pt>
                <c:pt idx="40">
                  <c:v>1.5698908885874854E-2</c:v>
                </c:pt>
                <c:pt idx="41">
                  <c:v>5.1786752639015332E-3</c:v>
                </c:pt>
                <c:pt idx="42">
                  <c:v>-1.8770144004303671E-2</c:v>
                </c:pt>
                <c:pt idx="43">
                  <c:v>1.1512403564051251E-2</c:v>
                </c:pt>
                <c:pt idx="44">
                  <c:v>-8.3594425317188113E-3</c:v>
                </c:pt>
                <c:pt idx="45">
                  <c:v>9.399463458745044E-3</c:v>
                </c:pt>
                <c:pt idx="46">
                  <c:v>1.8538162578953628E-2</c:v>
                </c:pt>
                <c:pt idx="47">
                  <c:v>7.1174272420140858E-3</c:v>
                </c:pt>
                <c:pt idx="48">
                  <c:v>1.0127393270652021E-3</c:v>
                </c:pt>
                <c:pt idx="49">
                  <c:v>-1.2220172312408012E-2</c:v>
                </c:pt>
                <c:pt idx="50">
                  <c:v>1.7268138405856628E-2</c:v>
                </c:pt>
                <c:pt idx="51">
                  <c:v>9.0225373975039453E-3</c:v>
                </c:pt>
                <c:pt idx="52">
                  <c:v>1.9763489900056084E-2</c:v>
                </c:pt>
                <c:pt idx="53">
                  <c:v>-9.8329213029873935E-3</c:v>
                </c:pt>
                <c:pt idx="54">
                  <c:v>-1.9782004864132671E-3</c:v>
                </c:pt>
                <c:pt idx="55">
                  <c:v>-1.3958372331028368E-2</c:v>
                </c:pt>
                <c:pt idx="56">
                  <c:v>-2.0100107269785286E-3</c:v>
                </c:pt>
                <c:pt idx="57">
                  <c:v>4.9077560822373793E-2</c:v>
                </c:pt>
                <c:pt idx="58">
                  <c:v>5.9497115808639582E-2</c:v>
                </c:pt>
                <c:pt idx="59">
                  <c:v>-1.2715902144849503E-2</c:v>
                </c:pt>
                <c:pt idx="60">
                  <c:v>-7.0038094985145183E-2</c:v>
                </c:pt>
                <c:pt idx="61">
                  <c:v>5.5304882296376402E-2</c:v>
                </c:pt>
                <c:pt idx="62">
                  <c:v>1.6559660685092403E-2</c:v>
                </c:pt>
                <c:pt idx="63">
                  <c:v>-2.2141144942471765E-2</c:v>
                </c:pt>
                <c:pt idx="64">
                  <c:v>-5.6127183532501965E-3</c:v>
                </c:pt>
                <c:pt idx="65">
                  <c:v>4.4043852476486893E-2</c:v>
                </c:pt>
                <c:pt idx="66">
                  <c:v>-5.9166995288981519E-2</c:v>
                </c:pt>
                <c:pt idx="67">
                  <c:v>2.8170876966696224E-2</c:v>
                </c:pt>
                <c:pt idx="68">
                  <c:v>3.0996118322285101E-2</c:v>
                </c:pt>
                <c:pt idx="69">
                  <c:v>-3.5971441341707193E-3</c:v>
                </c:pt>
                <c:pt idx="70">
                  <c:v>-2.5548871868530353E-2</c:v>
                </c:pt>
                <c:pt idx="71">
                  <c:v>8.5006975729539511E-2</c:v>
                </c:pt>
                <c:pt idx="72">
                  <c:v>-4.8705347735371704E-2</c:v>
                </c:pt>
                <c:pt idx="73">
                  <c:v>5.3334170869793283E-3</c:v>
                </c:pt>
                <c:pt idx="74">
                  <c:v>-3.9788267069220631E-2</c:v>
                </c:pt>
                <c:pt idx="75">
                  <c:v>-1.1131896132462109E-2</c:v>
                </c:pt>
                <c:pt idx="76">
                  <c:v>1.1131896132462089E-2</c:v>
                </c:pt>
                <c:pt idx="77">
                  <c:v>9.1828008136860453E-3</c:v>
                </c:pt>
                <c:pt idx="78">
                  <c:v>7.2859521517563619E-3</c:v>
                </c:pt>
                <c:pt idx="79">
                  <c:v>-2.5736659724434723E-2</c:v>
                </c:pt>
                <c:pt idx="80">
                  <c:v>-2.8330506091111762E-2</c:v>
                </c:pt>
                <c:pt idx="81">
                  <c:v>1.9138379047371776E-3</c:v>
                </c:pt>
                <c:pt idx="82">
                  <c:v>-2.3211893879703439E-2</c:v>
                </c:pt>
                <c:pt idx="83">
                  <c:v>2.3211893879703457E-2</c:v>
                </c:pt>
                <c:pt idx="84">
                  <c:v>1.7062063194172892E-2</c:v>
                </c:pt>
                <c:pt idx="85">
                  <c:v>-1.1342333423741224E-2</c:v>
                </c:pt>
                <c:pt idx="86">
                  <c:v>2.6267964843424654E-2</c:v>
                </c:pt>
                <c:pt idx="87">
                  <c:v>1.8349138668196617E-2</c:v>
                </c:pt>
                <c:pt idx="88">
                  <c:v>1.2646979654088683E-2</c:v>
                </c:pt>
                <c:pt idx="89">
                  <c:v>6.5996147665024527E-2</c:v>
                </c:pt>
                <c:pt idx="90">
                  <c:v>-3.071912170650783E-2</c:v>
                </c:pt>
                <c:pt idx="91">
                  <c:v>1.3769563392734618E-2</c:v>
                </c:pt>
                <c:pt idx="92">
                  <c:v>8.5106896679086105E-3</c:v>
                </c:pt>
                <c:pt idx="93">
                  <c:v>-8.5106896679086191E-3</c:v>
                </c:pt>
                <c:pt idx="94">
                  <c:v>2.6983054025480228E-2</c:v>
                </c:pt>
                <c:pt idx="95">
                  <c:v>0</c:v>
                </c:pt>
                <c:pt idx="96">
                  <c:v>1.1579964261461649E-2</c:v>
                </c:pt>
                <c:pt idx="97">
                  <c:v>-2.6668213742901056E-2</c:v>
                </c:pt>
                <c:pt idx="98">
                  <c:v>-1.0186896328578238E-2</c:v>
                </c:pt>
                <c:pt idx="99">
                  <c:v>0</c:v>
                </c:pt>
                <c:pt idx="100">
                  <c:v>3.3560197618694471E-2</c:v>
                </c:pt>
                <c:pt idx="101">
                  <c:v>2.606015575033627E-2</c:v>
                </c:pt>
                <c:pt idx="102">
                  <c:v>-4.8348038215763889E-3</c:v>
                </c:pt>
                <c:pt idx="103">
                  <c:v>1.7614514390805025E-2</c:v>
                </c:pt>
                <c:pt idx="104">
                  <c:v>2.3530497410194036E-2</c:v>
                </c:pt>
                <c:pt idx="105">
                  <c:v>1.0794199118609422E-2</c:v>
                </c:pt>
                <c:pt idx="106">
                  <c:v>6.116242541901783E-3</c:v>
                </c:pt>
                <c:pt idx="107">
                  <c:v>1.2121421140631552E-2</c:v>
                </c:pt>
                <c:pt idx="108">
                  <c:v>5.707475488800183E-2</c:v>
                </c:pt>
                <c:pt idx="109">
                  <c:v>2.666816285666148E-2</c:v>
                </c:pt>
                <c:pt idx="110">
                  <c:v>-1.3859877958810867E-3</c:v>
                </c:pt>
                <c:pt idx="111">
                  <c:v>-1.396670787185237E-2</c:v>
                </c:pt>
                <c:pt idx="112">
                  <c:v>-2.5642359193899657E-2</c:v>
                </c:pt>
                <c:pt idx="113">
                  <c:v>-2.8902476558362307E-3</c:v>
                </c:pt>
                <c:pt idx="114">
                  <c:v>-2.8984947828750991E-3</c:v>
                </c:pt>
                <c:pt idx="115">
                  <c:v>-1.3148501871082017E-2</c:v>
                </c:pt>
                <c:pt idx="116">
                  <c:v>2.3256833428634709E-2</c:v>
                </c:pt>
                <c:pt idx="117">
                  <c:v>-1.4472033027421215E-2</c:v>
                </c:pt>
                <c:pt idx="118">
                  <c:v>5.8139990199392276E-3</c:v>
                </c:pt>
                <c:pt idx="119">
                  <c:v>-7.2727593290798087E-3</c:v>
                </c:pt>
                <c:pt idx="120">
                  <c:v>-4.3892244070339956E-3</c:v>
                </c:pt>
                <c:pt idx="121">
                  <c:v>-3.4306049003670853E-2</c:v>
                </c:pt>
                <c:pt idx="122">
                  <c:v>-2.4578793957603484E-2</c:v>
                </c:pt>
                <c:pt idx="123">
                  <c:v>6.2014772391309394E-3</c:v>
                </c:pt>
                <c:pt idx="124">
                  <c:v>2.5935931463867582E-2</c:v>
                </c:pt>
                <c:pt idx="125">
                  <c:v>-1.8237663682533461E-2</c:v>
                </c:pt>
                <c:pt idx="126">
                  <c:v>1.6730519520348347E-2</c:v>
                </c:pt>
                <c:pt idx="127">
                  <c:v>-7.5700585167088781E-3</c:v>
                </c:pt>
                <c:pt idx="128">
                  <c:v>0</c:v>
                </c:pt>
                <c:pt idx="129">
                  <c:v>-1.5210040955124335E-3</c:v>
                </c:pt>
                <c:pt idx="130">
                  <c:v>-1.5232143662252272E-3</c:v>
                </c:pt>
                <c:pt idx="131">
                  <c:v>4.1797188406032346E-2</c:v>
                </c:pt>
                <c:pt idx="132">
                  <c:v>0</c:v>
                </c:pt>
                <c:pt idx="133">
                  <c:v>2.5975414428451225E-2</c:v>
                </c:pt>
                <c:pt idx="134">
                  <c:v>-7.1479935718514213E-3</c:v>
                </c:pt>
                <c:pt idx="135">
                  <c:v>0</c:v>
                </c:pt>
                <c:pt idx="136">
                  <c:v>1.5658768347684156E-2</c:v>
                </c:pt>
                <c:pt idx="137">
                  <c:v>9.8384066274074117E-3</c:v>
                </c:pt>
                <c:pt idx="138">
                  <c:v>2.6226513168463979E-2</c:v>
                </c:pt>
                <c:pt idx="139">
                  <c:v>2.8208693386553043E-2</c:v>
                </c:pt>
                <c:pt idx="140">
                  <c:v>-4.7466537238923724E-2</c:v>
                </c:pt>
                <c:pt idx="141">
                  <c:v>5.4067221270275793E-2</c:v>
                </c:pt>
                <c:pt idx="142">
                  <c:v>-4.9909169627836987E-2</c:v>
                </c:pt>
                <c:pt idx="143">
                  <c:v>-1.2526273301751382E-2</c:v>
                </c:pt>
                <c:pt idx="144">
                  <c:v>-1.268518753851983E-2</c:v>
                </c:pt>
                <c:pt idx="145">
                  <c:v>2.7973852042406162E-2</c:v>
                </c:pt>
                <c:pt idx="146">
                  <c:v>1.2337401007796796E-2</c:v>
                </c:pt>
                <c:pt idx="147">
                  <c:v>-2.0647670325013631E-2</c:v>
                </c:pt>
                <c:pt idx="148">
                  <c:v>8.0149686007230936E-2</c:v>
                </c:pt>
                <c:pt idx="149">
                  <c:v>-5.2713123532887977E-2</c:v>
                </c:pt>
                <c:pt idx="150">
                  <c:v>-1.7747960735214539E-2</c:v>
                </c:pt>
                <c:pt idx="151">
                  <c:v>-1.806852478655491E-2</c:v>
                </c:pt>
                <c:pt idx="152">
                  <c:v>4.2559599224780427E-2</c:v>
                </c:pt>
                <c:pt idx="153">
                  <c:v>-5.668412722989475E-2</c:v>
                </c:pt>
                <c:pt idx="154">
                  <c:v>2.1112676346035888E-2</c:v>
                </c:pt>
                <c:pt idx="155">
                  <c:v>-1.6854401666323397E-2</c:v>
                </c:pt>
                <c:pt idx="156">
                  <c:v>-4.2582746797125487E-3</c:v>
                </c:pt>
                <c:pt idx="157">
                  <c:v>5.6736889788398292E-3</c:v>
                </c:pt>
                <c:pt idx="158">
                  <c:v>-7.0972621729896756E-3</c:v>
                </c:pt>
                <c:pt idx="159">
                  <c:v>-1.5793566466657985E-2</c:v>
                </c:pt>
                <c:pt idx="160">
                  <c:v>1.7217139660807939E-2</c:v>
                </c:pt>
                <c:pt idx="161">
                  <c:v>5.6736889788398292E-3</c:v>
                </c:pt>
                <c:pt idx="162">
                  <c:v>-1.1379852617643937E-2</c:v>
                </c:pt>
                <c:pt idx="163">
                  <c:v>-2.0231932583887832E-2</c:v>
                </c:pt>
                <c:pt idx="164">
                  <c:v>-1.61886976763282E-2</c:v>
                </c:pt>
                <c:pt idx="165">
                  <c:v>2.6355771679170387E-2</c:v>
                </c:pt>
                <c:pt idx="166">
                  <c:v>-1.4556298409876094E-2</c:v>
                </c:pt>
                <c:pt idx="167">
                  <c:v>2.9283330071247721E-3</c:v>
                </c:pt>
                <c:pt idx="168">
                  <c:v>2.9196517090496099E-3</c:v>
                </c:pt>
                <c:pt idx="169">
                  <c:v>1.3034246993426283E-2</c:v>
                </c:pt>
                <c:pt idx="170">
                  <c:v>1.570336359983774E-2</c:v>
                </c:pt>
                <c:pt idx="171">
                  <c:v>-8.5348741212250556E-3</c:v>
                </c:pt>
                <c:pt idx="172">
                  <c:v>-7.168489478612516E-3</c:v>
                </c:pt>
                <c:pt idx="173">
                  <c:v>3.6727263980905485E-2</c:v>
                </c:pt>
                <c:pt idx="174">
                  <c:v>5.2679323734679095E-2</c:v>
                </c:pt>
                <c:pt idx="175">
                  <c:v>-2.6668247082161294E-2</c:v>
                </c:pt>
                <c:pt idx="176">
                  <c:v>1.3504121073178424E-3</c:v>
                </c:pt>
                <c:pt idx="177">
                  <c:v>4.0404634092788055E-3</c:v>
                </c:pt>
                <c:pt idx="178">
                  <c:v>2.1277371565564713E-2</c:v>
                </c:pt>
                <c:pt idx="179">
                  <c:v>0</c:v>
                </c:pt>
                <c:pt idx="180">
                  <c:v>2.2121878477231228E-2</c:v>
                </c:pt>
                <c:pt idx="181">
                  <c:v>1.1516455226305565E-2</c:v>
                </c:pt>
                <c:pt idx="182">
                  <c:v>1.0126719452138751E-2</c:v>
                </c:pt>
                <c:pt idx="183">
                  <c:v>-1.5228784253913307E-2</c:v>
                </c:pt>
                <c:pt idx="184">
                  <c:v>2.4006219917431054E-2</c:v>
                </c:pt>
                <c:pt idx="185">
                  <c:v>2.2223186173523719E-2</c:v>
                </c:pt>
                <c:pt idx="186">
                  <c:v>5.0010372925833164E-2</c:v>
                </c:pt>
                <c:pt idx="187">
                  <c:v>4.9840462500999369E-2</c:v>
                </c:pt>
                <c:pt idx="188">
                  <c:v>8.8009697537494332E-3</c:v>
                </c:pt>
                <c:pt idx="189">
                  <c:v>-2.326981450595374E-2</c:v>
                </c:pt>
                <c:pt idx="190">
                  <c:v>-2.1530508743858961E-2</c:v>
                </c:pt>
                <c:pt idx="191">
                  <c:v>2.2651024267260501E-2</c:v>
                </c:pt>
                <c:pt idx="192">
                  <c:v>-2.7243466190771937E-2</c:v>
                </c:pt>
                <c:pt idx="193">
                  <c:v>2.8362649264527098E-2</c:v>
                </c:pt>
                <c:pt idx="194">
                  <c:v>-2.0339729439537574E-2</c:v>
                </c:pt>
                <c:pt idx="195">
                  <c:v>-1.7271586906414168E-2</c:v>
                </c:pt>
                <c:pt idx="196">
                  <c:v>-1.8757853841752919E-2</c:v>
                </c:pt>
                <c:pt idx="197">
                  <c:v>5.899722127188322E-3</c:v>
                </c:pt>
                <c:pt idx="198">
                  <c:v>4.9350264986761143E-2</c:v>
                </c:pt>
                <c:pt idx="199">
                  <c:v>-2.4944660580733347E-2</c:v>
                </c:pt>
                <c:pt idx="200">
                  <c:v>7.5173546617127149E-2</c:v>
                </c:pt>
                <c:pt idx="201">
                  <c:v>-6.4893593035265096E-2</c:v>
                </c:pt>
                <c:pt idx="202">
                  <c:v>-3.4149493075953698E-3</c:v>
                </c:pt>
                <c:pt idx="203">
                  <c:v>1.1337990323050566E-2</c:v>
                </c:pt>
                <c:pt idx="204">
                  <c:v>7.176998664603261E-2</c:v>
                </c:pt>
                <c:pt idx="205">
                  <c:v>-7.0643158357786659E-2</c:v>
                </c:pt>
                <c:pt idx="206">
                  <c:v>-3.3841317680238319E-3</c:v>
                </c:pt>
                <c:pt idx="207">
                  <c:v>-2.2858138076050208E-2</c:v>
                </c:pt>
                <c:pt idx="208">
                  <c:v>-2.3392879574705462E-2</c:v>
                </c:pt>
                <c:pt idx="209">
                  <c:v>8.2498642608736204E-3</c:v>
                </c:pt>
                <c:pt idx="210">
                  <c:v>-5.0552243951563026E-2</c:v>
                </c:pt>
                <c:pt idx="211">
                  <c:v>7.3800827878184143E-3</c:v>
                </c:pt>
                <c:pt idx="212">
                  <c:v>2.4214258706953561E-2</c:v>
                </c:pt>
                <c:pt idx="213">
                  <c:v>7.1513894516160338E-3</c:v>
                </c:pt>
                <c:pt idx="214">
                  <c:v>1.2979604048794448E-2</c:v>
                </c:pt>
                <c:pt idx="215">
                  <c:v>-4.1897209384103816E-2</c:v>
                </c:pt>
                <c:pt idx="216">
                  <c:v>-1.9753802817533084E-2</c:v>
                </c:pt>
                <c:pt idx="217">
                  <c:v>-1.8880360162068462E-2</c:v>
                </c:pt>
                <c:pt idx="218">
                  <c:v>1.3880424745831572E-2</c:v>
                </c:pt>
                <c:pt idx="219">
                  <c:v>1.8622511404385898E-2</c:v>
                </c:pt>
                <c:pt idx="220">
                  <c:v>6.1312268293841846E-3</c:v>
                </c:pt>
                <c:pt idx="221">
                  <c:v>-1.7263079222975139E-2</c:v>
                </c:pt>
                <c:pt idx="222">
                  <c:v>-4.9875663866606745E-3</c:v>
                </c:pt>
                <c:pt idx="223">
                  <c:v>-1.5113599738982813E-2</c:v>
                </c:pt>
                <c:pt idx="224">
                  <c:v>1.6362794170625548E-2</c:v>
                </c:pt>
                <c:pt idx="225">
                  <c:v>6.222795593162204E-3</c:v>
                </c:pt>
                <c:pt idx="226">
                  <c:v>2.4783779570754249E-3</c:v>
                </c:pt>
                <c:pt idx="227">
                  <c:v>4.240489793923579E-2</c:v>
                </c:pt>
                <c:pt idx="228">
                  <c:v>3.2674960301346548E-2</c:v>
                </c:pt>
                <c:pt idx="229">
                  <c:v>6.8650042742667257E-3</c:v>
                </c:pt>
                <c:pt idx="230">
                  <c:v>-4.5713679607939702E-3</c:v>
                </c:pt>
                <c:pt idx="231">
                  <c:v>2.2882961537515458E-3</c:v>
                </c:pt>
                <c:pt idx="232">
                  <c:v>-2.5464303695947661E-2</c:v>
                </c:pt>
                <c:pt idx="233">
                  <c:v>-7.0589234287394519E-3</c:v>
                </c:pt>
                <c:pt idx="234">
                  <c:v>5.5123059041927908E-2</c:v>
                </c:pt>
                <c:pt idx="235">
                  <c:v>-2.3743319736024969E-2</c:v>
                </c:pt>
                <c:pt idx="236">
                  <c:v>-1.6148009291277021E-2</c:v>
                </c:pt>
                <c:pt idx="237">
                  <c:v>-2.1152410634681092E-2</c:v>
                </c:pt>
                <c:pt idx="238">
                  <c:v>0</c:v>
                </c:pt>
                <c:pt idx="239">
                  <c:v>-2.3780867755131187E-3</c:v>
                </c:pt>
                <c:pt idx="240">
                  <c:v>1.5357690824307459E-2</c:v>
                </c:pt>
                <c:pt idx="241">
                  <c:v>2.8887045142014203E-2</c:v>
                </c:pt>
                <c:pt idx="242">
                  <c:v>-1.491712087180175E-2</c:v>
                </c:pt>
                <c:pt idx="243">
                  <c:v>-2.221017096631827E-2</c:v>
                </c:pt>
                <c:pt idx="244">
                  <c:v>1.0582132971199237E-2</c:v>
                </c:pt>
                <c:pt idx="245">
                  <c:v>-8.2207977674992813E-3</c:v>
                </c:pt>
                <c:pt idx="246">
                  <c:v>-9.4787793319017315E-3</c:v>
                </c:pt>
                <c:pt idx="247">
                  <c:v>1.7699577099400857E-2</c:v>
                </c:pt>
                <c:pt idx="248">
                  <c:v>-1.6509832745025332E-2</c:v>
                </c:pt>
                <c:pt idx="249">
                  <c:v>-1.1961865403675769E-2</c:v>
                </c:pt>
                <c:pt idx="250">
                  <c:v>4.8019540627962697E-3</c:v>
                </c:pt>
                <c:pt idx="251">
                  <c:v>1.308761111470565E-2</c:v>
                </c:pt>
                <c:pt idx="252">
                  <c:v>-5.9276997738260916E-3</c:v>
                </c:pt>
                <c:pt idx="253">
                  <c:v>2.582308965414894E-2</c:v>
                </c:pt>
                <c:pt idx="254">
                  <c:v>-5.8105913928872726E-3</c:v>
                </c:pt>
                <c:pt idx="255">
                  <c:v>1.9619751904617722E-2</c:v>
                </c:pt>
                <c:pt idx="256">
                  <c:v>-0.10472575842867005</c:v>
                </c:pt>
                <c:pt idx="257">
                  <c:v>-4.4105733395789749E-2</c:v>
                </c:pt>
                <c:pt idx="258">
                  <c:v>3.9708192741744084E-3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57-4D84-9539-6B9A6A5CA2F4}"/>
            </c:ext>
          </c:extLst>
        </c:ser>
        <c:ser>
          <c:idx val="2"/>
          <c:order val="3"/>
          <c:tx>
            <c:strRef>
              <c:f>'4支股票'!$H$1</c:f>
              <c:strCache>
                <c:ptCount val="1"/>
                <c:pt idx="0">
                  <c:v>r1229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'4支股票'!$H$2:$H$260</c:f>
              <c:numCache>
                <c:formatCode>0.00%</c:formatCode>
                <c:ptCount val="259"/>
                <c:pt idx="0">
                  <c:v>-9.1660118185595135E-3</c:v>
                </c:pt>
                <c:pt idx="1">
                  <c:v>-7.3936941497685744E-3</c:v>
                </c:pt>
                <c:pt idx="2">
                  <c:v>7.3936941497686785E-3</c:v>
                </c:pt>
                <c:pt idx="3">
                  <c:v>-1.2975167098201429E-2</c:v>
                </c:pt>
                <c:pt idx="4">
                  <c:v>1.1131867182194942E-2</c:v>
                </c:pt>
                <c:pt idx="5">
                  <c:v>0</c:v>
                </c:pt>
                <c:pt idx="6">
                  <c:v>-2.9964786975476033E-2</c:v>
                </c:pt>
                <c:pt idx="7">
                  <c:v>1.89931665804708E-3</c:v>
                </c:pt>
                <c:pt idx="8">
                  <c:v>-3.0830957105932335E-2</c:v>
                </c:pt>
                <c:pt idx="9">
                  <c:v>1.9550778595927108E-3</c:v>
                </c:pt>
                <c:pt idx="10">
                  <c:v>-9.8136061145602371E-3</c:v>
                </c:pt>
                <c:pt idx="11">
                  <c:v>-2.0927510605726736E-2</c:v>
                </c:pt>
                <c:pt idx="12">
                  <c:v>6.0240751258377806E-3</c:v>
                </c:pt>
                <c:pt idx="13">
                  <c:v>1.8840366591771913E-2</c:v>
                </c:pt>
                <c:pt idx="14">
                  <c:v>-5.911308834221596E-3</c:v>
                </c:pt>
                <c:pt idx="15">
                  <c:v>-1.4933110576262077E-2</c:v>
                </c:pt>
                <c:pt idx="16">
                  <c:v>-3.1586912107379281E-2</c:v>
                </c:pt>
                <c:pt idx="17">
                  <c:v>1.2345865314608587E-2</c:v>
                </c:pt>
                <c:pt idx="18">
                  <c:v>-1.3381621007094582E-2</c:v>
                </c:pt>
                <c:pt idx="19">
                  <c:v>7.2277077528952122E-3</c:v>
                </c:pt>
                <c:pt idx="20">
                  <c:v>-2.0790738124479746E-2</c:v>
                </c:pt>
                <c:pt idx="21">
                  <c:v>8.3682770199560719E-3</c:v>
                </c:pt>
                <c:pt idx="22">
                  <c:v>-1.0422324977169472E-3</c:v>
                </c:pt>
                <c:pt idx="23">
                  <c:v>-1.7885788462642504E-2</c:v>
                </c:pt>
                <c:pt idx="24">
                  <c:v>-4.2553280889366454E-3</c:v>
                </c:pt>
                <c:pt idx="25">
                  <c:v>4.2553280889365891E-3</c:v>
                </c:pt>
                <c:pt idx="26">
                  <c:v>-1.8211524784142365E-2</c:v>
                </c:pt>
                <c:pt idx="27">
                  <c:v>3.2379971435329874E-3</c:v>
                </c:pt>
                <c:pt idx="28">
                  <c:v>1.4973527640609456E-2</c:v>
                </c:pt>
                <c:pt idx="29">
                  <c:v>-8.5288643188969025E-3</c:v>
                </c:pt>
                <c:pt idx="30">
                  <c:v>-3.2171399591745904E-3</c:v>
                </c:pt>
                <c:pt idx="31">
                  <c:v>1.1746004278071466E-2</c:v>
                </c:pt>
                <c:pt idx="32">
                  <c:v>1.0559743940403314E-2</c:v>
                </c:pt>
                <c:pt idx="33">
                  <c:v>8.3682770199560719E-3</c:v>
                </c:pt>
                <c:pt idx="34">
                  <c:v>1.041147379984602E-3</c:v>
                </c:pt>
                <c:pt idx="35">
                  <c:v>2.5681851228482586E-2</c:v>
                </c:pt>
                <c:pt idx="36">
                  <c:v>9.0864314605221177E-3</c:v>
                </c:pt>
                <c:pt idx="37">
                  <c:v>1.4962881620440774E-2</c:v>
                </c:pt>
                <c:pt idx="38">
                  <c:v>-9.9503795858421826E-3</c:v>
                </c:pt>
                <c:pt idx="39">
                  <c:v>1.9980466586818528E-3</c:v>
                </c:pt>
                <c:pt idx="40">
                  <c:v>1.584186179970758E-2</c:v>
                </c:pt>
                <c:pt idx="41">
                  <c:v>-5.911308834221596E-3</c:v>
                </c:pt>
                <c:pt idx="42">
                  <c:v>-2.6027533119288494E-2</c:v>
                </c:pt>
                <c:pt idx="43">
                  <c:v>5.05822620119645E-3</c:v>
                </c:pt>
                <c:pt idx="44">
                  <c:v>-7.0886415790481147E-3</c:v>
                </c:pt>
                <c:pt idx="45">
                  <c:v>-6.1162088718925709E-3</c:v>
                </c:pt>
                <c:pt idx="46">
                  <c:v>9.1603314221469084E-3</c:v>
                </c:pt>
                <c:pt idx="47">
                  <c:v>8.0727242881192488E-3</c:v>
                </c:pt>
                <c:pt idx="48">
                  <c:v>9.004525861905149E-3</c:v>
                </c:pt>
                <c:pt idx="49">
                  <c:v>-3.9920238273065825E-3</c:v>
                </c:pt>
                <c:pt idx="50">
                  <c:v>7.9681747444152514E-3</c:v>
                </c:pt>
                <c:pt idx="51">
                  <c:v>-5.9701280857332936E-3</c:v>
                </c:pt>
                <c:pt idx="52">
                  <c:v>1.9763458942792158E-2</c:v>
                </c:pt>
                <c:pt idx="53">
                  <c:v>3.9062574161103144E-3</c:v>
                </c:pt>
                <c:pt idx="54">
                  <c:v>-5.8651021527762427E-3</c:v>
                </c:pt>
                <c:pt idx="55">
                  <c:v>-5.8996835183013777E-3</c:v>
                </c:pt>
                <c:pt idx="56">
                  <c:v>-1.390297734650669E-2</c:v>
                </c:pt>
                <c:pt idx="57">
                  <c:v>-4.0079595180200411E-3</c:v>
                </c:pt>
                <c:pt idx="58">
                  <c:v>-7.0529300678955492E-3</c:v>
                </c:pt>
                <c:pt idx="59">
                  <c:v>6.0483875513170533E-3</c:v>
                </c:pt>
                <c:pt idx="60">
                  <c:v>1.0045425165786095E-3</c:v>
                </c:pt>
                <c:pt idx="61">
                  <c:v>-1.0045425165785672E-3</c:v>
                </c:pt>
                <c:pt idx="62">
                  <c:v>4.012043901216138E-3</c:v>
                </c:pt>
                <c:pt idx="63">
                  <c:v>4.9924819606890283E-3</c:v>
                </c:pt>
                <c:pt idx="64">
                  <c:v>-1.7077250150024356E-2</c:v>
                </c:pt>
                <c:pt idx="65">
                  <c:v>9.0772668046978661E-3</c:v>
                </c:pt>
                <c:pt idx="66">
                  <c:v>-1.7215668845761565E-2</c:v>
                </c:pt>
                <c:pt idx="67">
                  <c:v>-1.0219293810832392E-3</c:v>
                </c:pt>
                <c:pt idx="68">
                  <c:v>5.0994095772396485E-3</c:v>
                </c:pt>
                <c:pt idx="69">
                  <c:v>2.032565758593024E-3</c:v>
                </c:pt>
                <c:pt idx="70">
                  <c:v>4.0526928231164033E-3</c:v>
                </c:pt>
                <c:pt idx="71">
                  <c:v>0</c:v>
                </c:pt>
                <c:pt idx="72">
                  <c:v>1.0105688637279629E-3</c:v>
                </c:pt>
                <c:pt idx="73">
                  <c:v>4.0322660505487176E-3</c:v>
                </c:pt>
                <c:pt idx="74">
                  <c:v>8.0161013303208569E-3</c:v>
                </c:pt>
                <c:pt idx="75">
                  <c:v>-1.9980466586818758E-3</c:v>
                </c:pt>
                <c:pt idx="76">
                  <c:v>1.9980466586818528E-3</c:v>
                </c:pt>
                <c:pt idx="77">
                  <c:v>0</c:v>
                </c:pt>
                <c:pt idx="78">
                  <c:v>-1.9980466586818758E-3</c:v>
                </c:pt>
                <c:pt idx="79">
                  <c:v>1.9980466586818528E-3</c:v>
                </c:pt>
                <c:pt idx="80">
                  <c:v>-1.9980466586818758E-3</c:v>
                </c:pt>
                <c:pt idx="81">
                  <c:v>4.4973434793783351E-2</c:v>
                </c:pt>
                <c:pt idx="82">
                  <c:v>-1.1538616900968671E-2</c:v>
                </c:pt>
                <c:pt idx="83">
                  <c:v>-7.7670548752303984E-3</c:v>
                </c:pt>
                <c:pt idx="84">
                  <c:v>3.8910579229897713E-3</c:v>
                </c:pt>
                <c:pt idx="85">
                  <c:v>0</c:v>
                </c:pt>
                <c:pt idx="86">
                  <c:v>1.9399074986425359E-3</c:v>
                </c:pt>
                <c:pt idx="87">
                  <c:v>5.7971004239415428E-3</c:v>
                </c:pt>
                <c:pt idx="88">
                  <c:v>9.5877864402732164E-3</c:v>
                </c:pt>
                <c:pt idx="89">
                  <c:v>1.8904206185882625E-2</c:v>
                </c:pt>
                <c:pt idx="90">
                  <c:v>7.4626657075283946E-3</c:v>
                </c:pt>
                <c:pt idx="91">
                  <c:v>-1.860446875531861E-3</c:v>
                </c:pt>
                <c:pt idx="92">
                  <c:v>3.7174984697624655E-3</c:v>
                </c:pt>
                <c:pt idx="93">
                  <c:v>1.2903392619553091E-2</c:v>
                </c:pt>
                <c:pt idx="94">
                  <c:v>7.2993262118806997E-3</c:v>
                </c:pt>
                <c:pt idx="95">
                  <c:v>-1.0969057262284676E-2</c:v>
                </c:pt>
                <c:pt idx="96">
                  <c:v>-1.2951160038911622E-2</c:v>
                </c:pt>
                <c:pt idx="97">
                  <c:v>-5.6022188319965966E-3</c:v>
                </c:pt>
                <c:pt idx="98">
                  <c:v>-3.7523718405372856E-3</c:v>
                </c:pt>
                <c:pt idx="99">
                  <c:v>1.8779158434697725E-3</c:v>
                </c:pt>
                <c:pt idx="100">
                  <c:v>1.8744559970674934E-3</c:v>
                </c:pt>
                <c:pt idx="101">
                  <c:v>1.6713411451527611E-2</c:v>
                </c:pt>
                <c:pt idx="102">
                  <c:v>-7.3936941497685744E-3</c:v>
                </c:pt>
                <c:pt idx="103">
                  <c:v>-1.8570515942306237E-3</c:v>
                </c:pt>
                <c:pt idx="104">
                  <c:v>9.2507457439992575E-3</c:v>
                </c:pt>
                <c:pt idx="105">
                  <c:v>1.8399674193805826E-3</c:v>
                </c:pt>
                <c:pt idx="106">
                  <c:v>-1.1090713163379805E-2</c:v>
                </c:pt>
                <c:pt idx="107">
                  <c:v>3.7105816800273388E-3</c:v>
                </c:pt>
                <c:pt idx="108">
                  <c:v>3.696864147965401E-3</c:v>
                </c:pt>
                <c:pt idx="109">
                  <c:v>1.1009311734565794E-2</c:v>
                </c:pt>
                <c:pt idx="110">
                  <c:v>0</c:v>
                </c:pt>
                <c:pt idx="111">
                  <c:v>0</c:v>
                </c:pt>
                <c:pt idx="112">
                  <c:v>-1.8265247193918499E-3</c:v>
                </c:pt>
                <c:pt idx="113">
                  <c:v>-1.4733181248936213E-2</c:v>
                </c:pt>
                <c:pt idx="114">
                  <c:v>-1.8570515942306237E-3</c:v>
                </c:pt>
                <c:pt idx="115">
                  <c:v>2.3876263537511107E-2</c:v>
                </c:pt>
                <c:pt idx="116">
                  <c:v>1.798606895438689E-2</c:v>
                </c:pt>
                <c:pt idx="117">
                  <c:v>-1.0752740742875173E-2</c:v>
                </c:pt>
                <c:pt idx="118">
                  <c:v>-2.0018878585642795E-2</c:v>
                </c:pt>
                <c:pt idx="119">
                  <c:v>3.6697310504039257E-3</c:v>
                </c:pt>
                <c:pt idx="120">
                  <c:v>1.8149290590426945E-2</c:v>
                </c:pt>
                <c:pt idx="121">
                  <c:v>1.2511322540602221E-2</c:v>
                </c:pt>
                <c:pt idx="122">
                  <c:v>1.7746624136450746E-3</c:v>
                </c:pt>
                <c:pt idx="123">
                  <c:v>-3.5524036973235708E-3</c:v>
                </c:pt>
                <c:pt idx="124">
                  <c:v>-3.5650682724015525E-3</c:v>
                </c:pt>
                <c:pt idx="125">
                  <c:v>-3.5778426465271382E-3</c:v>
                </c:pt>
                <c:pt idx="126">
                  <c:v>3.5778426465271243E-3</c:v>
                </c:pt>
                <c:pt idx="127">
                  <c:v>-5.3716046223149889E-3</c:v>
                </c:pt>
                <c:pt idx="128">
                  <c:v>5.3716046223149646E-3</c:v>
                </c:pt>
                <c:pt idx="129">
                  <c:v>2.9905444597733109E-2</c:v>
                </c:pt>
                <c:pt idx="130">
                  <c:v>1.0344944684615606E-2</c:v>
                </c:pt>
                <c:pt idx="131">
                  <c:v>6.8376558330408982E-3</c:v>
                </c:pt>
                <c:pt idx="132">
                  <c:v>-6.8376558330408939E-3</c:v>
                </c:pt>
                <c:pt idx="133">
                  <c:v>0</c:v>
                </c:pt>
                <c:pt idx="134">
                  <c:v>1.1935339599480413E-2</c:v>
                </c:pt>
                <c:pt idx="135">
                  <c:v>6.7568046286048278E-3</c:v>
                </c:pt>
                <c:pt idx="136">
                  <c:v>1.3378098297597091E-2</c:v>
                </c:pt>
                <c:pt idx="137">
                  <c:v>-6.6666418404169705E-3</c:v>
                </c:pt>
                <c:pt idx="138">
                  <c:v>-1.6736773630129688E-3</c:v>
                </c:pt>
                <c:pt idx="139">
                  <c:v>1.3311370382110206E-2</c:v>
                </c:pt>
                <c:pt idx="140">
                  <c:v>-1.1637693019097112E-2</c:v>
                </c:pt>
                <c:pt idx="141">
                  <c:v>4.0955753463436807E-2</c:v>
                </c:pt>
                <c:pt idx="142">
                  <c:v>-3.4289111623019813E-2</c:v>
                </c:pt>
                <c:pt idx="143">
                  <c:v>1.4839505513898623E-2</c:v>
                </c:pt>
                <c:pt idx="144">
                  <c:v>-6.5681722665742355E-3</c:v>
                </c:pt>
                <c:pt idx="145">
                  <c:v>4.9302043107922163E-3</c:v>
                </c:pt>
                <c:pt idx="146">
                  <c:v>1.464632418854914E-2</c:v>
                </c:pt>
                <c:pt idx="147">
                  <c:v>0</c:v>
                </c:pt>
                <c:pt idx="148">
                  <c:v>1.2841224250999027E-2</c:v>
                </c:pt>
                <c:pt idx="149">
                  <c:v>-1.2841224250998965E-2</c:v>
                </c:pt>
                <c:pt idx="150">
                  <c:v>4.8347884841112116E-3</c:v>
                </c:pt>
                <c:pt idx="151">
                  <c:v>-6.4516392898551506E-3</c:v>
                </c:pt>
                <c:pt idx="152">
                  <c:v>6.4516392898551307E-3</c:v>
                </c:pt>
                <c:pt idx="153">
                  <c:v>-2.4411316983452763E-2</c:v>
                </c:pt>
                <c:pt idx="154">
                  <c:v>6.5681722665742424E-3</c:v>
                </c:pt>
                <c:pt idx="155">
                  <c:v>-3.278693532115083E-3</c:v>
                </c:pt>
                <c:pt idx="156">
                  <c:v>9.8040236658471381E-3</c:v>
                </c:pt>
                <c:pt idx="157">
                  <c:v>2.09179112671906E-2</c:v>
                </c:pt>
                <c:pt idx="158">
                  <c:v>-7.9936352918016911E-3</c:v>
                </c:pt>
                <c:pt idx="159">
                  <c:v>0</c:v>
                </c:pt>
                <c:pt idx="160">
                  <c:v>7.9936352918017848E-3</c:v>
                </c:pt>
                <c:pt idx="161">
                  <c:v>0</c:v>
                </c:pt>
                <c:pt idx="162">
                  <c:v>-1.5936609171566026E-3</c:v>
                </c:pt>
                <c:pt idx="163">
                  <c:v>3.1847350863420721E-3</c:v>
                </c:pt>
                <c:pt idx="164">
                  <c:v>0</c:v>
                </c:pt>
                <c:pt idx="165">
                  <c:v>4.7581064926215796E-3</c:v>
                </c:pt>
                <c:pt idx="166">
                  <c:v>-7.9428415789636001E-3</c:v>
                </c:pt>
                <c:pt idx="167">
                  <c:v>-6.3999743746450573E-3</c:v>
                </c:pt>
                <c:pt idx="168">
                  <c:v>6.3999743746450451E-3</c:v>
                </c:pt>
                <c:pt idx="169">
                  <c:v>0</c:v>
                </c:pt>
                <c:pt idx="170">
                  <c:v>-1.596136356175474E-3</c:v>
                </c:pt>
                <c:pt idx="171">
                  <c:v>-3.2000046481156959E-3</c:v>
                </c:pt>
                <c:pt idx="172">
                  <c:v>9.5694737160893252E-3</c:v>
                </c:pt>
                <c:pt idx="173">
                  <c:v>9.4786989305845476E-3</c:v>
                </c:pt>
                <c:pt idx="174">
                  <c:v>-3.1496108665690133E-3</c:v>
                </c:pt>
                <c:pt idx="175">
                  <c:v>1.5760791396359931E-3</c:v>
                </c:pt>
                <c:pt idx="176">
                  <c:v>4.7132536829622533E-3</c:v>
                </c:pt>
                <c:pt idx="177">
                  <c:v>-1.5685951517990339E-3</c:v>
                </c:pt>
                <c:pt idx="178">
                  <c:v>3.1348006454719759E-3</c:v>
                </c:pt>
                <c:pt idx="179">
                  <c:v>1.089505575569201E-2</c:v>
                </c:pt>
                <c:pt idx="180">
                  <c:v>-7.770034691271987E-3</c:v>
                </c:pt>
                <c:pt idx="181">
                  <c:v>-7.830948514122249E-3</c:v>
                </c:pt>
                <c:pt idx="182">
                  <c:v>1.5600983205394268E-2</c:v>
                </c:pt>
                <c:pt idx="183">
                  <c:v>7.7101264422607249E-3</c:v>
                </c:pt>
                <c:pt idx="184">
                  <c:v>2.4280401858900364E-2</c:v>
                </c:pt>
                <c:pt idx="185">
                  <c:v>1.7831060616030535E-2</c:v>
                </c:pt>
                <c:pt idx="186">
                  <c:v>-4.4280384147567338E-3</c:v>
                </c:pt>
                <c:pt idx="187">
                  <c:v>2.9542294534173359E-3</c:v>
                </c:pt>
                <c:pt idx="188">
                  <c:v>1.7544350820588566E-2</c:v>
                </c:pt>
                <c:pt idx="189">
                  <c:v>0</c:v>
                </c:pt>
                <c:pt idx="190">
                  <c:v>1.4481340529991487E-3</c:v>
                </c:pt>
                <c:pt idx="191">
                  <c:v>-1.3110158613200177E-2</c:v>
                </c:pt>
                <c:pt idx="192">
                  <c:v>-2.9368772543866698E-3</c:v>
                </c:pt>
                <c:pt idx="193">
                  <c:v>0</c:v>
                </c:pt>
                <c:pt idx="194">
                  <c:v>2.0379159933278455E-2</c:v>
                </c:pt>
                <c:pt idx="195">
                  <c:v>-2.8859603733834695E-3</c:v>
                </c:pt>
                <c:pt idx="196">
                  <c:v>8.6331216693559167E-3</c:v>
                </c:pt>
                <c:pt idx="197">
                  <c:v>1.8453398729518088E-2</c:v>
                </c:pt>
                <c:pt idx="198">
                  <c:v>-2.8169652085495477E-3</c:v>
                </c:pt>
                <c:pt idx="199">
                  <c:v>4.2223574307974692E-3</c:v>
                </c:pt>
                <c:pt idx="200">
                  <c:v>-3.4289033811463483E-2</c:v>
                </c:pt>
                <c:pt idx="201">
                  <c:v>1.2996503901591057E-2</c:v>
                </c:pt>
                <c:pt idx="202">
                  <c:v>-1.435659155219756E-3</c:v>
                </c:pt>
                <c:pt idx="203">
                  <c:v>-7.2098872483377357E-3</c:v>
                </c:pt>
                <c:pt idx="204">
                  <c:v>2.8902390149521738E-3</c:v>
                </c:pt>
                <c:pt idx="205">
                  <c:v>1.1263856203435174E-2</c:v>
                </c:pt>
                <c:pt idx="206">
                  <c:v>-1.3835762812402839E-2</c:v>
                </c:pt>
                <c:pt idx="207">
                  <c:v>-1.2461205152040454E-2</c:v>
                </c:pt>
                <c:pt idx="208">
                  <c:v>1.5662180056303563E-3</c:v>
                </c:pt>
                <c:pt idx="209">
                  <c:v>6.2402852174782038E-3</c:v>
                </c:pt>
                <c:pt idx="210">
                  <c:v>-1.8838940048425439E-2</c:v>
                </c:pt>
                <c:pt idx="211">
                  <c:v>-7.9554916942753077E-3</c:v>
                </c:pt>
                <c:pt idx="212">
                  <c:v>9.5390708184258256E-3</c:v>
                </c:pt>
                <c:pt idx="213">
                  <c:v>7.8802613011082316E-3</c:v>
                </c:pt>
                <c:pt idx="214">
                  <c:v>9.3750996231667036E-3</c:v>
                </c:pt>
                <c:pt idx="215">
                  <c:v>-1.8838940048425439E-2</c:v>
                </c:pt>
                <c:pt idx="216">
                  <c:v>-9.5541811090900184E-3</c:v>
                </c:pt>
                <c:pt idx="217">
                  <c:v>-1.126320845994061E-2</c:v>
                </c:pt>
                <c:pt idx="218">
                  <c:v>-1.4670140725841883E-2</c:v>
                </c:pt>
                <c:pt idx="219">
                  <c:v>-6.589842519777493E-3</c:v>
                </c:pt>
                <c:pt idx="220">
                  <c:v>-4.9709961107249016E-3</c:v>
                </c:pt>
                <c:pt idx="221">
                  <c:v>-8.3403317770959166E-3</c:v>
                </c:pt>
                <c:pt idx="222">
                  <c:v>6.6777711143160582E-3</c:v>
                </c:pt>
                <c:pt idx="223">
                  <c:v>-8.3542677490346211E-3</c:v>
                </c:pt>
                <c:pt idx="224">
                  <c:v>0</c:v>
                </c:pt>
                <c:pt idx="225">
                  <c:v>1.6764966347185897E-3</c:v>
                </c:pt>
                <c:pt idx="226">
                  <c:v>8.3403317770959096E-3</c:v>
                </c:pt>
                <c:pt idx="227">
                  <c:v>9.9174035986819183E-3</c:v>
                </c:pt>
                <c:pt idx="228">
                  <c:v>-3.2949124527848336E-3</c:v>
                </c:pt>
                <c:pt idx="229">
                  <c:v>0</c:v>
                </c:pt>
                <c:pt idx="230">
                  <c:v>9.8523457861815922E-3</c:v>
                </c:pt>
                <c:pt idx="231">
                  <c:v>-6.5574333333968237E-3</c:v>
                </c:pt>
                <c:pt idx="232">
                  <c:v>1.3072065547188295E-2</c:v>
                </c:pt>
                <c:pt idx="233">
                  <c:v>0</c:v>
                </c:pt>
                <c:pt idx="234">
                  <c:v>-1.3072065547188308E-2</c:v>
                </c:pt>
                <c:pt idx="235">
                  <c:v>-8.2576853753610346E-3</c:v>
                </c:pt>
                <c:pt idx="236">
                  <c:v>-1.6597182233208192E-3</c:v>
                </c:pt>
                <c:pt idx="237">
                  <c:v>1.6597182233208038E-3</c:v>
                </c:pt>
                <c:pt idx="238">
                  <c:v>4.9627729225761291E-3</c:v>
                </c:pt>
                <c:pt idx="239">
                  <c:v>1.3115007654418323E-2</c:v>
                </c:pt>
                <c:pt idx="240">
                  <c:v>9.7245173187054442E-3</c:v>
                </c:pt>
                <c:pt idx="241">
                  <c:v>1.600034134644112E-2</c:v>
                </c:pt>
                <c:pt idx="242">
                  <c:v>-1.1173316649489713E-2</c:v>
                </c:pt>
                <c:pt idx="243">
                  <c:v>-9.6774626232455762E-3</c:v>
                </c:pt>
                <c:pt idx="244">
                  <c:v>1.6194011636176356E-3</c:v>
                </c:pt>
                <c:pt idx="245">
                  <c:v>-4.8661734699429584E-3</c:v>
                </c:pt>
                <c:pt idx="246">
                  <c:v>6.4830371882553927E-3</c:v>
                </c:pt>
                <c:pt idx="247">
                  <c:v>9.6463447416281767E-3</c:v>
                </c:pt>
                <c:pt idx="248">
                  <c:v>-1.126320845994061E-2</c:v>
                </c:pt>
                <c:pt idx="249">
                  <c:v>-6.4934805560290017E-3</c:v>
                </c:pt>
                <c:pt idx="250">
                  <c:v>1.615543970027733E-2</c:v>
                </c:pt>
                <c:pt idx="251">
                  <c:v>-9.6619591442483489E-3</c:v>
                </c:pt>
                <c:pt idx="252">
                  <c:v>1.6168637183124747E-3</c:v>
                </c:pt>
                <c:pt idx="253">
                  <c:v>-8.1103442743414265E-3</c:v>
                </c:pt>
                <c:pt idx="254">
                  <c:v>6.4934805560291119E-3</c:v>
                </c:pt>
                <c:pt idx="255">
                  <c:v>4.8426084508982883E-3</c:v>
                </c:pt>
                <c:pt idx="256">
                  <c:v>-8.0841186613722638E-3</c:v>
                </c:pt>
                <c:pt idx="257">
                  <c:v>3.2415102104741793E-3</c:v>
                </c:pt>
                <c:pt idx="258">
                  <c:v>-8.1235216534633302E-3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A-4F20-AC5F-C25C4C8E5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057776"/>
        <c:axId val="1179392640"/>
      </c:lineChart>
      <c:dateAx>
        <c:axId val="10710577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79392640"/>
        <c:crosses val="autoZero"/>
        <c:auto val="1"/>
        <c:lblOffset val="100"/>
        <c:baseTimeUnit val="days"/>
      </c:dateAx>
      <c:valAx>
        <c:axId val="11793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7105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股價走勢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'4支股票'!$B$1</c:f>
              <c:strCache>
                <c:ptCount val="1"/>
                <c:pt idx="0">
                  <c:v>2881富邦金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'4支股票'!$A$2:$A$261</c:f>
              <c:numCache>
                <c:formatCode>m/d/yyyy</c:formatCode>
                <c:ptCount val="260"/>
                <c:pt idx="0">
                  <c:v>44819</c:v>
                </c:pt>
                <c:pt idx="1">
                  <c:v>44820</c:v>
                </c:pt>
                <c:pt idx="2">
                  <c:v>44823</c:v>
                </c:pt>
                <c:pt idx="3">
                  <c:v>44824</c:v>
                </c:pt>
                <c:pt idx="4">
                  <c:v>44825</c:v>
                </c:pt>
                <c:pt idx="5">
                  <c:v>44826</c:v>
                </c:pt>
                <c:pt idx="6">
                  <c:v>44827</c:v>
                </c:pt>
                <c:pt idx="7">
                  <c:v>44830</c:v>
                </c:pt>
                <c:pt idx="8">
                  <c:v>44831</c:v>
                </c:pt>
                <c:pt idx="9">
                  <c:v>44832</c:v>
                </c:pt>
                <c:pt idx="10">
                  <c:v>44833</c:v>
                </c:pt>
                <c:pt idx="11">
                  <c:v>44834</c:v>
                </c:pt>
                <c:pt idx="12">
                  <c:v>44837</c:v>
                </c:pt>
                <c:pt idx="13">
                  <c:v>44838</c:v>
                </c:pt>
                <c:pt idx="14">
                  <c:v>44839</c:v>
                </c:pt>
                <c:pt idx="15">
                  <c:v>44840</c:v>
                </c:pt>
                <c:pt idx="16">
                  <c:v>44841</c:v>
                </c:pt>
                <c:pt idx="17">
                  <c:v>44845</c:v>
                </c:pt>
                <c:pt idx="18">
                  <c:v>44846</c:v>
                </c:pt>
                <c:pt idx="19">
                  <c:v>44847</c:v>
                </c:pt>
                <c:pt idx="20">
                  <c:v>44848</c:v>
                </c:pt>
                <c:pt idx="21">
                  <c:v>44851</c:v>
                </c:pt>
                <c:pt idx="22">
                  <c:v>44852</c:v>
                </c:pt>
                <c:pt idx="23">
                  <c:v>44853</c:v>
                </c:pt>
                <c:pt idx="24">
                  <c:v>44854</c:v>
                </c:pt>
                <c:pt idx="25">
                  <c:v>44855</c:v>
                </c:pt>
                <c:pt idx="26">
                  <c:v>44858</c:v>
                </c:pt>
                <c:pt idx="27">
                  <c:v>44859</c:v>
                </c:pt>
                <c:pt idx="28">
                  <c:v>44860</c:v>
                </c:pt>
                <c:pt idx="29">
                  <c:v>44861</c:v>
                </c:pt>
                <c:pt idx="30">
                  <c:v>44862</c:v>
                </c:pt>
                <c:pt idx="31">
                  <c:v>44865</c:v>
                </c:pt>
                <c:pt idx="32">
                  <c:v>44866</c:v>
                </c:pt>
                <c:pt idx="33">
                  <c:v>44867</c:v>
                </c:pt>
                <c:pt idx="34">
                  <c:v>44868</c:v>
                </c:pt>
                <c:pt idx="35">
                  <c:v>44869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44879</c:v>
                </c:pt>
                <c:pt idx="42">
                  <c:v>44880</c:v>
                </c:pt>
                <c:pt idx="43">
                  <c:v>44881</c:v>
                </c:pt>
                <c:pt idx="44">
                  <c:v>44882</c:v>
                </c:pt>
                <c:pt idx="45">
                  <c:v>44883</c:v>
                </c:pt>
                <c:pt idx="46">
                  <c:v>44886</c:v>
                </c:pt>
                <c:pt idx="47">
                  <c:v>44887</c:v>
                </c:pt>
                <c:pt idx="48">
                  <c:v>44888</c:v>
                </c:pt>
                <c:pt idx="49">
                  <c:v>44889</c:v>
                </c:pt>
                <c:pt idx="50">
                  <c:v>44890</c:v>
                </c:pt>
                <c:pt idx="51">
                  <c:v>44893</c:v>
                </c:pt>
                <c:pt idx="52">
                  <c:v>44894</c:v>
                </c:pt>
                <c:pt idx="53">
                  <c:v>44895</c:v>
                </c:pt>
                <c:pt idx="54">
                  <c:v>44896</c:v>
                </c:pt>
                <c:pt idx="55">
                  <c:v>44897</c:v>
                </c:pt>
                <c:pt idx="56">
                  <c:v>44900</c:v>
                </c:pt>
                <c:pt idx="57">
                  <c:v>44901</c:v>
                </c:pt>
                <c:pt idx="58">
                  <c:v>44902</c:v>
                </c:pt>
                <c:pt idx="59">
                  <c:v>44903</c:v>
                </c:pt>
                <c:pt idx="60">
                  <c:v>44904</c:v>
                </c:pt>
                <c:pt idx="61">
                  <c:v>44907</c:v>
                </c:pt>
                <c:pt idx="62">
                  <c:v>44908</c:v>
                </c:pt>
                <c:pt idx="63">
                  <c:v>44909</c:v>
                </c:pt>
                <c:pt idx="64">
                  <c:v>44910</c:v>
                </c:pt>
                <c:pt idx="65">
                  <c:v>44911</c:v>
                </c:pt>
                <c:pt idx="66">
                  <c:v>44914</c:v>
                </c:pt>
                <c:pt idx="67">
                  <c:v>44915</c:v>
                </c:pt>
                <c:pt idx="68">
                  <c:v>44916</c:v>
                </c:pt>
                <c:pt idx="69">
                  <c:v>44917</c:v>
                </c:pt>
                <c:pt idx="70">
                  <c:v>44918</c:v>
                </c:pt>
                <c:pt idx="71">
                  <c:v>44921</c:v>
                </c:pt>
                <c:pt idx="72">
                  <c:v>44922</c:v>
                </c:pt>
                <c:pt idx="73">
                  <c:v>44923</c:v>
                </c:pt>
                <c:pt idx="74">
                  <c:v>44924</c:v>
                </c:pt>
                <c:pt idx="75">
                  <c:v>44925</c:v>
                </c:pt>
                <c:pt idx="76">
                  <c:v>44929</c:v>
                </c:pt>
                <c:pt idx="77">
                  <c:v>44930</c:v>
                </c:pt>
                <c:pt idx="78">
                  <c:v>44931</c:v>
                </c:pt>
                <c:pt idx="79">
                  <c:v>44932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44942</c:v>
                </c:pt>
                <c:pt idx="86">
                  <c:v>44943</c:v>
                </c:pt>
                <c:pt idx="87">
                  <c:v>44956</c:v>
                </c:pt>
                <c:pt idx="88">
                  <c:v>44957</c:v>
                </c:pt>
                <c:pt idx="89">
                  <c:v>44958</c:v>
                </c:pt>
                <c:pt idx="90">
                  <c:v>44959</c:v>
                </c:pt>
                <c:pt idx="91">
                  <c:v>44960</c:v>
                </c:pt>
                <c:pt idx="92">
                  <c:v>44963</c:v>
                </c:pt>
                <c:pt idx="93">
                  <c:v>44964</c:v>
                </c:pt>
                <c:pt idx="94">
                  <c:v>44965</c:v>
                </c:pt>
                <c:pt idx="95">
                  <c:v>44966</c:v>
                </c:pt>
                <c:pt idx="96">
                  <c:v>44967</c:v>
                </c:pt>
                <c:pt idx="97">
                  <c:v>44970</c:v>
                </c:pt>
                <c:pt idx="98">
                  <c:v>44971</c:v>
                </c:pt>
                <c:pt idx="99">
                  <c:v>44972</c:v>
                </c:pt>
                <c:pt idx="100">
                  <c:v>44973</c:v>
                </c:pt>
                <c:pt idx="101">
                  <c:v>44974</c:v>
                </c:pt>
                <c:pt idx="102">
                  <c:v>44977</c:v>
                </c:pt>
                <c:pt idx="103">
                  <c:v>44978</c:v>
                </c:pt>
                <c:pt idx="104">
                  <c:v>44979</c:v>
                </c:pt>
                <c:pt idx="105">
                  <c:v>44980</c:v>
                </c:pt>
                <c:pt idx="106">
                  <c:v>44981</c:v>
                </c:pt>
                <c:pt idx="107">
                  <c:v>44986</c:v>
                </c:pt>
                <c:pt idx="108">
                  <c:v>44987</c:v>
                </c:pt>
                <c:pt idx="109">
                  <c:v>44988</c:v>
                </c:pt>
                <c:pt idx="110">
                  <c:v>44991</c:v>
                </c:pt>
                <c:pt idx="111">
                  <c:v>44992</c:v>
                </c:pt>
                <c:pt idx="112">
                  <c:v>44993</c:v>
                </c:pt>
                <c:pt idx="113">
                  <c:v>44994</c:v>
                </c:pt>
                <c:pt idx="114">
                  <c:v>44995</c:v>
                </c:pt>
                <c:pt idx="115">
                  <c:v>44998</c:v>
                </c:pt>
                <c:pt idx="116">
                  <c:v>44999</c:v>
                </c:pt>
                <c:pt idx="117">
                  <c:v>45000</c:v>
                </c:pt>
                <c:pt idx="118">
                  <c:v>45001</c:v>
                </c:pt>
                <c:pt idx="119">
                  <c:v>45002</c:v>
                </c:pt>
                <c:pt idx="120">
                  <c:v>45005</c:v>
                </c:pt>
                <c:pt idx="121">
                  <c:v>45006</c:v>
                </c:pt>
                <c:pt idx="122">
                  <c:v>45007</c:v>
                </c:pt>
                <c:pt idx="123">
                  <c:v>45008</c:v>
                </c:pt>
                <c:pt idx="124">
                  <c:v>45009</c:v>
                </c:pt>
                <c:pt idx="125">
                  <c:v>45012</c:v>
                </c:pt>
                <c:pt idx="126">
                  <c:v>45013</c:v>
                </c:pt>
                <c:pt idx="127">
                  <c:v>45014</c:v>
                </c:pt>
                <c:pt idx="128">
                  <c:v>45015</c:v>
                </c:pt>
                <c:pt idx="129">
                  <c:v>45016</c:v>
                </c:pt>
                <c:pt idx="130">
                  <c:v>45022</c:v>
                </c:pt>
                <c:pt idx="131">
                  <c:v>45023</c:v>
                </c:pt>
                <c:pt idx="132">
                  <c:v>45026</c:v>
                </c:pt>
                <c:pt idx="133">
                  <c:v>45027</c:v>
                </c:pt>
                <c:pt idx="134">
                  <c:v>45028</c:v>
                </c:pt>
                <c:pt idx="135">
                  <c:v>45029</c:v>
                </c:pt>
                <c:pt idx="136">
                  <c:v>45030</c:v>
                </c:pt>
                <c:pt idx="137">
                  <c:v>45033</c:v>
                </c:pt>
                <c:pt idx="138">
                  <c:v>45034</c:v>
                </c:pt>
                <c:pt idx="139">
                  <c:v>45035</c:v>
                </c:pt>
                <c:pt idx="140">
                  <c:v>45036</c:v>
                </c:pt>
                <c:pt idx="141">
                  <c:v>45037</c:v>
                </c:pt>
                <c:pt idx="142">
                  <c:v>45040</c:v>
                </c:pt>
                <c:pt idx="143">
                  <c:v>45041</c:v>
                </c:pt>
                <c:pt idx="144">
                  <c:v>45042</c:v>
                </c:pt>
                <c:pt idx="145">
                  <c:v>45043</c:v>
                </c:pt>
                <c:pt idx="146">
                  <c:v>45044</c:v>
                </c:pt>
                <c:pt idx="147">
                  <c:v>45048</c:v>
                </c:pt>
                <c:pt idx="148">
                  <c:v>45049</c:v>
                </c:pt>
                <c:pt idx="149">
                  <c:v>45050</c:v>
                </c:pt>
                <c:pt idx="150">
                  <c:v>45051</c:v>
                </c:pt>
                <c:pt idx="151">
                  <c:v>45054</c:v>
                </c:pt>
                <c:pt idx="152">
                  <c:v>45055</c:v>
                </c:pt>
                <c:pt idx="153">
                  <c:v>45056</c:v>
                </c:pt>
                <c:pt idx="154">
                  <c:v>45057</c:v>
                </c:pt>
                <c:pt idx="155">
                  <c:v>45058</c:v>
                </c:pt>
                <c:pt idx="156">
                  <c:v>45061</c:v>
                </c:pt>
                <c:pt idx="157">
                  <c:v>45062</c:v>
                </c:pt>
                <c:pt idx="158">
                  <c:v>45063</c:v>
                </c:pt>
                <c:pt idx="159">
                  <c:v>45064</c:v>
                </c:pt>
                <c:pt idx="160">
                  <c:v>45065</c:v>
                </c:pt>
                <c:pt idx="161">
                  <c:v>45068</c:v>
                </c:pt>
                <c:pt idx="162">
                  <c:v>45069</c:v>
                </c:pt>
                <c:pt idx="163">
                  <c:v>45070</c:v>
                </c:pt>
                <c:pt idx="164">
                  <c:v>45071</c:v>
                </c:pt>
                <c:pt idx="165">
                  <c:v>45072</c:v>
                </c:pt>
                <c:pt idx="166">
                  <c:v>45075</c:v>
                </c:pt>
                <c:pt idx="167">
                  <c:v>45076</c:v>
                </c:pt>
                <c:pt idx="168">
                  <c:v>45077</c:v>
                </c:pt>
                <c:pt idx="169">
                  <c:v>45078</c:v>
                </c:pt>
                <c:pt idx="170">
                  <c:v>45079</c:v>
                </c:pt>
                <c:pt idx="171">
                  <c:v>45082</c:v>
                </c:pt>
                <c:pt idx="172">
                  <c:v>45083</c:v>
                </c:pt>
                <c:pt idx="173">
                  <c:v>45084</c:v>
                </c:pt>
                <c:pt idx="174">
                  <c:v>45085</c:v>
                </c:pt>
                <c:pt idx="175">
                  <c:v>45086</c:v>
                </c:pt>
                <c:pt idx="176">
                  <c:v>45089</c:v>
                </c:pt>
                <c:pt idx="177">
                  <c:v>45090</c:v>
                </c:pt>
                <c:pt idx="178">
                  <c:v>45091</c:v>
                </c:pt>
                <c:pt idx="179">
                  <c:v>45092</c:v>
                </c:pt>
                <c:pt idx="180">
                  <c:v>45093</c:v>
                </c:pt>
                <c:pt idx="181">
                  <c:v>45096</c:v>
                </c:pt>
                <c:pt idx="182">
                  <c:v>45097</c:v>
                </c:pt>
                <c:pt idx="183">
                  <c:v>45098</c:v>
                </c:pt>
                <c:pt idx="184">
                  <c:v>45103</c:v>
                </c:pt>
                <c:pt idx="185">
                  <c:v>45104</c:v>
                </c:pt>
                <c:pt idx="186">
                  <c:v>45105</c:v>
                </c:pt>
                <c:pt idx="187">
                  <c:v>45106</c:v>
                </c:pt>
                <c:pt idx="188">
                  <c:v>45107</c:v>
                </c:pt>
                <c:pt idx="189">
                  <c:v>45110</c:v>
                </c:pt>
                <c:pt idx="190">
                  <c:v>45111</c:v>
                </c:pt>
                <c:pt idx="191">
                  <c:v>45112</c:v>
                </c:pt>
                <c:pt idx="192">
                  <c:v>45113</c:v>
                </c:pt>
                <c:pt idx="193">
                  <c:v>45114</c:v>
                </c:pt>
                <c:pt idx="194">
                  <c:v>45117</c:v>
                </c:pt>
                <c:pt idx="195">
                  <c:v>45118</c:v>
                </c:pt>
                <c:pt idx="196">
                  <c:v>45119</c:v>
                </c:pt>
                <c:pt idx="197">
                  <c:v>45120</c:v>
                </c:pt>
                <c:pt idx="198">
                  <c:v>45121</c:v>
                </c:pt>
                <c:pt idx="199">
                  <c:v>45124</c:v>
                </c:pt>
                <c:pt idx="200">
                  <c:v>45125</c:v>
                </c:pt>
                <c:pt idx="201">
                  <c:v>45126</c:v>
                </c:pt>
                <c:pt idx="202">
                  <c:v>45127</c:v>
                </c:pt>
                <c:pt idx="203">
                  <c:v>45128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45138</c:v>
                </c:pt>
                <c:pt idx="210">
                  <c:v>45139</c:v>
                </c:pt>
                <c:pt idx="211">
                  <c:v>45140</c:v>
                </c:pt>
                <c:pt idx="212">
                  <c:v>45142</c:v>
                </c:pt>
                <c:pt idx="213">
                  <c:v>45145</c:v>
                </c:pt>
                <c:pt idx="214">
                  <c:v>45146</c:v>
                </c:pt>
                <c:pt idx="215">
                  <c:v>45147</c:v>
                </c:pt>
                <c:pt idx="216">
                  <c:v>45148</c:v>
                </c:pt>
                <c:pt idx="217">
                  <c:v>45149</c:v>
                </c:pt>
                <c:pt idx="218">
                  <c:v>45152</c:v>
                </c:pt>
                <c:pt idx="219">
                  <c:v>45153</c:v>
                </c:pt>
                <c:pt idx="220">
                  <c:v>45154</c:v>
                </c:pt>
                <c:pt idx="221">
                  <c:v>45155</c:v>
                </c:pt>
                <c:pt idx="222">
                  <c:v>45156</c:v>
                </c:pt>
                <c:pt idx="223">
                  <c:v>45159</c:v>
                </c:pt>
                <c:pt idx="224">
                  <c:v>45160</c:v>
                </c:pt>
                <c:pt idx="225">
                  <c:v>45161</c:v>
                </c:pt>
                <c:pt idx="226">
                  <c:v>45162</c:v>
                </c:pt>
                <c:pt idx="227">
                  <c:v>45163</c:v>
                </c:pt>
                <c:pt idx="228">
                  <c:v>45166</c:v>
                </c:pt>
                <c:pt idx="229">
                  <c:v>45167</c:v>
                </c:pt>
                <c:pt idx="230">
                  <c:v>45168</c:v>
                </c:pt>
                <c:pt idx="231">
                  <c:v>45169</c:v>
                </c:pt>
                <c:pt idx="232">
                  <c:v>45170</c:v>
                </c:pt>
                <c:pt idx="233">
                  <c:v>45173</c:v>
                </c:pt>
                <c:pt idx="234">
                  <c:v>45174</c:v>
                </c:pt>
                <c:pt idx="235">
                  <c:v>45175</c:v>
                </c:pt>
                <c:pt idx="236">
                  <c:v>45176</c:v>
                </c:pt>
                <c:pt idx="237">
                  <c:v>45177</c:v>
                </c:pt>
                <c:pt idx="238">
                  <c:v>45180</c:v>
                </c:pt>
                <c:pt idx="239">
                  <c:v>45181</c:v>
                </c:pt>
                <c:pt idx="240">
                  <c:v>45182</c:v>
                </c:pt>
                <c:pt idx="241">
                  <c:v>45183</c:v>
                </c:pt>
                <c:pt idx="242">
                  <c:v>45184</c:v>
                </c:pt>
                <c:pt idx="243">
                  <c:v>45187</c:v>
                </c:pt>
                <c:pt idx="244">
                  <c:v>45188</c:v>
                </c:pt>
                <c:pt idx="245">
                  <c:v>45189</c:v>
                </c:pt>
                <c:pt idx="246">
                  <c:v>45190</c:v>
                </c:pt>
                <c:pt idx="247">
                  <c:v>45191</c:v>
                </c:pt>
                <c:pt idx="248">
                  <c:v>45194</c:v>
                </c:pt>
                <c:pt idx="249">
                  <c:v>45195</c:v>
                </c:pt>
                <c:pt idx="250">
                  <c:v>45196</c:v>
                </c:pt>
                <c:pt idx="251">
                  <c:v>45197</c:v>
                </c:pt>
                <c:pt idx="252">
                  <c:v>45201</c:v>
                </c:pt>
                <c:pt idx="253">
                  <c:v>45202</c:v>
                </c:pt>
                <c:pt idx="254">
                  <c:v>45203</c:v>
                </c:pt>
                <c:pt idx="255">
                  <c:v>45204</c:v>
                </c:pt>
                <c:pt idx="256">
                  <c:v>45205</c:v>
                </c:pt>
                <c:pt idx="257">
                  <c:v>45210</c:v>
                </c:pt>
                <c:pt idx="258">
                  <c:v>45211</c:v>
                </c:pt>
                <c:pt idx="259">
                  <c:v>45212</c:v>
                </c:pt>
              </c:numCache>
            </c:numRef>
          </c:cat>
          <c:val>
            <c:numRef>
              <c:f>'4支股票'!$B$2:$B$261</c:f>
              <c:numCache>
                <c:formatCode>0.00_ </c:formatCode>
                <c:ptCount val="260"/>
                <c:pt idx="0">
                  <c:v>51.519275999999998</c:v>
                </c:pt>
                <c:pt idx="1">
                  <c:v>51.247166</c:v>
                </c:pt>
                <c:pt idx="2">
                  <c:v>51.519275999999998</c:v>
                </c:pt>
                <c:pt idx="3">
                  <c:v>51.609977999999998</c:v>
                </c:pt>
                <c:pt idx="4">
                  <c:v>51.247166</c:v>
                </c:pt>
                <c:pt idx="5">
                  <c:v>51.809525000000001</c:v>
                </c:pt>
                <c:pt idx="6">
                  <c:v>51.238093999999997</c:v>
                </c:pt>
                <c:pt idx="7">
                  <c:v>50.380951000000003</c:v>
                </c:pt>
                <c:pt idx="8">
                  <c:v>49.428570000000001</c:v>
                </c:pt>
                <c:pt idx="9">
                  <c:v>47.714286999999999</c:v>
                </c:pt>
                <c:pt idx="10">
                  <c:v>47.904761999999998</c:v>
                </c:pt>
                <c:pt idx="11">
                  <c:v>47.523808000000002</c:v>
                </c:pt>
                <c:pt idx="12">
                  <c:v>46.571426000000002</c:v>
                </c:pt>
                <c:pt idx="13">
                  <c:v>47.095238000000002</c:v>
                </c:pt>
                <c:pt idx="14">
                  <c:v>48.190474999999999</c:v>
                </c:pt>
                <c:pt idx="15">
                  <c:v>48.285713000000001</c:v>
                </c:pt>
                <c:pt idx="16">
                  <c:v>48.285713000000001</c:v>
                </c:pt>
                <c:pt idx="17">
                  <c:v>47.142856999999999</c:v>
                </c:pt>
                <c:pt idx="18">
                  <c:v>47.238093999999997</c:v>
                </c:pt>
                <c:pt idx="19">
                  <c:v>45.857143000000001</c:v>
                </c:pt>
                <c:pt idx="20">
                  <c:v>46.142856999999999</c:v>
                </c:pt>
                <c:pt idx="21">
                  <c:v>46.380951000000003</c:v>
                </c:pt>
                <c:pt idx="22">
                  <c:v>48.095238000000002</c:v>
                </c:pt>
                <c:pt idx="23">
                  <c:v>48</c:v>
                </c:pt>
                <c:pt idx="24">
                  <c:v>47.571426000000002</c:v>
                </c:pt>
                <c:pt idx="25">
                  <c:v>47.285713000000001</c:v>
                </c:pt>
                <c:pt idx="26">
                  <c:v>47.428570000000001</c:v>
                </c:pt>
                <c:pt idx="27">
                  <c:v>47.571426000000002</c:v>
                </c:pt>
                <c:pt idx="28">
                  <c:v>48</c:v>
                </c:pt>
                <c:pt idx="29">
                  <c:v>48.666663999999997</c:v>
                </c:pt>
                <c:pt idx="30">
                  <c:v>49.047618999999997</c:v>
                </c:pt>
                <c:pt idx="31">
                  <c:v>48.571426000000002</c:v>
                </c:pt>
                <c:pt idx="32">
                  <c:v>49.523808000000002</c:v>
                </c:pt>
                <c:pt idx="33">
                  <c:v>49.428570000000001</c:v>
                </c:pt>
                <c:pt idx="34">
                  <c:v>49.238093999999997</c:v>
                </c:pt>
                <c:pt idx="35">
                  <c:v>49.047618999999997</c:v>
                </c:pt>
                <c:pt idx="36">
                  <c:v>50.285713000000001</c:v>
                </c:pt>
                <c:pt idx="37">
                  <c:v>50.666663999999997</c:v>
                </c:pt>
                <c:pt idx="38">
                  <c:v>51.142856999999999</c:v>
                </c:pt>
                <c:pt idx="39">
                  <c:v>50.285713000000001</c:v>
                </c:pt>
                <c:pt idx="40">
                  <c:v>52.857143000000001</c:v>
                </c:pt>
                <c:pt idx="41">
                  <c:v>53.619045</c:v>
                </c:pt>
                <c:pt idx="42">
                  <c:v>53.714286999999999</c:v>
                </c:pt>
                <c:pt idx="43">
                  <c:v>52.857143000000001</c:v>
                </c:pt>
                <c:pt idx="44">
                  <c:v>52.857143000000001</c:v>
                </c:pt>
                <c:pt idx="45">
                  <c:v>52.666663999999997</c:v>
                </c:pt>
                <c:pt idx="46">
                  <c:v>52.857143000000001</c:v>
                </c:pt>
                <c:pt idx="47">
                  <c:v>53.238093999999997</c:v>
                </c:pt>
                <c:pt idx="48">
                  <c:v>54.380951000000003</c:v>
                </c:pt>
                <c:pt idx="49">
                  <c:v>54.952381000000003</c:v>
                </c:pt>
                <c:pt idx="50">
                  <c:v>55.142856999999999</c:v>
                </c:pt>
                <c:pt idx="51">
                  <c:v>55.142856999999999</c:v>
                </c:pt>
                <c:pt idx="52">
                  <c:v>56.761906000000003</c:v>
                </c:pt>
                <c:pt idx="53">
                  <c:v>57.904761999999998</c:v>
                </c:pt>
                <c:pt idx="54">
                  <c:v>57.523808000000002</c:v>
                </c:pt>
                <c:pt idx="55">
                  <c:v>57.238093999999997</c:v>
                </c:pt>
                <c:pt idx="56">
                  <c:v>56.380951000000003</c:v>
                </c:pt>
                <c:pt idx="57">
                  <c:v>55.619045</c:v>
                </c:pt>
                <c:pt idx="58">
                  <c:v>55.428570000000001</c:v>
                </c:pt>
                <c:pt idx="59">
                  <c:v>54.285713000000001</c:v>
                </c:pt>
                <c:pt idx="60">
                  <c:v>54.761906000000003</c:v>
                </c:pt>
                <c:pt idx="61">
                  <c:v>54.761906000000003</c:v>
                </c:pt>
                <c:pt idx="62">
                  <c:v>54.857143000000001</c:v>
                </c:pt>
                <c:pt idx="63">
                  <c:v>54.761906000000003</c:v>
                </c:pt>
                <c:pt idx="64">
                  <c:v>54.571426000000002</c:v>
                </c:pt>
                <c:pt idx="65">
                  <c:v>53.428570000000001</c:v>
                </c:pt>
                <c:pt idx="66">
                  <c:v>53.904761999999998</c:v>
                </c:pt>
                <c:pt idx="67">
                  <c:v>53.523808000000002</c:v>
                </c:pt>
                <c:pt idx="68">
                  <c:v>53.523808000000002</c:v>
                </c:pt>
                <c:pt idx="69">
                  <c:v>54.095238000000002</c:v>
                </c:pt>
                <c:pt idx="70">
                  <c:v>54</c:v>
                </c:pt>
                <c:pt idx="71">
                  <c:v>54.095238000000002</c:v>
                </c:pt>
                <c:pt idx="72">
                  <c:v>54.380951000000003</c:v>
                </c:pt>
                <c:pt idx="73">
                  <c:v>54</c:v>
                </c:pt>
                <c:pt idx="74">
                  <c:v>53.333331999999999</c:v>
                </c:pt>
                <c:pt idx="75">
                  <c:v>53.619045</c:v>
                </c:pt>
                <c:pt idx="76">
                  <c:v>53.714286999999999</c:v>
                </c:pt>
                <c:pt idx="77">
                  <c:v>54.476188999999998</c:v>
                </c:pt>
                <c:pt idx="78">
                  <c:v>55.714286999999999</c:v>
                </c:pt>
                <c:pt idx="79">
                  <c:v>55.714286999999999</c:v>
                </c:pt>
                <c:pt idx="80">
                  <c:v>56.761906000000003</c:v>
                </c:pt>
                <c:pt idx="81">
                  <c:v>56.380951000000003</c:v>
                </c:pt>
                <c:pt idx="82">
                  <c:v>55.333331999999999</c:v>
                </c:pt>
                <c:pt idx="83">
                  <c:v>56.095238000000002</c:v>
                </c:pt>
                <c:pt idx="84">
                  <c:v>55.904761999999998</c:v>
                </c:pt>
                <c:pt idx="85">
                  <c:v>56.571426000000002</c:v>
                </c:pt>
                <c:pt idx="86">
                  <c:v>56.952381000000003</c:v>
                </c:pt>
                <c:pt idx="87">
                  <c:v>58.095238000000002</c:v>
                </c:pt>
                <c:pt idx="88">
                  <c:v>57.333331999999999</c:v>
                </c:pt>
                <c:pt idx="89">
                  <c:v>57.142856999999999</c:v>
                </c:pt>
                <c:pt idx="90">
                  <c:v>57.619045</c:v>
                </c:pt>
                <c:pt idx="91">
                  <c:v>56.952381000000003</c:v>
                </c:pt>
                <c:pt idx="92">
                  <c:v>56.571426000000002</c:v>
                </c:pt>
                <c:pt idx="93">
                  <c:v>56.571426000000002</c:v>
                </c:pt>
                <c:pt idx="94">
                  <c:v>56.380951000000003</c:v>
                </c:pt>
                <c:pt idx="95">
                  <c:v>56.285713000000001</c:v>
                </c:pt>
                <c:pt idx="96">
                  <c:v>56.095238000000002</c:v>
                </c:pt>
                <c:pt idx="97">
                  <c:v>56.666663999999997</c:v>
                </c:pt>
                <c:pt idx="98">
                  <c:v>57.238093999999997</c:v>
                </c:pt>
                <c:pt idx="99">
                  <c:v>56.666663999999997</c:v>
                </c:pt>
                <c:pt idx="100">
                  <c:v>56.571426000000002</c:v>
                </c:pt>
                <c:pt idx="101">
                  <c:v>57.428570000000001</c:v>
                </c:pt>
                <c:pt idx="102">
                  <c:v>57.809525000000001</c:v>
                </c:pt>
                <c:pt idx="103">
                  <c:v>57.333331999999999</c:v>
                </c:pt>
                <c:pt idx="104">
                  <c:v>57.047618999999997</c:v>
                </c:pt>
                <c:pt idx="105">
                  <c:v>56.952381000000003</c:v>
                </c:pt>
                <c:pt idx="106">
                  <c:v>57.142856999999999</c:v>
                </c:pt>
                <c:pt idx="107">
                  <c:v>56.190474999999999</c:v>
                </c:pt>
                <c:pt idx="108">
                  <c:v>56.571426000000002</c:v>
                </c:pt>
                <c:pt idx="109">
                  <c:v>56.666663999999997</c:v>
                </c:pt>
                <c:pt idx="110">
                  <c:v>57.142856999999999</c:v>
                </c:pt>
                <c:pt idx="111">
                  <c:v>56.952381000000003</c:v>
                </c:pt>
                <c:pt idx="112">
                  <c:v>57.142856999999999</c:v>
                </c:pt>
                <c:pt idx="113">
                  <c:v>56.571426000000002</c:v>
                </c:pt>
                <c:pt idx="114">
                  <c:v>55.523808000000002</c:v>
                </c:pt>
                <c:pt idx="115">
                  <c:v>54.952381000000003</c:v>
                </c:pt>
                <c:pt idx="116">
                  <c:v>54</c:v>
                </c:pt>
                <c:pt idx="117">
                  <c:v>53.809525000000001</c:v>
                </c:pt>
                <c:pt idx="118">
                  <c:v>52.476188999999998</c:v>
                </c:pt>
                <c:pt idx="119">
                  <c:v>52.857143000000001</c:v>
                </c:pt>
                <c:pt idx="120">
                  <c:v>52.380951000000003</c:v>
                </c:pt>
                <c:pt idx="121">
                  <c:v>52.666663999999997</c:v>
                </c:pt>
                <c:pt idx="122">
                  <c:v>53.523808000000002</c:v>
                </c:pt>
                <c:pt idx="123">
                  <c:v>53.809525000000001</c:v>
                </c:pt>
                <c:pt idx="124">
                  <c:v>53.619045</c:v>
                </c:pt>
                <c:pt idx="125">
                  <c:v>53.619045</c:v>
                </c:pt>
                <c:pt idx="126">
                  <c:v>53.809525000000001</c:v>
                </c:pt>
                <c:pt idx="127">
                  <c:v>54.190474999999999</c:v>
                </c:pt>
                <c:pt idx="128">
                  <c:v>54.095238000000002</c:v>
                </c:pt>
                <c:pt idx="129">
                  <c:v>53.809525000000001</c:v>
                </c:pt>
                <c:pt idx="130">
                  <c:v>54.095238000000002</c:v>
                </c:pt>
                <c:pt idx="131">
                  <c:v>54.190474999999999</c:v>
                </c:pt>
                <c:pt idx="132">
                  <c:v>54.380951000000003</c:v>
                </c:pt>
                <c:pt idx="133">
                  <c:v>54.380951000000003</c:v>
                </c:pt>
                <c:pt idx="134">
                  <c:v>54.571426000000002</c:v>
                </c:pt>
                <c:pt idx="135">
                  <c:v>54.666663999999997</c:v>
                </c:pt>
                <c:pt idx="136">
                  <c:v>55.809525000000001</c:v>
                </c:pt>
                <c:pt idx="137">
                  <c:v>55.714286999999999</c:v>
                </c:pt>
                <c:pt idx="138">
                  <c:v>55.809525000000001</c:v>
                </c:pt>
                <c:pt idx="139">
                  <c:v>55.428570000000001</c:v>
                </c:pt>
                <c:pt idx="140">
                  <c:v>55.142856999999999</c:v>
                </c:pt>
                <c:pt idx="141">
                  <c:v>55.142856999999999</c:v>
                </c:pt>
                <c:pt idx="142">
                  <c:v>55.333331999999999</c:v>
                </c:pt>
                <c:pt idx="143">
                  <c:v>54.761906000000003</c:v>
                </c:pt>
                <c:pt idx="144">
                  <c:v>55.047618999999997</c:v>
                </c:pt>
                <c:pt idx="145">
                  <c:v>54.952381000000003</c:v>
                </c:pt>
                <c:pt idx="146">
                  <c:v>56.190474999999999</c:v>
                </c:pt>
                <c:pt idx="147">
                  <c:v>56</c:v>
                </c:pt>
                <c:pt idx="148">
                  <c:v>55.809525000000001</c:v>
                </c:pt>
                <c:pt idx="149">
                  <c:v>56.285713000000001</c:v>
                </c:pt>
                <c:pt idx="150">
                  <c:v>56.285713000000001</c:v>
                </c:pt>
                <c:pt idx="151">
                  <c:v>56.571426000000002</c:v>
                </c:pt>
                <c:pt idx="152">
                  <c:v>56.666663999999997</c:v>
                </c:pt>
                <c:pt idx="153">
                  <c:v>56.380951000000003</c:v>
                </c:pt>
                <c:pt idx="154">
                  <c:v>56.666663999999997</c:v>
                </c:pt>
                <c:pt idx="155">
                  <c:v>56.190474999999999</c:v>
                </c:pt>
                <c:pt idx="156">
                  <c:v>56.571426000000002</c:v>
                </c:pt>
                <c:pt idx="157">
                  <c:v>56.952381000000003</c:v>
                </c:pt>
                <c:pt idx="158">
                  <c:v>57.333331999999999</c:v>
                </c:pt>
                <c:pt idx="159">
                  <c:v>58.190474999999999</c:v>
                </c:pt>
                <c:pt idx="160">
                  <c:v>58.666663999999997</c:v>
                </c:pt>
                <c:pt idx="161">
                  <c:v>58.761906000000003</c:v>
                </c:pt>
                <c:pt idx="162">
                  <c:v>58.476188999999998</c:v>
                </c:pt>
                <c:pt idx="163">
                  <c:v>58.476188999999998</c:v>
                </c:pt>
                <c:pt idx="164">
                  <c:v>57.523808000000002</c:v>
                </c:pt>
                <c:pt idx="165">
                  <c:v>57.619045</c:v>
                </c:pt>
                <c:pt idx="166">
                  <c:v>58.190474999999999</c:v>
                </c:pt>
                <c:pt idx="167">
                  <c:v>57.904761999999998</c:v>
                </c:pt>
                <c:pt idx="168">
                  <c:v>57.904761999999998</c:v>
                </c:pt>
                <c:pt idx="169">
                  <c:v>57.523808000000002</c:v>
                </c:pt>
                <c:pt idx="170">
                  <c:v>57.714286999999999</c:v>
                </c:pt>
                <c:pt idx="171">
                  <c:v>58.761906000000003</c:v>
                </c:pt>
                <c:pt idx="172">
                  <c:v>58.952381000000003</c:v>
                </c:pt>
                <c:pt idx="173">
                  <c:v>58.857143000000001</c:v>
                </c:pt>
                <c:pt idx="174">
                  <c:v>57.904761999999998</c:v>
                </c:pt>
                <c:pt idx="175">
                  <c:v>58.285713000000001</c:v>
                </c:pt>
                <c:pt idx="176">
                  <c:v>58.285713000000001</c:v>
                </c:pt>
                <c:pt idx="177">
                  <c:v>58.190474999999999</c:v>
                </c:pt>
                <c:pt idx="178">
                  <c:v>58.857143000000001</c:v>
                </c:pt>
                <c:pt idx="179">
                  <c:v>58.666663999999997</c:v>
                </c:pt>
                <c:pt idx="180">
                  <c:v>58.190474999999999</c:v>
                </c:pt>
                <c:pt idx="181">
                  <c:v>58.380951000000003</c:v>
                </c:pt>
                <c:pt idx="182">
                  <c:v>58.190474999999999</c:v>
                </c:pt>
                <c:pt idx="183">
                  <c:v>58.476188999999998</c:v>
                </c:pt>
                <c:pt idx="184">
                  <c:v>57.904761999999998</c:v>
                </c:pt>
                <c:pt idx="185">
                  <c:v>57.714286999999999</c:v>
                </c:pt>
                <c:pt idx="186">
                  <c:v>58.476188999999998</c:v>
                </c:pt>
                <c:pt idx="187">
                  <c:v>58.380951000000003</c:v>
                </c:pt>
                <c:pt idx="188">
                  <c:v>57.904761999999998</c:v>
                </c:pt>
                <c:pt idx="189">
                  <c:v>58.380951000000003</c:v>
                </c:pt>
                <c:pt idx="190">
                  <c:v>58</c:v>
                </c:pt>
                <c:pt idx="191">
                  <c:v>58.095238000000002</c:v>
                </c:pt>
                <c:pt idx="192">
                  <c:v>57.428570000000001</c:v>
                </c:pt>
                <c:pt idx="193">
                  <c:v>57.142856999999999</c:v>
                </c:pt>
                <c:pt idx="194">
                  <c:v>57.333331999999999</c:v>
                </c:pt>
                <c:pt idx="195">
                  <c:v>58.476188999999998</c:v>
                </c:pt>
                <c:pt idx="196">
                  <c:v>59.047618999999997</c:v>
                </c:pt>
                <c:pt idx="197">
                  <c:v>58.761906000000003</c:v>
                </c:pt>
                <c:pt idx="198">
                  <c:v>59.523808000000002</c:v>
                </c:pt>
                <c:pt idx="199">
                  <c:v>61.904761999999998</c:v>
                </c:pt>
                <c:pt idx="200">
                  <c:v>62.476188999999998</c:v>
                </c:pt>
                <c:pt idx="201">
                  <c:v>61.714286999999999</c:v>
                </c:pt>
                <c:pt idx="202">
                  <c:v>60.476188999999998</c:v>
                </c:pt>
                <c:pt idx="203">
                  <c:v>60</c:v>
                </c:pt>
                <c:pt idx="204">
                  <c:v>59.619045</c:v>
                </c:pt>
                <c:pt idx="205">
                  <c:v>59.904761999999998</c:v>
                </c:pt>
                <c:pt idx="206">
                  <c:v>61.428570000000001</c:v>
                </c:pt>
                <c:pt idx="207">
                  <c:v>62.380951000000003</c:v>
                </c:pt>
                <c:pt idx="208">
                  <c:v>62.285713000000001</c:v>
                </c:pt>
                <c:pt idx="209">
                  <c:v>62.380951000000003</c:v>
                </c:pt>
                <c:pt idx="210">
                  <c:v>63.333331999999999</c:v>
                </c:pt>
                <c:pt idx="211">
                  <c:v>62</c:v>
                </c:pt>
                <c:pt idx="212">
                  <c:v>61.714286999999999</c:v>
                </c:pt>
                <c:pt idx="213">
                  <c:v>62.380951000000003</c:v>
                </c:pt>
                <c:pt idx="214">
                  <c:v>62.095238000000002</c:v>
                </c:pt>
                <c:pt idx="215">
                  <c:v>62.190474999999999</c:v>
                </c:pt>
                <c:pt idx="216">
                  <c:v>62.285713000000001</c:v>
                </c:pt>
                <c:pt idx="217">
                  <c:v>62.285713000000001</c:v>
                </c:pt>
                <c:pt idx="218">
                  <c:v>60.857143000000001</c:v>
                </c:pt>
                <c:pt idx="219">
                  <c:v>60.476188999999998</c:v>
                </c:pt>
                <c:pt idx="220">
                  <c:v>59.523808000000002</c:v>
                </c:pt>
                <c:pt idx="221">
                  <c:v>59.523808000000002</c:v>
                </c:pt>
                <c:pt idx="222">
                  <c:v>59.428570000000001</c:v>
                </c:pt>
                <c:pt idx="223">
                  <c:v>60.095238000000002</c:v>
                </c:pt>
                <c:pt idx="224">
                  <c:v>59.809525000000001</c:v>
                </c:pt>
                <c:pt idx="225">
                  <c:v>59.809525000000001</c:v>
                </c:pt>
                <c:pt idx="226">
                  <c:v>60.285713000000001</c:v>
                </c:pt>
                <c:pt idx="227">
                  <c:v>59.809525000000001</c:v>
                </c:pt>
                <c:pt idx="228">
                  <c:v>61.047618999999997</c:v>
                </c:pt>
                <c:pt idx="229">
                  <c:v>61.333331999999999</c:v>
                </c:pt>
                <c:pt idx="230">
                  <c:v>61.428570000000001</c:v>
                </c:pt>
                <c:pt idx="231">
                  <c:v>60.571426000000002</c:v>
                </c:pt>
                <c:pt idx="232">
                  <c:v>61.714286999999999</c:v>
                </c:pt>
                <c:pt idx="233">
                  <c:v>62.200001</c:v>
                </c:pt>
                <c:pt idx="234">
                  <c:v>61.799999</c:v>
                </c:pt>
                <c:pt idx="235">
                  <c:v>61.400002000000001</c:v>
                </c:pt>
                <c:pt idx="236">
                  <c:v>61.200001</c:v>
                </c:pt>
                <c:pt idx="237">
                  <c:v>61.799999</c:v>
                </c:pt>
                <c:pt idx="238">
                  <c:v>61.900002000000001</c:v>
                </c:pt>
                <c:pt idx="239">
                  <c:v>62.099997999999999</c:v>
                </c:pt>
                <c:pt idx="240">
                  <c:v>62.400002000000001</c:v>
                </c:pt>
                <c:pt idx="241">
                  <c:v>62.900002000000001</c:v>
                </c:pt>
                <c:pt idx="242">
                  <c:v>62.5</c:v>
                </c:pt>
                <c:pt idx="243">
                  <c:v>62.799999</c:v>
                </c:pt>
                <c:pt idx="244">
                  <c:v>62.599997999999999</c:v>
                </c:pt>
                <c:pt idx="245">
                  <c:v>62.099997999999999</c:v>
                </c:pt>
                <c:pt idx="246">
                  <c:v>61.400002000000001</c:v>
                </c:pt>
                <c:pt idx="247">
                  <c:v>61</c:v>
                </c:pt>
                <c:pt idx="248">
                  <c:v>61.299999</c:v>
                </c:pt>
                <c:pt idx="249">
                  <c:v>60.599997999999999</c:v>
                </c:pt>
                <c:pt idx="250">
                  <c:v>60.599997999999999</c:v>
                </c:pt>
                <c:pt idx="251">
                  <c:v>60.700001</c:v>
                </c:pt>
                <c:pt idx="252">
                  <c:v>60.799999</c:v>
                </c:pt>
                <c:pt idx="253">
                  <c:v>60.5</c:v>
                </c:pt>
                <c:pt idx="254">
                  <c:v>59.700001</c:v>
                </c:pt>
                <c:pt idx="255">
                  <c:v>60.5</c:v>
                </c:pt>
                <c:pt idx="256">
                  <c:v>60.700001</c:v>
                </c:pt>
                <c:pt idx="257">
                  <c:v>61.599997999999999</c:v>
                </c:pt>
                <c:pt idx="258">
                  <c:v>61.700001</c:v>
                </c:pt>
                <c:pt idx="259">
                  <c:v>60.900002000000001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E-46C9-8FA1-0C2E20F83C5D}"/>
            </c:ext>
          </c:extLst>
        </c:ser>
        <c:ser>
          <c:idx val="2"/>
          <c:order val="1"/>
          <c:tx>
            <c:strRef>
              <c:f>'4支股票'!$C$1</c:f>
              <c:strCache>
                <c:ptCount val="1"/>
                <c:pt idx="0">
                  <c:v>2317鴻海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'4支股票'!$A$2:$A$261</c:f>
              <c:numCache>
                <c:formatCode>m/d/yyyy</c:formatCode>
                <c:ptCount val="260"/>
                <c:pt idx="0">
                  <c:v>44819</c:v>
                </c:pt>
                <c:pt idx="1">
                  <c:v>44820</c:v>
                </c:pt>
                <c:pt idx="2">
                  <c:v>44823</c:v>
                </c:pt>
                <c:pt idx="3">
                  <c:v>44824</c:v>
                </c:pt>
                <c:pt idx="4">
                  <c:v>44825</c:v>
                </c:pt>
                <c:pt idx="5">
                  <c:v>44826</c:v>
                </c:pt>
                <c:pt idx="6">
                  <c:v>44827</c:v>
                </c:pt>
                <c:pt idx="7">
                  <c:v>44830</c:v>
                </c:pt>
                <c:pt idx="8">
                  <c:v>44831</c:v>
                </c:pt>
                <c:pt idx="9">
                  <c:v>44832</c:v>
                </c:pt>
                <c:pt idx="10">
                  <c:v>44833</c:v>
                </c:pt>
                <c:pt idx="11">
                  <c:v>44834</c:v>
                </c:pt>
                <c:pt idx="12">
                  <c:v>44837</c:v>
                </c:pt>
                <c:pt idx="13">
                  <c:v>44838</c:v>
                </c:pt>
                <c:pt idx="14">
                  <c:v>44839</c:v>
                </c:pt>
                <c:pt idx="15">
                  <c:v>44840</c:v>
                </c:pt>
                <c:pt idx="16">
                  <c:v>44841</c:v>
                </c:pt>
                <c:pt idx="17">
                  <c:v>44845</c:v>
                </c:pt>
                <c:pt idx="18">
                  <c:v>44846</c:v>
                </c:pt>
                <c:pt idx="19">
                  <c:v>44847</c:v>
                </c:pt>
                <c:pt idx="20">
                  <c:v>44848</c:v>
                </c:pt>
                <c:pt idx="21">
                  <c:v>44851</c:v>
                </c:pt>
                <c:pt idx="22">
                  <c:v>44852</c:v>
                </c:pt>
                <c:pt idx="23">
                  <c:v>44853</c:v>
                </c:pt>
                <c:pt idx="24">
                  <c:v>44854</c:v>
                </c:pt>
                <c:pt idx="25">
                  <c:v>44855</c:v>
                </c:pt>
                <c:pt idx="26">
                  <c:v>44858</c:v>
                </c:pt>
                <c:pt idx="27">
                  <c:v>44859</c:v>
                </c:pt>
                <c:pt idx="28">
                  <c:v>44860</c:v>
                </c:pt>
                <c:pt idx="29">
                  <c:v>44861</c:v>
                </c:pt>
                <c:pt idx="30">
                  <c:v>44862</c:v>
                </c:pt>
                <c:pt idx="31">
                  <c:v>44865</c:v>
                </c:pt>
                <c:pt idx="32">
                  <c:v>44866</c:v>
                </c:pt>
                <c:pt idx="33">
                  <c:v>44867</c:v>
                </c:pt>
                <c:pt idx="34">
                  <c:v>44868</c:v>
                </c:pt>
                <c:pt idx="35">
                  <c:v>44869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44879</c:v>
                </c:pt>
                <c:pt idx="42">
                  <c:v>44880</c:v>
                </c:pt>
                <c:pt idx="43">
                  <c:v>44881</c:v>
                </c:pt>
                <c:pt idx="44">
                  <c:v>44882</c:v>
                </c:pt>
                <c:pt idx="45">
                  <c:v>44883</c:v>
                </c:pt>
                <c:pt idx="46">
                  <c:v>44886</c:v>
                </c:pt>
                <c:pt idx="47">
                  <c:v>44887</c:v>
                </c:pt>
                <c:pt idx="48">
                  <c:v>44888</c:v>
                </c:pt>
                <c:pt idx="49">
                  <c:v>44889</c:v>
                </c:pt>
                <c:pt idx="50">
                  <c:v>44890</c:v>
                </c:pt>
                <c:pt idx="51">
                  <c:v>44893</c:v>
                </c:pt>
                <c:pt idx="52">
                  <c:v>44894</c:v>
                </c:pt>
                <c:pt idx="53">
                  <c:v>44895</c:v>
                </c:pt>
                <c:pt idx="54">
                  <c:v>44896</c:v>
                </c:pt>
                <c:pt idx="55">
                  <c:v>44897</c:v>
                </c:pt>
                <c:pt idx="56">
                  <c:v>44900</c:v>
                </c:pt>
                <c:pt idx="57">
                  <c:v>44901</c:v>
                </c:pt>
                <c:pt idx="58">
                  <c:v>44902</c:v>
                </c:pt>
                <c:pt idx="59">
                  <c:v>44903</c:v>
                </c:pt>
                <c:pt idx="60">
                  <c:v>44904</c:v>
                </c:pt>
                <c:pt idx="61">
                  <c:v>44907</c:v>
                </c:pt>
                <c:pt idx="62">
                  <c:v>44908</c:v>
                </c:pt>
                <c:pt idx="63">
                  <c:v>44909</c:v>
                </c:pt>
                <c:pt idx="64">
                  <c:v>44910</c:v>
                </c:pt>
                <c:pt idx="65">
                  <c:v>44911</c:v>
                </c:pt>
                <c:pt idx="66">
                  <c:v>44914</c:v>
                </c:pt>
                <c:pt idx="67">
                  <c:v>44915</c:v>
                </c:pt>
                <c:pt idx="68">
                  <c:v>44916</c:v>
                </c:pt>
                <c:pt idx="69">
                  <c:v>44917</c:v>
                </c:pt>
                <c:pt idx="70">
                  <c:v>44918</c:v>
                </c:pt>
                <c:pt idx="71">
                  <c:v>44921</c:v>
                </c:pt>
                <c:pt idx="72">
                  <c:v>44922</c:v>
                </c:pt>
                <c:pt idx="73">
                  <c:v>44923</c:v>
                </c:pt>
                <c:pt idx="74">
                  <c:v>44924</c:v>
                </c:pt>
                <c:pt idx="75">
                  <c:v>44925</c:v>
                </c:pt>
                <c:pt idx="76">
                  <c:v>44929</c:v>
                </c:pt>
                <c:pt idx="77">
                  <c:v>44930</c:v>
                </c:pt>
                <c:pt idx="78">
                  <c:v>44931</c:v>
                </c:pt>
                <c:pt idx="79">
                  <c:v>44932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44942</c:v>
                </c:pt>
                <c:pt idx="86">
                  <c:v>44943</c:v>
                </c:pt>
                <c:pt idx="87">
                  <c:v>44956</c:v>
                </c:pt>
                <c:pt idx="88">
                  <c:v>44957</c:v>
                </c:pt>
                <c:pt idx="89">
                  <c:v>44958</c:v>
                </c:pt>
                <c:pt idx="90">
                  <c:v>44959</c:v>
                </c:pt>
                <c:pt idx="91">
                  <c:v>44960</c:v>
                </c:pt>
                <c:pt idx="92">
                  <c:v>44963</c:v>
                </c:pt>
                <c:pt idx="93">
                  <c:v>44964</c:v>
                </c:pt>
                <c:pt idx="94">
                  <c:v>44965</c:v>
                </c:pt>
                <c:pt idx="95">
                  <c:v>44966</c:v>
                </c:pt>
                <c:pt idx="96">
                  <c:v>44967</c:v>
                </c:pt>
                <c:pt idx="97">
                  <c:v>44970</c:v>
                </c:pt>
                <c:pt idx="98">
                  <c:v>44971</c:v>
                </c:pt>
                <c:pt idx="99">
                  <c:v>44972</c:v>
                </c:pt>
                <c:pt idx="100">
                  <c:v>44973</c:v>
                </c:pt>
                <c:pt idx="101">
                  <c:v>44974</c:v>
                </c:pt>
                <c:pt idx="102">
                  <c:v>44977</c:v>
                </c:pt>
                <c:pt idx="103">
                  <c:v>44978</c:v>
                </c:pt>
                <c:pt idx="104">
                  <c:v>44979</c:v>
                </c:pt>
                <c:pt idx="105">
                  <c:v>44980</c:v>
                </c:pt>
                <c:pt idx="106">
                  <c:v>44981</c:v>
                </c:pt>
                <c:pt idx="107">
                  <c:v>44986</c:v>
                </c:pt>
                <c:pt idx="108">
                  <c:v>44987</c:v>
                </c:pt>
                <c:pt idx="109">
                  <c:v>44988</c:v>
                </c:pt>
                <c:pt idx="110">
                  <c:v>44991</c:v>
                </c:pt>
                <c:pt idx="111">
                  <c:v>44992</c:v>
                </c:pt>
                <c:pt idx="112">
                  <c:v>44993</c:v>
                </c:pt>
                <c:pt idx="113">
                  <c:v>44994</c:v>
                </c:pt>
                <c:pt idx="114">
                  <c:v>44995</c:v>
                </c:pt>
                <c:pt idx="115">
                  <c:v>44998</c:v>
                </c:pt>
                <c:pt idx="116">
                  <c:v>44999</c:v>
                </c:pt>
                <c:pt idx="117">
                  <c:v>45000</c:v>
                </c:pt>
                <c:pt idx="118">
                  <c:v>45001</c:v>
                </c:pt>
                <c:pt idx="119">
                  <c:v>45002</c:v>
                </c:pt>
                <c:pt idx="120">
                  <c:v>45005</c:v>
                </c:pt>
                <c:pt idx="121">
                  <c:v>45006</c:v>
                </c:pt>
                <c:pt idx="122">
                  <c:v>45007</c:v>
                </c:pt>
                <c:pt idx="123">
                  <c:v>45008</c:v>
                </c:pt>
                <c:pt idx="124">
                  <c:v>45009</c:v>
                </c:pt>
                <c:pt idx="125">
                  <c:v>45012</c:v>
                </c:pt>
                <c:pt idx="126">
                  <c:v>45013</c:v>
                </c:pt>
                <c:pt idx="127">
                  <c:v>45014</c:v>
                </c:pt>
                <c:pt idx="128">
                  <c:v>45015</c:v>
                </c:pt>
                <c:pt idx="129">
                  <c:v>45016</c:v>
                </c:pt>
                <c:pt idx="130">
                  <c:v>45022</c:v>
                </c:pt>
                <c:pt idx="131">
                  <c:v>45023</c:v>
                </c:pt>
                <c:pt idx="132">
                  <c:v>45026</c:v>
                </c:pt>
                <c:pt idx="133">
                  <c:v>45027</c:v>
                </c:pt>
                <c:pt idx="134">
                  <c:v>45028</c:v>
                </c:pt>
                <c:pt idx="135">
                  <c:v>45029</c:v>
                </c:pt>
                <c:pt idx="136">
                  <c:v>45030</c:v>
                </c:pt>
                <c:pt idx="137">
                  <c:v>45033</c:v>
                </c:pt>
                <c:pt idx="138">
                  <c:v>45034</c:v>
                </c:pt>
                <c:pt idx="139">
                  <c:v>45035</c:v>
                </c:pt>
                <c:pt idx="140">
                  <c:v>45036</c:v>
                </c:pt>
                <c:pt idx="141">
                  <c:v>45037</c:v>
                </c:pt>
                <c:pt idx="142">
                  <c:v>45040</c:v>
                </c:pt>
                <c:pt idx="143">
                  <c:v>45041</c:v>
                </c:pt>
                <c:pt idx="144">
                  <c:v>45042</c:v>
                </c:pt>
                <c:pt idx="145">
                  <c:v>45043</c:v>
                </c:pt>
                <c:pt idx="146">
                  <c:v>45044</c:v>
                </c:pt>
                <c:pt idx="147">
                  <c:v>45048</c:v>
                </c:pt>
                <c:pt idx="148">
                  <c:v>45049</c:v>
                </c:pt>
                <c:pt idx="149">
                  <c:v>45050</c:v>
                </c:pt>
                <c:pt idx="150">
                  <c:v>45051</c:v>
                </c:pt>
                <c:pt idx="151">
                  <c:v>45054</c:v>
                </c:pt>
                <c:pt idx="152">
                  <c:v>45055</c:v>
                </c:pt>
                <c:pt idx="153">
                  <c:v>45056</c:v>
                </c:pt>
                <c:pt idx="154">
                  <c:v>45057</c:v>
                </c:pt>
                <c:pt idx="155">
                  <c:v>45058</c:v>
                </c:pt>
                <c:pt idx="156">
                  <c:v>45061</c:v>
                </c:pt>
                <c:pt idx="157">
                  <c:v>45062</c:v>
                </c:pt>
                <c:pt idx="158">
                  <c:v>45063</c:v>
                </c:pt>
                <c:pt idx="159">
                  <c:v>45064</c:v>
                </c:pt>
                <c:pt idx="160">
                  <c:v>45065</c:v>
                </c:pt>
                <c:pt idx="161">
                  <c:v>45068</c:v>
                </c:pt>
                <c:pt idx="162">
                  <c:v>45069</c:v>
                </c:pt>
                <c:pt idx="163">
                  <c:v>45070</c:v>
                </c:pt>
                <c:pt idx="164">
                  <c:v>45071</c:v>
                </c:pt>
                <c:pt idx="165">
                  <c:v>45072</c:v>
                </c:pt>
                <c:pt idx="166">
                  <c:v>45075</c:v>
                </c:pt>
                <c:pt idx="167">
                  <c:v>45076</c:v>
                </c:pt>
                <c:pt idx="168">
                  <c:v>45077</c:v>
                </c:pt>
                <c:pt idx="169">
                  <c:v>45078</c:v>
                </c:pt>
                <c:pt idx="170">
                  <c:v>45079</c:v>
                </c:pt>
                <c:pt idx="171">
                  <c:v>45082</c:v>
                </c:pt>
                <c:pt idx="172">
                  <c:v>45083</c:v>
                </c:pt>
                <c:pt idx="173">
                  <c:v>45084</c:v>
                </c:pt>
                <c:pt idx="174">
                  <c:v>45085</c:v>
                </c:pt>
                <c:pt idx="175">
                  <c:v>45086</c:v>
                </c:pt>
                <c:pt idx="176">
                  <c:v>45089</c:v>
                </c:pt>
                <c:pt idx="177">
                  <c:v>45090</c:v>
                </c:pt>
                <c:pt idx="178">
                  <c:v>45091</c:v>
                </c:pt>
                <c:pt idx="179">
                  <c:v>45092</c:v>
                </c:pt>
                <c:pt idx="180">
                  <c:v>45093</c:v>
                </c:pt>
                <c:pt idx="181">
                  <c:v>45096</c:v>
                </c:pt>
                <c:pt idx="182">
                  <c:v>45097</c:v>
                </c:pt>
                <c:pt idx="183">
                  <c:v>45098</c:v>
                </c:pt>
                <c:pt idx="184">
                  <c:v>45103</c:v>
                </c:pt>
                <c:pt idx="185">
                  <c:v>45104</c:v>
                </c:pt>
                <c:pt idx="186">
                  <c:v>45105</c:v>
                </c:pt>
                <c:pt idx="187">
                  <c:v>45106</c:v>
                </c:pt>
                <c:pt idx="188">
                  <c:v>45107</c:v>
                </c:pt>
                <c:pt idx="189">
                  <c:v>45110</c:v>
                </c:pt>
                <c:pt idx="190">
                  <c:v>45111</c:v>
                </c:pt>
                <c:pt idx="191">
                  <c:v>45112</c:v>
                </c:pt>
                <c:pt idx="192">
                  <c:v>45113</c:v>
                </c:pt>
                <c:pt idx="193">
                  <c:v>45114</c:v>
                </c:pt>
                <c:pt idx="194">
                  <c:v>45117</c:v>
                </c:pt>
                <c:pt idx="195">
                  <c:v>45118</c:v>
                </c:pt>
                <c:pt idx="196">
                  <c:v>45119</c:v>
                </c:pt>
                <c:pt idx="197">
                  <c:v>45120</c:v>
                </c:pt>
                <c:pt idx="198">
                  <c:v>45121</c:v>
                </c:pt>
                <c:pt idx="199">
                  <c:v>45124</c:v>
                </c:pt>
                <c:pt idx="200">
                  <c:v>45125</c:v>
                </c:pt>
                <c:pt idx="201">
                  <c:v>45126</c:v>
                </c:pt>
                <c:pt idx="202">
                  <c:v>45127</c:v>
                </c:pt>
                <c:pt idx="203">
                  <c:v>45128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45138</c:v>
                </c:pt>
                <c:pt idx="210">
                  <c:v>45139</c:v>
                </c:pt>
                <c:pt idx="211">
                  <c:v>45140</c:v>
                </c:pt>
                <c:pt idx="212">
                  <c:v>45142</c:v>
                </c:pt>
                <c:pt idx="213">
                  <c:v>45145</c:v>
                </c:pt>
                <c:pt idx="214">
                  <c:v>45146</c:v>
                </c:pt>
                <c:pt idx="215">
                  <c:v>45147</c:v>
                </c:pt>
                <c:pt idx="216">
                  <c:v>45148</c:v>
                </c:pt>
                <c:pt idx="217">
                  <c:v>45149</c:v>
                </c:pt>
                <c:pt idx="218">
                  <c:v>45152</c:v>
                </c:pt>
                <c:pt idx="219">
                  <c:v>45153</c:v>
                </c:pt>
                <c:pt idx="220">
                  <c:v>45154</c:v>
                </c:pt>
                <c:pt idx="221">
                  <c:v>45155</c:v>
                </c:pt>
                <c:pt idx="222">
                  <c:v>45156</c:v>
                </c:pt>
                <c:pt idx="223">
                  <c:v>45159</c:v>
                </c:pt>
                <c:pt idx="224">
                  <c:v>45160</c:v>
                </c:pt>
                <c:pt idx="225">
                  <c:v>45161</c:v>
                </c:pt>
                <c:pt idx="226">
                  <c:v>45162</c:v>
                </c:pt>
                <c:pt idx="227">
                  <c:v>45163</c:v>
                </c:pt>
                <c:pt idx="228">
                  <c:v>45166</c:v>
                </c:pt>
                <c:pt idx="229">
                  <c:v>45167</c:v>
                </c:pt>
                <c:pt idx="230">
                  <c:v>45168</c:v>
                </c:pt>
                <c:pt idx="231">
                  <c:v>45169</c:v>
                </c:pt>
                <c:pt idx="232">
                  <c:v>45170</c:v>
                </c:pt>
                <c:pt idx="233">
                  <c:v>45173</c:v>
                </c:pt>
                <c:pt idx="234">
                  <c:v>45174</c:v>
                </c:pt>
                <c:pt idx="235">
                  <c:v>45175</c:v>
                </c:pt>
                <c:pt idx="236">
                  <c:v>45176</c:v>
                </c:pt>
                <c:pt idx="237">
                  <c:v>45177</c:v>
                </c:pt>
                <c:pt idx="238">
                  <c:v>45180</c:v>
                </c:pt>
                <c:pt idx="239">
                  <c:v>45181</c:v>
                </c:pt>
                <c:pt idx="240">
                  <c:v>45182</c:v>
                </c:pt>
                <c:pt idx="241">
                  <c:v>45183</c:v>
                </c:pt>
                <c:pt idx="242">
                  <c:v>45184</c:v>
                </c:pt>
                <c:pt idx="243">
                  <c:v>45187</c:v>
                </c:pt>
                <c:pt idx="244">
                  <c:v>45188</c:v>
                </c:pt>
                <c:pt idx="245">
                  <c:v>45189</c:v>
                </c:pt>
                <c:pt idx="246">
                  <c:v>45190</c:v>
                </c:pt>
                <c:pt idx="247">
                  <c:v>45191</c:v>
                </c:pt>
                <c:pt idx="248">
                  <c:v>45194</c:v>
                </c:pt>
                <c:pt idx="249">
                  <c:v>45195</c:v>
                </c:pt>
                <c:pt idx="250">
                  <c:v>45196</c:v>
                </c:pt>
                <c:pt idx="251">
                  <c:v>45197</c:v>
                </c:pt>
                <c:pt idx="252">
                  <c:v>45201</c:v>
                </c:pt>
                <c:pt idx="253">
                  <c:v>45202</c:v>
                </c:pt>
                <c:pt idx="254">
                  <c:v>45203</c:v>
                </c:pt>
                <c:pt idx="255">
                  <c:v>45204</c:v>
                </c:pt>
                <c:pt idx="256">
                  <c:v>45205</c:v>
                </c:pt>
                <c:pt idx="257">
                  <c:v>45210</c:v>
                </c:pt>
                <c:pt idx="258">
                  <c:v>45211</c:v>
                </c:pt>
                <c:pt idx="259">
                  <c:v>45212</c:v>
                </c:pt>
              </c:numCache>
            </c:numRef>
          </c:cat>
          <c:val>
            <c:numRef>
              <c:f>'4支股票'!$C$2:$C$261</c:f>
              <c:numCache>
                <c:formatCode>General</c:formatCode>
                <c:ptCount val="260"/>
                <c:pt idx="0">
                  <c:v>108</c:v>
                </c:pt>
                <c:pt idx="1">
                  <c:v>107.5</c:v>
                </c:pt>
                <c:pt idx="2">
                  <c:v>107</c:v>
                </c:pt>
                <c:pt idx="3">
                  <c:v>108.5</c:v>
                </c:pt>
                <c:pt idx="4">
                  <c:v>107</c:v>
                </c:pt>
                <c:pt idx="5">
                  <c:v>107</c:v>
                </c:pt>
                <c:pt idx="6">
                  <c:v>106.5</c:v>
                </c:pt>
                <c:pt idx="7">
                  <c:v>104</c:v>
                </c:pt>
                <c:pt idx="8">
                  <c:v>103.5</c:v>
                </c:pt>
                <c:pt idx="9">
                  <c:v>100.5</c:v>
                </c:pt>
                <c:pt idx="10">
                  <c:v>101.5</c:v>
                </c:pt>
                <c:pt idx="11">
                  <c:v>102</c:v>
                </c:pt>
                <c:pt idx="12">
                  <c:v>101</c:v>
                </c:pt>
                <c:pt idx="13">
                  <c:v>102.5</c:v>
                </c:pt>
                <c:pt idx="14">
                  <c:v>107</c:v>
                </c:pt>
                <c:pt idx="15">
                  <c:v>107.5</c:v>
                </c:pt>
                <c:pt idx="16">
                  <c:v>107.5</c:v>
                </c:pt>
                <c:pt idx="17">
                  <c:v>104</c:v>
                </c:pt>
                <c:pt idx="18">
                  <c:v>103</c:v>
                </c:pt>
                <c:pt idx="19">
                  <c:v>103.5</c:v>
                </c:pt>
                <c:pt idx="20">
                  <c:v>105</c:v>
                </c:pt>
                <c:pt idx="21">
                  <c:v>105</c:v>
                </c:pt>
                <c:pt idx="22">
                  <c:v>103.5</c:v>
                </c:pt>
                <c:pt idx="23">
                  <c:v>103</c:v>
                </c:pt>
                <c:pt idx="24">
                  <c:v>102.5</c:v>
                </c:pt>
                <c:pt idx="25">
                  <c:v>103.5</c:v>
                </c:pt>
                <c:pt idx="26">
                  <c:v>103</c:v>
                </c:pt>
                <c:pt idx="27">
                  <c:v>103.5</c:v>
                </c:pt>
                <c:pt idx="28">
                  <c:v>104</c:v>
                </c:pt>
                <c:pt idx="29">
                  <c:v>104</c:v>
                </c:pt>
                <c:pt idx="30">
                  <c:v>104</c:v>
                </c:pt>
                <c:pt idx="31">
                  <c:v>102.5</c:v>
                </c:pt>
                <c:pt idx="32">
                  <c:v>101.5</c:v>
                </c:pt>
                <c:pt idx="33">
                  <c:v>102</c:v>
                </c:pt>
                <c:pt idx="34">
                  <c:v>101</c:v>
                </c:pt>
                <c:pt idx="35">
                  <c:v>100.5</c:v>
                </c:pt>
                <c:pt idx="36">
                  <c:v>100</c:v>
                </c:pt>
                <c:pt idx="37">
                  <c:v>100</c:v>
                </c:pt>
                <c:pt idx="38">
                  <c:v>102.5</c:v>
                </c:pt>
                <c:pt idx="39">
                  <c:v>100.5</c:v>
                </c:pt>
                <c:pt idx="40">
                  <c:v>100</c:v>
                </c:pt>
                <c:pt idx="41">
                  <c:v>101.5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100.5</c:v>
                </c:pt>
                <c:pt idx="46">
                  <c:v>100</c:v>
                </c:pt>
                <c:pt idx="47">
                  <c:v>100.5</c:v>
                </c:pt>
                <c:pt idx="48">
                  <c:v>100.5</c:v>
                </c:pt>
                <c:pt idx="49">
                  <c:v>101</c:v>
                </c:pt>
                <c:pt idx="50">
                  <c:v>100.5</c:v>
                </c:pt>
                <c:pt idx="51">
                  <c:v>100</c:v>
                </c:pt>
                <c:pt idx="52">
                  <c:v>100</c:v>
                </c:pt>
                <c:pt idx="53">
                  <c:v>100.5</c:v>
                </c:pt>
                <c:pt idx="54">
                  <c:v>103</c:v>
                </c:pt>
                <c:pt idx="55">
                  <c:v>105.5</c:v>
                </c:pt>
                <c:pt idx="56">
                  <c:v>105.5</c:v>
                </c:pt>
                <c:pt idx="57">
                  <c:v>103</c:v>
                </c:pt>
                <c:pt idx="58">
                  <c:v>102</c:v>
                </c:pt>
                <c:pt idx="59">
                  <c:v>101.5</c:v>
                </c:pt>
                <c:pt idx="60">
                  <c:v>102</c:v>
                </c:pt>
                <c:pt idx="61">
                  <c:v>102</c:v>
                </c:pt>
                <c:pt idx="62">
                  <c:v>101</c:v>
                </c:pt>
                <c:pt idx="63">
                  <c:v>102.5</c:v>
                </c:pt>
                <c:pt idx="64">
                  <c:v>101.5</c:v>
                </c:pt>
                <c:pt idx="65">
                  <c:v>100.5</c:v>
                </c:pt>
                <c:pt idx="66">
                  <c:v>101.5</c:v>
                </c:pt>
                <c:pt idx="67">
                  <c:v>100</c:v>
                </c:pt>
                <c:pt idx="68">
                  <c:v>100</c:v>
                </c:pt>
                <c:pt idx="69">
                  <c:v>101</c:v>
                </c:pt>
                <c:pt idx="70">
                  <c:v>101</c:v>
                </c:pt>
                <c:pt idx="71">
                  <c:v>101</c:v>
                </c:pt>
                <c:pt idx="72">
                  <c:v>100.5</c:v>
                </c:pt>
                <c:pt idx="73">
                  <c:v>100.5</c:v>
                </c:pt>
                <c:pt idx="74">
                  <c:v>99.699996999999996</c:v>
                </c:pt>
                <c:pt idx="75">
                  <c:v>99.900002000000001</c:v>
                </c:pt>
                <c:pt idx="76">
                  <c:v>99.099997999999999</c:v>
                </c:pt>
                <c:pt idx="77">
                  <c:v>98.099997999999999</c:v>
                </c:pt>
                <c:pt idx="78">
                  <c:v>98</c:v>
                </c:pt>
                <c:pt idx="79">
                  <c:v>98.400002000000001</c:v>
                </c:pt>
                <c:pt idx="80">
                  <c:v>99.099997999999999</c:v>
                </c:pt>
                <c:pt idx="81">
                  <c:v>99.400002000000001</c:v>
                </c:pt>
                <c:pt idx="82">
                  <c:v>99.099997999999999</c:v>
                </c:pt>
                <c:pt idx="83">
                  <c:v>98.599997999999999</c:v>
                </c:pt>
                <c:pt idx="84">
                  <c:v>98.599997999999999</c:v>
                </c:pt>
                <c:pt idx="85">
                  <c:v>98.099997999999999</c:v>
                </c:pt>
                <c:pt idx="86">
                  <c:v>98.099997999999999</c:v>
                </c:pt>
                <c:pt idx="87">
                  <c:v>98.099997999999999</c:v>
                </c:pt>
                <c:pt idx="88">
                  <c:v>99.699996999999996</c:v>
                </c:pt>
                <c:pt idx="89">
                  <c:v>100</c:v>
                </c:pt>
                <c:pt idx="90">
                  <c:v>100</c:v>
                </c:pt>
                <c:pt idx="91">
                  <c:v>99.599997999999999</c:v>
                </c:pt>
                <c:pt idx="92">
                  <c:v>101.5</c:v>
                </c:pt>
                <c:pt idx="93">
                  <c:v>100.5</c:v>
                </c:pt>
                <c:pt idx="94">
                  <c:v>100.5</c:v>
                </c:pt>
                <c:pt idx="95">
                  <c:v>101</c:v>
                </c:pt>
                <c:pt idx="96">
                  <c:v>101.5</c:v>
                </c:pt>
                <c:pt idx="97">
                  <c:v>101</c:v>
                </c:pt>
                <c:pt idx="98">
                  <c:v>102</c:v>
                </c:pt>
                <c:pt idx="99">
                  <c:v>102.5</c:v>
                </c:pt>
                <c:pt idx="100">
                  <c:v>103.5</c:v>
                </c:pt>
                <c:pt idx="101">
                  <c:v>103.5</c:v>
                </c:pt>
                <c:pt idx="102">
                  <c:v>103</c:v>
                </c:pt>
                <c:pt idx="103">
                  <c:v>102.5</c:v>
                </c:pt>
                <c:pt idx="104">
                  <c:v>102</c:v>
                </c:pt>
                <c:pt idx="105">
                  <c:v>103</c:v>
                </c:pt>
                <c:pt idx="106">
                  <c:v>101</c:v>
                </c:pt>
                <c:pt idx="107">
                  <c:v>102</c:v>
                </c:pt>
                <c:pt idx="108">
                  <c:v>102.5</c:v>
                </c:pt>
                <c:pt idx="109">
                  <c:v>102.5</c:v>
                </c:pt>
                <c:pt idx="110">
                  <c:v>103.5</c:v>
                </c:pt>
                <c:pt idx="111">
                  <c:v>105</c:v>
                </c:pt>
                <c:pt idx="112">
                  <c:v>104</c:v>
                </c:pt>
                <c:pt idx="113">
                  <c:v>102.5</c:v>
                </c:pt>
                <c:pt idx="114">
                  <c:v>102</c:v>
                </c:pt>
                <c:pt idx="115">
                  <c:v>103</c:v>
                </c:pt>
                <c:pt idx="116">
                  <c:v>102</c:v>
                </c:pt>
                <c:pt idx="117">
                  <c:v>102.5</c:v>
                </c:pt>
                <c:pt idx="118">
                  <c:v>102</c:v>
                </c:pt>
                <c:pt idx="119">
                  <c:v>103.5</c:v>
                </c:pt>
                <c:pt idx="120">
                  <c:v>102.5</c:v>
                </c:pt>
                <c:pt idx="121">
                  <c:v>103.5</c:v>
                </c:pt>
                <c:pt idx="122">
                  <c:v>103.5</c:v>
                </c:pt>
                <c:pt idx="123">
                  <c:v>103.5</c:v>
                </c:pt>
                <c:pt idx="124">
                  <c:v>105.5</c:v>
                </c:pt>
                <c:pt idx="125">
                  <c:v>103.5</c:v>
                </c:pt>
                <c:pt idx="126">
                  <c:v>103</c:v>
                </c:pt>
                <c:pt idx="127">
                  <c:v>103.5</c:v>
                </c:pt>
                <c:pt idx="128">
                  <c:v>104.5</c:v>
                </c:pt>
                <c:pt idx="129">
                  <c:v>104</c:v>
                </c:pt>
                <c:pt idx="130">
                  <c:v>103.5</c:v>
                </c:pt>
                <c:pt idx="131">
                  <c:v>103</c:v>
                </c:pt>
                <c:pt idx="132">
                  <c:v>103</c:v>
                </c:pt>
                <c:pt idx="133">
                  <c:v>103.5</c:v>
                </c:pt>
                <c:pt idx="134">
                  <c:v>102.5</c:v>
                </c:pt>
                <c:pt idx="135">
                  <c:v>103</c:v>
                </c:pt>
                <c:pt idx="136">
                  <c:v>104.5</c:v>
                </c:pt>
                <c:pt idx="137">
                  <c:v>104</c:v>
                </c:pt>
                <c:pt idx="138">
                  <c:v>104.5</c:v>
                </c:pt>
                <c:pt idx="139">
                  <c:v>104</c:v>
                </c:pt>
                <c:pt idx="140">
                  <c:v>104.5</c:v>
                </c:pt>
                <c:pt idx="141">
                  <c:v>104</c:v>
                </c:pt>
                <c:pt idx="142">
                  <c:v>103.5</c:v>
                </c:pt>
                <c:pt idx="143">
                  <c:v>103</c:v>
                </c:pt>
                <c:pt idx="144">
                  <c:v>103.5</c:v>
                </c:pt>
                <c:pt idx="145">
                  <c:v>103.5</c:v>
                </c:pt>
                <c:pt idx="146">
                  <c:v>104.5</c:v>
                </c:pt>
                <c:pt idx="147">
                  <c:v>106</c:v>
                </c:pt>
                <c:pt idx="148">
                  <c:v>105.5</c:v>
                </c:pt>
                <c:pt idx="149">
                  <c:v>105</c:v>
                </c:pt>
                <c:pt idx="150">
                  <c:v>105</c:v>
                </c:pt>
                <c:pt idx="151">
                  <c:v>105</c:v>
                </c:pt>
                <c:pt idx="152">
                  <c:v>106.5</c:v>
                </c:pt>
                <c:pt idx="153">
                  <c:v>106.5</c:v>
                </c:pt>
                <c:pt idx="154">
                  <c:v>105</c:v>
                </c:pt>
                <c:pt idx="155">
                  <c:v>102.5</c:v>
                </c:pt>
                <c:pt idx="156">
                  <c:v>102</c:v>
                </c:pt>
                <c:pt idx="157">
                  <c:v>102</c:v>
                </c:pt>
                <c:pt idx="158">
                  <c:v>102.5</c:v>
                </c:pt>
                <c:pt idx="159">
                  <c:v>103</c:v>
                </c:pt>
                <c:pt idx="160">
                  <c:v>103</c:v>
                </c:pt>
                <c:pt idx="161">
                  <c:v>103</c:v>
                </c:pt>
                <c:pt idx="162">
                  <c:v>102.5</c:v>
                </c:pt>
                <c:pt idx="163">
                  <c:v>103</c:v>
                </c:pt>
                <c:pt idx="164">
                  <c:v>102.5</c:v>
                </c:pt>
                <c:pt idx="165">
                  <c:v>102.5</c:v>
                </c:pt>
                <c:pt idx="166">
                  <c:v>105.5</c:v>
                </c:pt>
                <c:pt idx="167">
                  <c:v>107</c:v>
                </c:pt>
                <c:pt idx="168">
                  <c:v>106.5</c:v>
                </c:pt>
                <c:pt idx="169">
                  <c:v>108</c:v>
                </c:pt>
                <c:pt idx="170">
                  <c:v>108</c:v>
                </c:pt>
                <c:pt idx="171">
                  <c:v>107.5</c:v>
                </c:pt>
                <c:pt idx="172">
                  <c:v>107</c:v>
                </c:pt>
                <c:pt idx="173">
                  <c:v>108</c:v>
                </c:pt>
                <c:pt idx="174">
                  <c:v>107</c:v>
                </c:pt>
                <c:pt idx="175">
                  <c:v>108</c:v>
                </c:pt>
                <c:pt idx="176">
                  <c:v>110.5</c:v>
                </c:pt>
                <c:pt idx="177">
                  <c:v>112.5</c:v>
                </c:pt>
                <c:pt idx="178">
                  <c:v>112.5</c:v>
                </c:pt>
                <c:pt idx="179">
                  <c:v>111.5</c:v>
                </c:pt>
                <c:pt idx="180">
                  <c:v>111</c:v>
                </c:pt>
                <c:pt idx="181">
                  <c:v>112.5</c:v>
                </c:pt>
                <c:pt idx="182">
                  <c:v>112.5</c:v>
                </c:pt>
                <c:pt idx="183">
                  <c:v>113</c:v>
                </c:pt>
                <c:pt idx="184">
                  <c:v>115.5</c:v>
                </c:pt>
                <c:pt idx="185">
                  <c:v>114</c:v>
                </c:pt>
                <c:pt idx="186">
                  <c:v>115</c:v>
                </c:pt>
                <c:pt idx="187">
                  <c:v>113</c:v>
                </c:pt>
                <c:pt idx="188">
                  <c:v>113</c:v>
                </c:pt>
                <c:pt idx="189">
                  <c:v>115</c:v>
                </c:pt>
                <c:pt idx="190">
                  <c:v>110</c:v>
                </c:pt>
                <c:pt idx="191">
                  <c:v>108.5</c:v>
                </c:pt>
                <c:pt idx="192">
                  <c:v>105.5</c:v>
                </c:pt>
                <c:pt idx="193">
                  <c:v>105.5</c:v>
                </c:pt>
                <c:pt idx="194">
                  <c:v>104.5</c:v>
                </c:pt>
                <c:pt idx="195">
                  <c:v>105</c:v>
                </c:pt>
                <c:pt idx="196">
                  <c:v>107.5</c:v>
                </c:pt>
                <c:pt idx="197">
                  <c:v>107</c:v>
                </c:pt>
                <c:pt idx="198">
                  <c:v>109.5</c:v>
                </c:pt>
                <c:pt idx="199">
                  <c:v>110.5</c:v>
                </c:pt>
                <c:pt idx="200">
                  <c:v>112</c:v>
                </c:pt>
                <c:pt idx="201">
                  <c:v>108.5</c:v>
                </c:pt>
                <c:pt idx="202">
                  <c:v>108</c:v>
                </c:pt>
                <c:pt idx="203">
                  <c:v>107.5</c:v>
                </c:pt>
                <c:pt idx="204">
                  <c:v>108</c:v>
                </c:pt>
                <c:pt idx="205">
                  <c:v>112</c:v>
                </c:pt>
                <c:pt idx="206">
                  <c:v>111.5</c:v>
                </c:pt>
                <c:pt idx="207">
                  <c:v>110.5</c:v>
                </c:pt>
                <c:pt idx="208">
                  <c:v>109.5</c:v>
                </c:pt>
                <c:pt idx="209">
                  <c:v>108.5</c:v>
                </c:pt>
                <c:pt idx="210">
                  <c:v>110.5</c:v>
                </c:pt>
                <c:pt idx="211">
                  <c:v>108</c:v>
                </c:pt>
                <c:pt idx="212">
                  <c:v>111</c:v>
                </c:pt>
                <c:pt idx="213">
                  <c:v>109.5</c:v>
                </c:pt>
                <c:pt idx="214">
                  <c:v>110.5</c:v>
                </c:pt>
                <c:pt idx="215">
                  <c:v>110.5</c:v>
                </c:pt>
                <c:pt idx="216">
                  <c:v>110</c:v>
                </c:pt>
                <c:pt idx="217">
                  <c:v>108.5</c:v>
                </c:pt>
                <c:pt idx="218">
                  <c:v>110</c:v>
                </c:pt>
                <c:pt idx="219">
                  <c:v>107</c:v>
                </c:pt>
                <c:pt idx="220">
                  <c:v>105.5</c:v>
                </c:pt>
                <c:pt idx="221">
                  <c:v>106.5</c:v>
                </c:pt>
                <c:pt idx="222">
                  <c:v>106</c:v>
                </c:pt>
                <c:pt idx="223">
                  <c:v>106</c:v>
                </c:pt>
                <c:pt idx="224">
                  <c:v>106.5</c:v>
                </c:pt>
                <c:pt idx="225">
                  <c:v>106.5</c:v>
                </c:pt>
                <c:pt idx="226">
                  <c:v>109.5</c:v>
                </c:pt>
                <c:pt idx="227">
                  <c:v>108</c:v>
                </c:pt>
                <c:pt idx="228">
                  <c:v>108</c:v>
                </c:pt>
                <c:pt idx="229">
                  <c:v>106</c:v>
                </c:pt>
                <c:pt idx="230">
                  <c:v>106</c:v>
                </c:pt>
                <c:pt idx="231">
                  <c:v>106.5</c:v>
                </c:pt>
                <c:pt idx="232">
                  <c:v>107.5</c:v>
                </c:pt>
                <c:pt idx="233">
                  <c:v>106.5</c:v>
                </c:pt>
                <c:pt idx="234">
                  <c:v>107</c:v>
                </c:pt>
                <c:pt idx="235">
                  <c:v>106</c:v>
                </c:pt>
                <c:pt idx="236">
                  <c:v>105.5</c:v>
                </c:pt>
                <c:pt idx="237">
                  <c:v>106</c:v>
                </c:pt>
                <c:pt idx="238">
                  <c:v>105</c:v>
                </c:pt>
                <c:pt idx="239">
                  <c:v>107.5</c:v>
                </c:pt>
                <c:pt idx="240">
                  <c:v>106</c:v>
                </c:pt>
                <c:pt idx="241">
                  <c:v>106.5</c:v>
                </c:pt>
                <c:pt idx="242">
                  <c:v>106</c:v>
                </c:pt>
                <c:pt idx="243">
                  <c:v>106.5</c:v>
                </c:pt>
                <c:pt idx="244">
                  <c:v>106.5</c:v>
                </c:pt>
                <c:pt idx="245">
                  <c:v>106</c:v>
                </c:pt>
                <c:pt idx="246">
                  <c:v>105</c:v>
                </c:pt>
                <c:pt idx="247">
                  <c:v>105</c:v>
                </c:pt>
                <c:pt idx="248">
                  <c:v>105.5</c:v>
                </c:pt>
                <c:pt idx="249">
                  <c:v>104</c:v>
                </c:pt>
                <c:pt idx="250">
                  <c:v>104</c:v>
                </c:pt>
                <c:pt idx="251">
                  <c:v>104</c:v>
                </c:pt>
                <c:pt idx="252">
                  <c:v>104.5</c:v>
                </c:pt>
                <c:pt idx="253">
                  <c:v>104</c:v>
                </c:pt>
                <c:pt idx="254">
                  <c:v>103</c:v>
                </c:pt>
                <c:pt idx="255">
                  <c:v>103.5</c:v>
                </c:pt>
                <c:pt idx="256">
                  <c:v>105.5</c:v>
                </c:pt>
                <c:pt idx="257">
                  <c:v>106</c:v>
                </c:pt>
                <c:pt idx="258">
                  <c:v>107</c:v>
                </c:pt>
                <c:pt idx="259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E-46C9-8FA1-0C2E20F83C5D}"/>
            </c:ext>
          </c:extLst>
        </c:ser>
        <c:ser>
          <c:idx val="3"/>
          <c:order val="2"/>
          <c:tx>
            <c:strRef>
              <c:f>'4支股票'!$E$1</c:f>
              <c:strCache>
                <c:ptCount val="1"/>
                <c:pt idx="0">
                  <c:v>1786科妍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'4支股票'!$A$2:$A$261</c:f>
              <c:numCache>
                <c:formatCode>m/d/yyyy</c:formatCode>
                <c:ptCount val="260"/>
                <c:pt idx="0">
                  <c:v>44819</c:v>
                </c:pt>
                <c:pt idx="1">
                  <c:v>44820</c:v>
                </c:pt>
                <c:pt idx="2">
                  <c:v>44823</c:v>
                </c:pt>
                <c:pt idx="3">
                  <c:v>44824</c:v>
                </c:pt>
                <c:pt idx="4">
                  <c:v>44825</c:v>
                </c:pt>
                <c:pt idx="5">
                  <c:v>44826</c:v>
                </c:pt>
                <c:pt idx="6">
                  <c:v>44827</c:v>
                </c:pt>
                <c:pt idx="7">
                  <c:v>44830</c:v>
                </c:pt>
                <c:pt idx="8">
                  <c:v>44831</c:v>
                </c:pt>
                <c:pt idx="9">
                  <c:v>44832</c:v>
                </c:pt>
                <c:pt idx="10">
                  <c:v>44833</c:v>
                </c:pt>
                <c:pt idx="11">
                  <c:v>44834</c:v>
                </c:pt>
                <c:pt idx="12">
                  <c:v>44837</c:v>
                </c:pt>
                <c:pt idx="13">
                  <c:v>44838</c:v>
                </c:pt>
                <c:pt idx="14">
                  <c:v>44839</c:v>
                </c:pt>
                <c:pt idx="15">
                  <c:v>44840</c:v>
                </c:pt>
                <c:pt idx="16">
                  <c:v>44841</c:v>
                </c:pt>
                <c:pt idx="17">
                  <c:v>44845</c:v>
                </c:pt>
                <c:pt idx="18">
                  <c:v>44846</c:v>
                </c:pt>
                <c:pt idx="19">
                  <c:v>44847</c:v>
                </c:pt>
                <c:pt idx="20">
                  <c:v>44848</c:v>
                </c:pt>
                <c:pt idx="21">
                  <c:v>44851</c:v>
                </c:pt>
                <c:pt idx="22">
                  <c:v>44852</c:v>
                </c:pt>
                <c:pt idx="23">
                  <c:v>44853</c:v>
                </c:pt>
                <c:pt idx="24">
                  <c:v>44854</c:v>
                </c:pt>
                <c:pt idx="25">
                  <c:v>44855</c:v>
                </c:pt>
                <c:pt idx="26">
                  <c:v>44858</c:v>
                </c:pt>
                <c:pt idx="27">
                  <c:v>44859</c:v>
                </c:pt>
                <c:pt idx="28">
                  <c:v>44860</c:v>
                </c:pt>
                <c:pt idx="29">
                  <c:v>44861</c:v>
                </c:pt>
                <c:pt idx="30">
                  <c:v>44862</c:v>
                </c:pt>
                <c:pt idx="31">
                  <c:v>44865</c:v>
                </c:pt>
                <c:pt idx="32">
                  <c:v>44866</c:v>
                </c:pt>
                <c:pt idx="33">
                  <c:v>44867</c:v>
                </c:pt>
                <c:pt idx="34">
                  <c:v>44868</c:v>
                </c:pt>
                <c:pt idx="35">
                  <c:v>44869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44879</c:v>
                </c:pt>
                <c:pt idx="42">
                  <c:v>44880</c:v>
                </c:pt>
                <c:pt idx="43">
                  <c:v>44881</c:v>
                </c:pt>
                <c:pt idx="44">
                  <c:v>44882</c:v>
                </c:pt>
                <c:pt idx="45">
                  <c:v>44883</c:v>
                </c:pt>
                <c:pt idx="46">
                  <c:v>44886</c:v>
                </c:pt>
                <c:pt idx="47">
                  <c:v>44887</c:v>
                </c:pt>
                <c:pt idx="48">
                  <c:v>44888</c:v>
                </c:pt>
                <c:pt idx="49">
                  <c:v>44889</c:v>
                </c:pt>
                <c:pt idx="50">
                  <c:v>44890</c:v>
                </c:pt>
                <c:pt idx="51">
                  <c:v>44893</c:v>
                </c:pt>
                <c:pt idx="52">
                  <c:v>44894</c:v>
                </c:pt>
                <c:pt idx="53">
                  <c:v>44895</c:v>
                </c:pt>
                <c:pt idx="54">
                  <c:v>44896</c:v>
                </c:pt>
                <c:pt idx="55">
                  <c:v>44897</c:v>
                </c:pt>
                <c:pt idx="56">
                  <c:v>44900</c:v>
                </c:pt>
                <c:pt idx="57">
                  <c:v>44901</c:v>
                </c:pt>
                <c:pt idx="58">
                  <c:v>44902</c:v>
                </c:pt>
                <c:pt idx="59">
                  <c:v>44903</c:v>
                </c:pt>
                <c:pt idx="60">
                  <c:v>44904</c:v>
                </c:pt>
                <c:pt idx="61">
                  <c:v>44907</c:v>
                </c:pt>
                <c:pt idx="62">
                  <c:v>44908</c:v>
                </c:pt>
                <c:pt idx="63">
                  <c:v>44909</c:v>
                </c:pt>
                <c:pt idx="64">
                  <c:v>44910</c:v>
                </c:pt>
                <c:pt idx="65">
                  <c:v>44911</c:v>
                </c:pt>
                <c:pt idx="66">
                  <c:v>44914</c:v>
                </c:pt>
                <c:pt idx="67">
                  <c:v>44915</c:v>
                </c:pt>
                <c:pt idx="68">
                  <c:v>44916</c:v>
                </c:pt>
                <c:pt idx="69">
                  <c:v>44917</c:v>
                </c:pt>
                <c:pt idx="70">
                  <c:v>44918</c:v>
                </c:pt>
                <c:pt idx="71">
                  <c:v>44921</c:v>
                </c:pt>
                <c:pt idx="72">
                  <c:v>44922</c:v>
                </c:pt>
                <c:pt idx="73">
                  <c:v>44923</c:v>
                </c:pt>
                <c:pt idx="74">
                  <c:v>44924</c:v>
                </c:pt>
                <c:pt idx="75">
                  <c:v>44925</c:v>
                </c:pt>
                <c:pt idx="76">
                  <c:v>44929</c:v>
                </c:pt>
                <c:pt idx="77">
                  <c:v>44930</c:v>
                </c:pt>
                <c:pt idx="78">
                  <c:v>44931</c:v>
                </c:pt>
                <c:pt idx="79">
                  <c:v>44932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44942</c:v>
                </c:pt>
                <c:pt idx="86">
                  <c:v>44943</c:v>
                </c:pt>
                <c:pt idx="87">
                  <c:v>44956</c:v>
                </c:pt>
                <c:pt idx="88">
                  <c:v>44957</c:v>
                </c:pt>
                <c:pt idx="89">
                  <c:v>44958</c:v>
                </c:pt>
                <c:pt idx="90">
                  <c:v>44959</c:v>
                </c:pt>
                <c:pt idx="91">
                  <c:v>44960</c:v>
                </c:pt>
                <c:pt idx="92">
                  <c:v>44963</c:v>
                </c:pt>
                <c:pt idx="93">
                  <c:v>44964</c:v>
                </c:pt>
                <c:pt idx="94">
                  <c:v>44965</c:v>
                </c:pt>
                <c:pt idx="95">
                  <c:v>44966</c:v>
                </c:pt>
                <c:pt idx="96">
                  <c:v>44967</c:v>
                </c:pt>
                <c:pt idx="97">
                  <c:v>44970</c:v>
                </c:pt>
                <c:pt idx="98">
                  <c:v>44971</c:v>
                </c:pt>
                <c:pt idx="99">
                  <c:v>44972</c:v>
                </c:pt>
                <c:pt idx="100">
                  <c:v>44973</c:v>
                </c:pt>
                <c:pt idx="101">
                  <c:v>44974</c:v>
                </c:pt>
                <c:pt idx="102">
                  <c:v>44977</c:v>
                </c:pt>
                <c:pt idx="103">
                  <c:v>44978</c:v>
                </c:pt>
                <c:pt idx="104">
                  <c:v>44979</c:v>
                </c:pt>
                <c:pt idx="105">
                  <c:v>44980</c:v>
                </c:pt>
                <c:pt idx="106">
                  <c:v>44981</c:v>
                </c:pt>
                <c:pt idx="107">
                  <c:v>44986</c:v>
                </c:pt>
                <c:pt idx="108">
                  <c:v>44987</c:v>
                </c:pt>
                <c:pt idx="109">
                  <c:v>44988</c:v>
                </c:pt>
                <c:pt idx="110">
                  <c:v>44991</c:v>
                </c:pt>
                <c:pt idx="111">
                  <c:v>44992</c:v>
                </c:pt>
                <c:pt idx="112">
                  <c:v>44993</c:v>
                </c:pt>
                <c:pt idx="113">
                  <c:v>44994</c:v>
                </c:pt>
                <c:pt idx="114">
                  <c:v>44995</c:v>
                </c:pt>
                <c:pt idx="115">
                  <c:v>44998</c:v>
                </c:pt>
                <c:pt idx="116">
                  <c:v>44999</c:v>
                </c:pt>
                <c:pt idx="117">
                  <c:v>45000</c:v>
                </c:pt>
                <c:pt idx="118">
                  <c:v>45001</c:v>
                </c:pt>
                <c:pt idx="119">
                  <c:v>45002</c:v>
                </c:pt>
                <c:pt idx="120">
                  <c:v>45005</c:v>
                </c:pt>
                <c:pt idx="121">
                  <c:v>45006</c:v>
                </c:pt>
                <c:pt idx="122">
                  <c:v>45007</c:v>
                </c:pt>
                <c:pt idx="123">
                  <c:v>45008</c:v>
                </c:pt>
                <c:pt idx="124">
                  <c:v>45009</c:v>
                </c:pt>
                <c:pt idx="125">
                  <c:v>45012</c:v>
                </c:pt>
                <c:pt idx="126">
                  <c:v>45013</c:v>
                </c:pt>
                <c:pt idx="127">
                  <c:v>45014</c:v>
                </c:pt>
                <c:pt idx="128">
                  <c:v>45015</c:v>
                </c:pt>
                <c:pt idx="129">
                  <c:v>45016</c:v>
                </c:pt>
                <c:pt idx="130">
                  <c:v>45022</c:v>
                </c:pt>
                <c:pt idx="131">
                  <c:v>45023</c:v>
                </c:pt>
                <c:pt idx="132">
                  <c:v>45026</c:v>
                </c:pt>
                <c:pt idx="133">
                  <c:v>45027</c:v>
                </c:pt>
                <c:pt idx="134">
                  <c:v>45028</c:v>
                </c:pt>
                <c:pt idx="135">
                  <c:v>45029</c:v>
                </c:pt>
                <c:pt idx="136">
                  <c:v>45030</c:v>
                </c:pt>
                <c:pt idx="137">
                  <c:v>45033</c:v>
                </c:pt>
                <c:pt idx="138">
                  <c:v>45034</c:v>
                </c:pt>
                <c:pt idx="139">
                  <c:v>45035</c:v>
                </c:pt>
                <c:pt idx="140">
                  <c:v>45036</c:v>
                </c:pt>
                <c:pt idx="141">
                  <c:v>45037</c:v>
                </c:pt>
                <c:pt idx="142">
                  <c:v>45040</c:v>
                </c:pt>
                <c:pt idx="143">
                  <c:v>45041</c:v>
                </c:pt>
                <c:pt idx="144">
                  <c:v>45042</c:v>
                </c:pt>
                <c:pt idx="145">
                  <c:v>45043</c:v>
                </c:pt>
                <c:pt idx="146">
                  <c:v>45044</c:v>
                </c:pt>
                <c:pt idx="147">
                  <c:v>45048</c:v>
                </c:pt>
                <c:pt idx="148">
                  <c:v>45049</c:v>
                </c:pt>
                <c:pt idx="149">
                  <c:v>45050</c:v>
                </c:pt>
                <c:pt idx="150">
                  <c:v>45051</c:v>
                </c:pt>
                <c:pt idx="151">
                  <c:v>45054</c:v>
                </c:pt>
                <c:pt idx="152">
                  <c:v>45055</c:v>
                </c:pt>
                <c:pt idx="153">
                  <c:v>45056</c:v>
                </c:pt>
                <c:pt idx="154">
                  <c:v>45057</c:v>
                </c:pt>
                <c:pt idx="155">
                  <c:v>45058</c:v>
                </c:pt>
                <c:pt idx="156">
                  <c:v>45061</c:v>
                </c:pt>
                <c:pt idx="157">
                  <c:v>45062</c:v>
                </c:pt>
                <c:pt idx="158">
                  <c:v>45063</c:v>
                </c:pt>
                <c:pt idx="159">
                  <c:v>45064</c:v>
                </c:pt>
                <c:pt idx="160">
                  <c:v>45065</c:v>
                </c:pt>
                <c:pt idx="161">
                  <c:v>45068</c:v>
                </c:pt>
                <c:pt idx="162">
                  <c:v>45069</c:v>
                </c:pt>
                <c:pt idx="163">
                  <c:v>45070</c:v>
                </c:pt>
                <c:pt idx="164">
                  <c:v>45071</c:v>
                </c:pt>
                <c:pt idx="165">
                  <c:v>45072</c:v>
                </c:pt>
                <c:pt idx="166">
                  <c:v>45075</c:v>
                </c:pt>
                <c:pt idx="167">
                  <c:v>45076</c:v>
                </c:pt>
                <c:pt idx="168">
                  <c:v>45077</c:v>
                </c:pt>
                <c:pt idx="169">
                  <c:v>45078</c:v>
                </c:pt>
                <c:pt idx="170">
                  <c:v>45079</c:v>
                </c:pt>
                <c:pt idx="171">
                  <c:v>45082</c:v>
                </c:pt>
                <c:pt idx="172">
                  <c:v>45083</c:v>
                </c:pt>
                <c:pt idx="173">
                  <c:v>45084</c:v>
                </c:pt>
                <c:pt idx="174">
                  <c:v>45085</c:v>
                </c:pt>
                <c:pt idx="175">
                  <c:v>45086</c:v>
                </c:pt>
                <c:pt idx="176">
                  <c:v>45089</c:v>
                </c:pt>
                <c:pt idx="177">
                  <c:v>45090</c:v>
                </c:pt>
                <c:pt idx="178">
                  <c:v>45091</c:v>
                </c:pt>
                <c:pt idx="179">
                  <c:v>45092</c:v>
                </c:pt>
                <c:pt idx="180">
                  <c:v>45093</c:v>
                </c:pt>
                <c:pt idx="181">
                  <c:v>45096</c:v>
                </c:pt>
                <c:pt idx="182">
                  <c:v>45097</c:v>
                </c:pt>
                <c:pt idx="183">
                  <c:v>45098</c:v>
                </c:pt>
                <c:pt idx="184">
                  <c:v>45103</c:v>
                </c:pt>
                <c:pt idx="185">
                  <c:v>45104</c:v>
                </c:pt>
                <c:pt idx="186">
                  <c:v>45105</c:v>
                </c:pt>
                <c:pt idx="187">
                  <c:v>45106</c:v>
                </c:pt>
                <c:pt idx="188">
                  <c:v>45107</c:v>
                </c:pt>
                <c:pt idx="189">
                  <c:v>45110</c:v>
                </c:pt>
                <c:pt idx="190">
                  <c:v>45111</c:v>
                </c:pt>
                <c:pt idx="191">
                  <c:v>45112</c:v>
                </c:pt>
                <c:pt idx="192">
                  <c:v>45113</c:v>
                </c:pt>
                <c:pt idx="193">
                  <c:v>45114</c:v>
                </c:pt>
                <c:pt idx="194">
                  <c:v>45117</c:v>
                </c:pt>
                <c:pt idx="195">
                  <c:v>45118</c:v>
                </c:pt>
                <c:pt idx="196">
                  <c:v>45119</c:v>
                </c:pt>
                <c:pt idx="197">
                  <c:v>45120</c:v>
                </c:pt>
                <c:pt idx="198">
                  <c:v>45121</c:v>
                </c:pt>
                <c:pt idx="199">
                  <c:v>45124</c:v>
                </c:pt>
                <c:pt idx="200">
                  <c:v>45125</c:v>
                </c:pt>
                <c:pt idx="201">
                  <c:v>45126</c:v>
                </c:pt>
                <c:pt idx="202">
                  <c:v>45127</c:v>
                </c:pt>
                <c:pt idx="203">
                  <c:v>45128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45138</c:v>
                </c:pt>
                <c:pt idx="210">
                  <c:v>45139</c:v>
                </c:pt>
                <c:pt idx="211">
                  <c:v>45140</c:v>
                </c:pt>
                <c:pt idx="212">
                  <c:v>45142</c:v>
                </c:pt>
                <c:pt idx="213">
                  <c:v>45145</c:v>
                </c:pt>
                <c:pt idx="214">
                  <c:v>45146</c:v>
                </c:pt>
                <c:pt idx="215">
                  <c:v>45147</c:v>
                </c:pt>
                <c:pt idx="216">
                  <c:v>45148</c:v>
                </c:pt>
                <c:pt idx="217">
                  <c:v>45149</c:v>
                </c:pt>
                <c:pt idx="218">
                  <c:v>45152</c:v>
                </c:pt>
                <c:pt idx="219">
                  <c:v>45153</c:v>
                </c:pt>
                <c:pt idx="220">
                  <c:v>45154</c:v>
                </c:pt>
                <c:pt idx="221">
                  <c:v>45155</c:v>
                </c:pt>
                <c:pt idx="222">
                  <c:v>45156</c:v>
                </c:pt>
                <c:pt idx="223">
                  <c:v>45159</c:v>
                </c:pt>
                <c:pt idx="224">
                  <c:v>45160</c:v>
                </c:pt>
                <c:pt idx="225">
                  <c:v>45161</c:v>
                </c:pt>
                <c:pt idx="226">
                  <c:v>45162</c:v>
                </c:pt>
                <c:pt idx="227">
                  <c:v>45163</c:v>
                </c:pt>
                <c:pt idx="228">
                  <c:v>45166</c:v>
                </c:pt>
                <c:pt idx="229">
                  <c:v>45167</c:v>
                </c:pt>
                <c:pt idx="230">
                  <c:v>45168</c:v>
                </c:pt>
                <c:pt idx="231">
                  <c:v>45169</c:v>
                </c:pt>
                <c:pt idx="232">
                  <c:v>45170</c:v>
                </c:pt>
                <c:pt idx="233">
                  <c:v>45173</c:v>
                </c:pt>
                <c:pt idx="234">
                  <c:v>45174</c:v>
                </c:pt>
                <c:pt idx="235">
                  <c:v>45175</c:v>
                </c:pt>
                <c:pt idx="236">
                  <c:v>45176</c:v>
                </c:pt>
                <c:pt idx="237">
                  <c:v>45177</c:v>
                </c:pt>
                <c:pt idx="238">
                  <c:v>45180</c:v>
                </c:pt>
                <c:pt idx="239">
                  <c:v>45181</c:v>
                </c:pt>
                <c:pt idx="240">
                  <c:v>45182</c:v>
                </c:pt>
                <c:pt idx="241">
                  <c:v>45183</c:v>
                </c:pt>
                <c:pt idx="242">
                  <c:v>45184</c:v>
                </c:pt>
                <c:pt idx="243">
                  <c:v>45187</c:v>
                </c:pt>
                <c:pt idx="244">
                  <c:v>45188</c:v>
                </c:pt>
                <c:pt idx="245">
                  <c:v>45189</c:v>
                </c:pt>
                <c:pt idx="246">
                  <c:v>45190</c:v>
                </c:pt>
                <c:pt idx="247">
                  <c:v>45191</c:v>
                </c:pt>
                <c:pt idx="248">
                  <c:v>45194</c:v>
                </c:pt>
                <c:pt idx="249">
                  <c:v>45195</c:v>
                </c:pt>
                <c:pt idx="250">
                  <c:v>45196</c:v>
                </c:pt>
                <c:pt idx="251">
                  <c:v>45197</c:v>
                </c:pt>
                <c:pt idx="252">
                  <c:v>45201</c:v>
                </c:pt>
                <c:pt idx="253">
                  <c:v>45202</c:v>
                </c:pt>
                <c:pt idx="254">
                  <c:v>45203</c:v>
                </c:pt>
                <c:pt idx="255">
                  <c:v>45204</c:v>
                </c:pt>
                <c:pt idx="256">
                  <c:v>45205</c:v>
                </c:pt>
                <c:pt idx="257">
                  <c:v>45210</c:v>
                </c:pt>
                <c:pt idx="258">
                  <c:v>45211</c:v>
                </c:pt>
                <c:pt idx="259">
                  <c:v>45212</c:v>
                </c:pt>
              </c:numCache>
            </c:numRef>
          </c:cat>
          <c:val>
            <c:numRef>
              <c:f>'4支股票'!$E$2:$E$261</c:f>
              <c:numCache>
                <c:formatCode>0.00_ </c:formatCode>
                <c:ptCount val="260"/>
                <c:pt idx="0">
                  <c:v>47.150002000000001</c:v>
                </c:pt>
                <c:pt idx="1">
                  <c:v>47.049999</c:v>
                </c:pt>
                <c:pt idx="2">
                  <c:v>46.200001</c:v>
                </c:pt>
                <c:pt idx="3">
                  <c:v>45.849997999999999</c:v>
                </c:pt>
                <c:pt idx="4">
                  <c:v>45.150002000000001</c:v>
                </c:pt>
                <c:pt idx="5">
                  <c:v>45.549999</c:v>
                </c:pt>
                <c:pt idx="6">
                  <c:v>45.799999</c:v>
                </c:pt>
                <c:pt idx="7">
                  <c:v>44.650002000000001</c:v>
                </c:pt>
                <c:pt idx="8">
                  <c:v>46.950001</c:v>
                </c:pt>
                <c:pt idx="9">
                  <c:v>44</c:v>
                </c:pt>
                <c:pt idx="10">
                  <c:v>44.799999</c:v>
                </c:pt>
                <c:pt idx="11">
                  <c:v>46.450001</c:v>
                </c:pt>
                <c:pt idx="12">
                  <c:v>45.599997999999999</c:v>
                </c:pt>
                <c:pt idx="13">
                  <c:v>46.400002000000001</c:v>
                </c:pt>
                <c:pt idx="14">
                  <c:v>45.349997999999999</c:v>
                </c:pt>
                <c:pt idx="15">
                  <c:v>45.900002000000001</c:v>
                </c:pt>
                <c:pt idx="16">
                  <c:v>45.799999</c:v>
                </c:pt>
                <c:pt idx="17">
                  <c:v>47.349997999999999</c:v>
                </c:pt>
                <c:pt idx="18">
                  <c:v>45.549999</c:v>
                </c:pt>
                <c:pt idx="19">
                  <c:v>42.5</c:v>
                </c:pt>
                <c:pt idx="20">
                  <c:v>43.5</c:v>
                </c:pt>
                <c:pt idx="21">
                  <c:v>43.650002000000001</c:v>
                </c:pt>
                <c:pt idx="22">
                  <c:v>43.900002000000001</c:v>
                </c:pt>
                <c:pt idx="23">
                  <c:v>43.599997999999999</c:v>
                </c:pt>
                <c:pt idx="24">
                  <c:v>42.900002000000001</c:v>
                </c:pt>
                <c:pt idx="25">
                  <c:v>44.150002000000001</c:v>
                </c:pt>
                <c:pt idx="26">
                  <c:v>44.450001</c:v>
                </c:pt>
                <c:pt idx="27">
                  <c:v>44.200001</c:v>
                </c:pt>
                <c:pt idx="28">
                  <c:v>45.150002000000001</c:v>
                </c:pt>
                <c:pt idx="29">
                  <c:v>47.299999</c:v>
                </c:pt>
                <c:pt idx="30">
                  <c:v>47.099997999999999</c:v>
                </c:pt>
                <c:pt idx="31">
                  <c:v>47.599997999999999</c:v>
                </c:pt>
                <c:pt idx="32">
                  <c:v>47.650002000000001</c:v>
                </c:pt>
                <c:pt idx="33">
                  <c:v>47.200001</c:v>
                </c:pt>
                <c:pt idx="34">
                  <c:v>47.599997999999999</c:v>
                </c:pt>
                <c:pt idx="35">
                  <c:v>49.099997999999999</c:v>
                </c:pt>
                <c:pt idx="36">
                  <c:v>48.049999</c:v>
                </c:pt>
                <c:pt idx="37">
                  <c:v>47.650002000000001</c:v>
                </c:pt>
                <c:pt idx="38">
                  <c:v>47.099997999999999</c:v>
                </c:pt>
                <c:pt idx="39">
                  <c:v>47.75</c:v>
                </c:pt>
                <c:pt idx="40">
                  <c:v>47.400002000000001</c:v>
                </c:pt>
                <c:pt idx="41">
                  <c:v>48.150002000000001</c:v>
                </c:pt>
                <c:pt idx="42">
                  <c:v>48.400002000000001</c:v>
                </c:pt>
                <c:pt idx="43">
                  <c:v>47.5</c:v>
                </c:pt>
                <c:pt idx="44">
                  <c:v>48.049999</c:v>
                </c:pt>
                <c:pt idx="45">
                  <c:v>47.650002000000001</c:v>
                </c:pt>
                <c:pt idx="46">
                  <c:v>48.099997999999999</c:v>
                </c:pt>
                <c:pt idx="47">
                  <c:v>49</c:v>
                </c:pt>
                <c:pt idx="48">
                  <c:v>49.349997999999999</c:v>
                </c:pt>
                <c:pt idx="49">
                  <c:v>49.400002000000001</c:v>
                </c:pt>
                <c:pt idx="50">
                  <c:v>48.799999</c:v>
                </c:pt>
                <c:pt idx="51">
                  <c:v>49.650002000000001</c:v>
                </c:pt>
                <c:pt idx="52">
                  <c:v>50.099997999999999</c:v>
                </c:pt>
                <c:pt idx="53">
                  <c:v>51.099997999999999</c:v>
                </c:pt>
                <c:pt idx="54">
                  <c:v>50.599997999999999</c:v>
                </c:pt>
                <c:pt idx="55">
                  <c:v>50.5</c:v>
                </c:pt>
                <c:pt idx="56">
                  <c:v>49.799999</c:v>
                </c:pt>
                <c:pt idx="57">
                  <c:v>49.700001</c:v>
                </c:pt>
                <c:pt idx="58">
                  <c:v>52.200001</c:v>
                </c:pt>
                <c:pt idx="59">
                  <c:v>55.400002000000001</c:v>
                </c:pt>
                <c:pt idx="60">
                  <c:v>54.700001</c:v>
                </c:pt>
                <c:pt idx="61">
                  <c:v>51</c:v>
                </c:pt>
                <c:pt idx="62">
                  <c:v>53.900002000000001</c:v>
                </c:pt>
                <c:pt idx="63">
                  <c:v>54.799999</c:v>
                </c:pt>
                <c:pt idx="64">
                  <c:v>53.599997999999999</c:v>
                </c:pt>
                <c:pt idx="65">
                  <c:v>53.299999</c:v>
                </c:pt>
                <c:pt idx="66">
                  <c:v>55.700001</c:v>
                </c:pt>
                <c:pt idx="67">
                  <c:v>52.5</c:v>
                </c:pt>
                <c:pt idx="68">
                  <c:v>54</c:v>
                </c:pt>
                <c:pt idx="69">
                  <c:v>55.700001</c:v>
                </c:pt>
                <c:pt idx="70">
                  <c:v>55.5</c:v>
                </c:pt>
                <c:pt idx="71">
                  <c:v>54.099997999999999</c:v>
                </c:pt>
                <c:pt idx="72">
                  <c:v>58.900002000000001</c:v>
                </c:pt>
                <c:pt idx="73">
                  <c:v>56.099997999999999</c:v>
                </c:pt>
                <c:pt idx="74">
                  <c:v>56.400002000000001</c:v>
                </c:pt>
                <c:pt idx="75">
                  <c:v>54.200001</c:v>
                </c:pt>
                <c:pt idx="76">
                  <c:v>53.599997999999999</c:v>
                </c:pt>
                <c:pt idx="77">
                  <c:v>54.200001</c:v>
                </c:pt>
                <c:pt idx="78">
                  <c:v>54.700001</c:v>
                </c:pt>
                <c:pt idx="79">
                  <c:v>55.099997999999999</c:v>
                </c:pt>
                <c:pt idx="80">
                  <c:v>53.700001</c:v>
                </c:pt>
                <c:pt idx="81">
                  <c:v>52.200001</c:v>
                </c:pt>
                <c:pt idx="82">
                  <c:v>52.299999</c:v>
                </c:pt>
                <c:pt idx="83">
                  <c:v>51.099997999999999</c:v>
                </c:pt>
                <c:pt idx="84">
                  <c:v>52.299999</c:v>
                </c:pt>
                <c:pt idx="85">
                  <c:v>53.200001</c:v>
                </c:pt>
                <c:pt idx="86">
                  <c:v>52.599997999999999</c:v>
                </c:pt>
                <c:pt idx="87">
                  <c:v>54</c:v>
                </c:pt>
                <c:pt idx="88">
                  <c:v>55</c:v>
                </c:pt>
                <c:pt idx="89">
                  <c:v>55.700001</c:v>
                </c:pt>
                <c:pt idx="90">
                  <c:v>59.5</c:v>
                </c:pt>
                <c:pt idx="91">
                  <c:v>57.700001</c:v>
                </c:pt>
                <c:pt idx="92">
                  <c:v>58.5</c:v>
                </c:pt>
                <c:pt idx="93">
                  <c:v>59</c:v>
                </c:pt>
                <c:pt idx="94">
                  <c:v>58.5</c:v>
                </c:pt>
                <c:pt idx="95">
                  <c:v>60.099997999999999</c:v>
                </c:pt>
                <c:pt idx="96">
                  <c:v>60.099997999999999</c:v>
                </c:pt>
                <c:pt idx="97">
                  <c:v>60.799999</c:v>
                </c:pt>
                <c:pt idx="98">
                  <c:v>59.200001</c:v>
                </c:pt>
                <c:pt idx="99">
                  <c:v>58.599997999999999</c:v>
                </c:pt>
                <c:pt idx="100">
                  <c:v>58.599997999999999</c:v>
                </c:pt>
                <c:pt idx="101">
                  <c:v>60.599997999999999</c:v>
                </c:pt>
                <c:pt idx="102">
                  <c:v>62.200001</c:v>
                </c:pt>
                <c:pt idx="103">
                  <c:v>61.900002000000001</c:v>
                </c:pt>
                <c:pt idx="104">
                  <c:v>63</c:v>
                </c:pt>
                <c:pt idx="105">
                  <c:v>64.5</c:v>
                </c:pt>
                <c:pt idx="106">
                  <c:v>65.199996999999996</c:v>
                </c:pt>
                <c:pt idx="107">
                  <c:v>65.599997999999999</c:v>
                </c:pt>
                <c:pt idx="108">
                  <c:v>66.400002000000001</c:v>
                </c:pt>
                <c:pt idx="109">
                  <c:v>70.300003000000004</c:v>
                </c:pt>
                <c:pt idx="110">
                  <c:v>72.199996999999996</c:v>
                </c:pt>
                <c:pt idx="111">
                  <c:v>72.099997999999999</c:v>
                </c:pt>
                <c:pt idx="112">
                  <c:v>71.099997999999999</c:v>
                </c:pt>
                <c:pt idx="113">
                  <c:v>69.300003000000004</c:v>
                </c:pt>
                <c:pt idx="114">
                  <c:v>69.099997999999999</c:v>
                </c:pt>
                <c:pt idx="115">
                  <c:v>68.900002000000001</c:v>
                </c:pt>
                <c:pt idx="116">
                  <c:v>68</c:v>
                </c:pt>
                <c:pt idx="117">
                  <c:v>69.599997999999999</c:v>
                </c:pt>
                <c:pt idx="118">
                  <c:v>68.599997999999999</c:v>
                </c:pt>
                <c:pt idx="119">
                  <c:v>69</c:v>
                </c:pt>
                <c:pt idx="120">
                  <c:v>68.5</c:v>
                </c:pt>
                <c:pt idx="121">
                  <c:v>68.199996999999996</c:v>
                </c:pt>
                <c:pt idx="122">
                  <c:v>65.900002000000001</c:v>
                </c:pt>
                <c:pt idx="123">
                  <c:v>64.300003000000004</c:v>
                </c:pt>
                <c:pt idx="124">
                  <c:v>64.699996999999996</c:v>
                </c:pt>
                <c:pt idx="125">
                  <c:v>66.400002000000001</c:v>
                </c:pt>
                <c:pt idx="126">
                  <c:v>65.199996999999996</c:v>
                </c:pt>
                <c:pt idx="127">
                  <c:v>66.300003000000004</c:v>
                </c:pt>
                <c:pt idx="128">
                  <c:v>65.800003000000004</c:v>
                </c:pt>
                <c:pt idx="129">
                  <c:v>65.800003000000004</c:v>
                </c:pt>
                <c:pt idx="130">
                  <c:v>65.699996999999996</c:v>
                </c:pt>
                <c:pt idx="131">
                  <c:v>65.599997999999999</c:v>
                </c:pt>
                <c:pt idx="132">
                  <c:v>68.400002000000001</c:v>
                </c:pt>
                <c:pt idx="133">
                  <c:v>68.400002000000001</c:v>
                </c:pt>
                <c:pt idx="134">
                  <c:v>70.199996999999996</c:v>
                </c:pt>
                <c:pt idx="135">
                  <c:v>69.699996999999996</c:v>
                </c:pt>
                <c:pt idx="136">
                  <c:v>69.699996999999996</c:v>
                </c:pt>
                <c:pt idx="137">
                  <c:v>70.800003000000004</c:v>
                </c:pt>
                <c:pt idx="138">
                  <c:v>71.5</c:v>
                </c:pt>
                <c:pt idx="139">
                  <c:v>73.400002000000001</c:v>
                </c:pt>
                <c:pt idx="140">
                  <c:v>75.5</c:v>
                </c:pt>
                <c:pt idx="141">
                  <c:v>72</c:v>
                </c:pt>
                <c:pt idx="142">
                  <c:v>76</c:v>
                </c:pt>
                <c:pt idx="143">
                  <c:v>72.300003000000004</c:v>
                </c:pt>
                <c:pt idx="144">
                  <c:v>71.400002000000001</c:v>
                </c:pt>
                <c:pt idx="145">
                  <c:v>70.5</c:v>
                </c:pt>
                <c:pt idx="146">
                  <c:v>72.5</c:v>
                </c:pt>
                <c:pt idx="147">
                  <c:v>73.400002000000001</c:v>
                </c:pt>
                <c:pt idx="148">
                  <c:v>71.900002000000001</c:v>
                </c:pt>
                <c:pt idx="149">
                  <c:v>77.900002000000001</c:v>
                </c:pt>
                <c:pt idx="150">
                  <c:v>73.900002000000001</c:v>
                </c:pt>
                <c:pt idx="151">
                  <c:v>72.599997999999999</c:v>
                </c:pt>
                <c:pt idx="152">
                  <c:v>71.300003000000004</c:v>
                </c:pt>
                <c:pt idx="153">
                  <c:v>74.400002000000001</c:v>
                </c:pt>
                <c:pt idx="154">
                  <c:v>70.300003000000004</c:v>
                </c:pt>
                <c:pt idx="155">
                  <c:v>71.800003000000004</c:v>
                </c:pt>
                <c:pt idx="156">
                  <c:v>70.599997999999999</c:v>
                </c:pt>
                <c:pt idx="157">
                  <c:v>70.300003000000004</c:v>
                </c:pt>
                <c:pt idx="158">
                  <c:v>70.699996999999996</c:v>
                </c:pt>
                <c:pt idx="159">
                  <c:v>70.199996999999996</c:v>
                </c:pt>
                <c:pt idx="160">
                  <c:v>69.099997999999999</c:v>
                </c:pt>
                <c:pt idx="161">
                  <c:v>70.300003000000004</c:v>
                </c:pt>
                <c:pt idx="162">
                  <c:v>70.699996999999996</c:v>
                </c:pt>
                <c:pt idx="163">
                  <c:v>69.900002000000001</c:v>
                </c:pt>
                <c:pt idx="164">
                  <c:v>68.5</c:v>
                </c:pt>
                <c:pt idx="165">
                  <c:v>67.400002000000001</c:v>
                </c:pt>
                <c:pt idx="166">
                  <c:v>69.199996999999996</c:v>
                </c:pt>
                <c:pt idx="167">
                  <c:v>68.199996999999996</c:v>
                </c:pt>
                <c:pt idx="168">
                  <c:v>68.400002000000001</c:v>
                </c:pt>
                <c:pt idx="169">
                  <c:v>68.599997999999999</c:v>
                </c:pt>
                <c:pt idx="170">
                  <c:v>69.5</c:v>
                </c:pt>
                <c:pt idx="171">
                  <c:v>70.599997999999999</c:v>
                </c:pt>
                <c:pt idx="172">
                  <c:v>70</c:v>
                </c:pt>
                <c:pt idx="173">
                  <c:v>69.5</c:v>
                </c:pt>
                <c:pt idx="174">
                  <c:v>72.099997999999999</c:v>
                </c:pt>
                <c:pt idx="175">
                  <c:v>76</c:v>
                </c:pt>
                <c:pt idx="176">
                  <c:v>74</c:v>
                </c:pt>
                <c:pt idx="177">
                  <c:v>74.099997999999999</c:v>
                </c:pt>
                <c:pt idx="178">
                  <c:v>74.400002000000001</c:v>
                </c:pt>
                <c:pt idx="179">
                  <c:v>76</c:v>
                </c:pt>
                <c:pt idx="180">
                  <c:v>76</c:v>
                </c:pt>
                <c:pt idx="181">
                  <c:v>77.699996999999996</c:v>
                </c:pt>
                <c:pt idx="182">
                  <c:v>78.599997999999999</c:v>
                </c:pt>
                <c:pt idx="183">
                  <c:v>79.400002000000001</c:v>
                </c:pt>
                <c:pt idx="184">
                  <c:v>78.199996999999996</c:v>
                </c:pt>
                <c:pt idx="185">
                  <c:v>80.099997999999999</c:v>
                </c:pt>
                <c:pt idx="186">
                  <c:v>81.900002000000001</c:v>
                </c:pt>
                <c:pt idx="187">
                  <c:v>86.099997999999999</c:v>
                </c:pt>
                <c:pt idx="188">
                  <c:v>90.5</c:v>
                </c:pt>
                <c:pt idx="189">
                  <c:v>91.300003000000004</c:v>
                </c:pt>
                <c:pt idx="190">
                  <c:v>89.199996999999996</c:v>
                </c:pt>
                <c:pt idx="191">
                  <c:v>87.300003000000004</c:v>
                </c:pt>
                <c:pt idx="192">
                  <c:v>89.300003000000004</c:v>
                </c:pt>
                <c:pt idx="193">
                  <c:v>86.900002000000001</c:v>
                </c:pt>
                <c:pt idx="194">
                  <c:v>89.400002000000001</c:v>
                </c:pt>
                <c:pt idx="195">
                  <c:v>87.599997999999999</c:v>
                </c:pt>
                <c:pt idx="196">
                  <c:v>86.099997999999999</c:v>
                </c:pt>
                <c:pt idx="197">
                  <c:v>84.5</c:v>
                </c:pt>
                <c:pt idx="198">
                  <c:v>85</c:v>
                </c:pt>
                <c:pt idx="199">
                  <c:v>89.300003000000004</c:v>
                </c:pt>
                <c:pt idx="200">
                  <c:v>87.099997999999999</c:v>
                </c:pt>
                <c:pt idx="201">
                  <c:v>93.900002000000001</c:v>
                </c:pt>
                <c:pt idx="202">
                  <c:v>88</c:v>
                </c:pt>
                <c:pt idx="203">
                  <c:v>87.699996999999996</c:v>
                </c:pt>
                <c:pt idx="204">
                  <c:v>88.699996999999996</c:v>
                </c:pt>
                <c:pt idx="205">
                  <c:v>95.300003000000004</c:v>
                </c:pt>
                <c:pt idx="206">
                  <c:v>88.800003000000004</c:v>
                </c:pt>
                <c:pt idx="207">
                  <c:v>88.5</c:v>
                </c:pt>
                <c:pt idx="208">
                  <c:v>86.5</c:v>
                </c:pt>
                <c:pt idx="209">
                  <c:v>84.5</c:v>
                </c:pt>
                <c:pt idx="210">
                  <c:v>85.199996999999996</c:v>
                </c:pt>
                <c:pt idx="211">
                  <c:v>81</c:v>
                </c:pt>
                <c:pt idx="212">
                  <c:v>81.599997999999999</c:v>
                </c:pt>
                <c:pt idx="213">
                  <c:v>83.599997999999999</c:v>
                </c:pt>
                <c:pt idx="214">
                  <c:v>84.199996999999996</c:v>
                </c:pt>
                <c:pt idx="215">
                  <c:v>85.300003000000004</c:v>
                </c:pt>
                <c:pt idx="216">
                  <c:v>81.800003000000004</c:v>
                </c:pt>
                <c:pt idx="217">
                  <c:v>80.199996999999996</c:v>
                </c:pt>
                <c:pt idx="218">
                  <c:v>78.699996999999996</c:v>
                </c:pt>
                <c:pt idx="219">
                  <c:v>79.800003000000004</c:v>
                </c:pt>
                <c:pt idx="220">
                  <c:v>81.300003000000004</c:v>
                </c:pt>
                <c:pt idx="221">
                  <c:v>81.800003000000004</c:v>
                </c:pt>
                <c:pt idx="222">
                  <c:v>80.400002000000001</c:v>
                </c:pt>
                <c:pt idx="223">
                  <c:v>80</c:v>
                </c:pt>
                <c:pt idx="224">
                  <c:v>78.800003000000004</c:v>
                </c:pt>
                <c:pt idx="225">
                  <c:v>80.099997999999999</c:v>
                </c:pt>
                <c:pt idx="226">
                  <c:v>80.599997999999999</c:v>
                </c:pt>
                <c:pt idx="227">
                  <c:v>80.800003000000004</c:v>
                </c:pt>
                <c:pt idx="228">
                  <c:v>84.300003000000004</c:v>
                </c:pt>
                <c:pt idx="229">
                  <c:v>87.099997999999999</c:v>
                </c:pt>
                <c:pt idx="230">
                  <c:v>87.699996999999996</c:v>
                </c:pt>
                <c:pt idx="231">
                  <c:v>87.300003000000004</c:v>
                </c:pt>
                <c:pt idx="232">
                  <c:v>87.5</c:v>
                </c:pt>
                <c:pt idx="233">
                  <c:v>85.300003000000004</c:v>
                </c:pt>
                <c:pt idx="234">
                  <c:v>84.699996999999996</c:v>
                </c:pt>
                <c:pt idx="235">
                  <c:v>89.5</c:v>
                </c:pt>
                <c:pt idx="236">
                  <c:v>87.400002000000001</c:v>
                </c:pt>
                <c:pt idx="237">
                  <c:v>86</c:v>
                </c:pt>
                <c:pt idx="238">
                  <c:v>84.199996999999996</c:v>
                </c:pt>
                <c:pt idx="239">
                  <c:v>84.199996999999996</c:v>
                </c:pt>
                <c:pt idx="240">
                  <c:v>84</c:v>
                </c:pt>
                <c:pt idx="241">
                  <c:v>85.300003000000004</c:v>
                </c:pt>
                <c:pt idx="242">
                  <c:v>87.800003000000004</c:v>
                </c:pt>
                <c:pt idx="243">
                  <c:v>86.5</c:v>
                </c:pt>
                <c:pt idx="244">
                  <c:v>84.599997999999999</c:v>
                </c:pt>
                <c:pt idx="245">
                  <c:v>85.5</c:v>
                </c:pt>
                <c:pt idx="246">
                  <c:v>84.800003000000004</c:v>
                </c:pt>
                <c:pt idx="247">
                  <c:v>84</c:v>
                </c:pt>
                <c:pt idx="248">
                  <c:v>85.5</c:v>
                </c:pt>
                <c:pt idx="249">
                  <c:v>84.099997999999999</c:v>
                </c:pt>
                <c:pt idx="250">
                  <c:v>83.099997999999999</c:v>
                </c:pt>
                <c:pt idx="251">
                  <c:v>83.5</c:v>
                </c:pt>
                <c:pt idx="252">
                  <c:v>84.599997999999999</c:v>
                </c:pt>
                <c:pt idx="253">
                  <c:v>84.099997999999999</c:v>
                </c:pt>
                <c:pt idx="254">
                  <c:v>86.300003000000004</c:v>
                </c:pt>
                <c:pt idx="255">
                  <c:v>85.800003000000004</c:v>
                </c:pt>
                <c:pt idx="256">
                  <c:v>87.5</c:v>
                </c:pt>
                <c:pt idx="257">
                  <c:v>78.800003000000004</c:v>
                </c:pt>
                <c:pt idx="258">
                  <c:v>75.400002000000001</c:v>
                </c:pt>
                <c:pt idx="259">
                  <c:v>75.699996999999996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AE-46C9-8FA1-0C2E20F83C5D}"/>
            </c:ext>
          </c:extLst>
        </c:ser>
        <c:ser>
          <c:idx val="1"/>
          <c:order val="3"/>
          <c:tx>
            <c:strRef>
              <c:f>'4支股票'!$D$1</c:f>
              <c:strCache>
                <c:ptCount val="1"/>
                <c:pt idx="0">
                  <c:v>1229聯華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'4支股票'!$D$2:$D$261</c:f>
              <c:numCache>
                <c:formatCode>0.00</c:formatCode>
                <c:ptCount val="260"/>
                <c:pt idx="0">
                  <c:v>51.214953999999999</c:v>
                </c:pt>
                <c:pt idx="1">
                  <c:v>50.747661999999998</c:v>
                </c:pt>
                <c:pt idx="2">
                  <c:v>50.373832999999998</c:v>
                </c:pt>
                <c:pt idx="3">
                  <c:v>50.747661999999998</c:v>
                </c:pt>
                <c:pt idx="4">
                  <c:v>50.093456000000003</c:v>
                </c:pt>
                <c:pt idx="5">
                  <c:v>50.654204999999997</c:v>
                </c:pt>
                <c:pt idx="6">
                  <c:v>50.654204999999997</c:v>
                </c:pt>
                <c:pt idx="7">
                  <c:v>49.158878000000001</c:v>
                </c:pt>
                <c:pt idx="8">
                  <c:v>49.252335000000002</c:v>
                </c:pt>
                <c:pt idx="9">
                  <c:v>47.757007999999999</c:v>
                </c:pt>
                <c:pt idx="10">
                  <c:v>47.850467999999999</c:v>
                </c:pt>
                <c:pt idx="11">
                  <c:v>47.383178999999998</c:v>
                </c:pt>
                <c:pt idx="12">
                  <c:v>46.401871</c:v>
                </c:pt>
                <c:pt idx="13">
                  <c:v>46.682243</c:v>
                </c:pt>
                <c:pt idx="14">
                  <c:v>47.570090999999998</c:v>
                </c:pt>
                <c:pt idx="15">
                  <c:v>47.289718999999998</c:v>
                </c:pt>
                <c:pt idx="16">
                  <c:v>46.588782999999999</c:v>
                </c:pt>
                <c:pt idx="17">
                  <c:v>45.140186</c:v>
                </c:pt>
                <c:pt idx="18">
                  <c:v>45.700935000000001</c:v>
                </c:pt>
                <c:pt idx="19">
                  <c:v>45.093456000000003</c:v>
                </c:pt>
                <c:pt idx="20">
                  <c:v>45.420558999999997</c:v>
                </c:pt>
                <c:pt idx="21">
                  <c:v>44.485981000000002</c:v>
                </c:pt>
                <c:pt idx="22">
                  <c:v>44.859814</c:v>
                </c:pt>
                <c:pt idx="23">
                  <c:v>44.813084000000003</c:v>
                </c:pt>
                <c:pt idx="24">
                  <c:v>44.018692000000001</c:v>
                </c:pt>
                <c:pt idx="25">
                  <c:v>43.831775999999998</c:v>
                </c:pt>
                <c:pt idx="26">
                  <c:v>44.018692000000001</c:v>
                </c:pt>
                <c:pt idx="27">
                  <c:v>43.224299999999999</c:v>
                </c:pt>
                <c:pt idx="28">
                  <c:v>43.364486999999997</c:v>
                </c:pt>
                <c:pt idx="29">
                  <c:v>44.018692000000001</c:v>
                </c:pt>
                <c:pt idx="30">
                  <c:v>43.644858999999997</c:v>
                </c:pt>
                <c:pt idx="31">
                  <c:v>43.504672999999997</c:v>
                </c:pt>
                <c:pt idx="32">
                  <c:v>44.018692000000001</c:v>
                </c:pt>
                <c:pt idx="33">
                  <c:v>44.485981000000002</c:v>
                </c:pt>
                <c:pt idx="34">
                  <c:v>44.859814</c:v>
                </c:pt>
                <c:pt idx="35">
                  <c:v>44.906543999999997</c:v>
                </c:pt>
                <c:pt idx="36">
                  <c:v>46.074764000000002</c:v>
                </c:pt>
                <c:pt idx="37">
                  <c:v>46.495327000000003</c:v>
                </c:pt>
                <c:pt idx="38">
                  <c:v>47.196261999999997</c:v>
                </c:pt>
                <c:pt idx="39">
                  <c:v>46.728969999999997</c:v>
                </c:pt>
                <c:pt idx="40">
                  <c:v>46.822429999999997</c:v>
                </c:pt>
                <c:pt idx="41">
                  <c:v>47.570090999999998</c:v>
                </c:pt>
                <c:pt idx="42">
                  <c:v>47.289718999999998</c:v>
                </c:pt>
                <c:pt idx="43">
                  <c:v>46.074764000000002</c:v>
                </c:pt>
                <c:pt idx="44">
                  <c:v>46.308411</c:v>
                </c:pt>
                <c:pt idx="45">
                  <c:v>45.981307999999999</c:v>
                </c:pt>
                <c:pt idx="46">
                  <c:v>45.700935000000001</c:v>
                </c:pt>
                <c:pt idx="47">
                  <c:v>46.121493999999998</c:v>
                </c:pt>
                <c:pt idx="48">
                  <c:v>46.495327000000003</c:v>
                </c:pt>
                <c:pt idx="49">
                  <c:v>46.915886</c:v>
                </c:pt>
                <c:pt idx="50">
                  <c:v>46.728969999999997</c:v>
                </c:pt>
                <c:pt idx="51">
                  <c:v>47.102801999999997</c:v>
                </c:pt>
                <c:pt idx="52">
                  <c:v>46.822429999999997</c:v>
                </c:pt>
                <c:pt idx="53">
                  <c:v>47.757007999999999</c:v>
                </c:pt>
                <c:pt idx="54">
                  <c:v>47.943924000000003</c:v>
                </c:pt>
                <c:pt idx="55">
                  <c:v>47.663550999999998</c:v>
                </c:pt>
                <c:pt idx="56">
                  <c:v>47.383178999999998</c:v>
                </c:pt>
                <c:pt idx="57">
                  <c:v>46.728969999999997</c:v>
                </c:pt>
                <c:pt idx="58">
                  <c:v>46.542057</c:v>
                </c:pt>
                <c:pt idx="59">
                  <c:v>46.214953999999999</c:v>
                </c:pt>
                <c:pt idx="60">
                  <c:v>46.495327000000003</c:v>
                </c:pt>
                <c:pt idx="61">
                  <c:v>46.542057</c:v>
                </c:pt>
                <c:pt idx="62">
                  <c:v>46.495327000000003</c:v>
                </c:pt>
                <c:pt idx="63">
                  <c:v>46.682243</c:v>
                </c:pt>
                <c:pt idx="64">
                  <c:v>46.915886</c:v>
                </c:pt>
                <c:pt idx="65">
                  <c:v>46.121493999999998</c:v>
                </c:pt>
                <c:pt idx="66">
                  <c:v>46.542057</c:v>
                </c:pt>
                <c:pt idx="67">
                  <c:v>45.747661999999998</c:v>
                </c:pt>
                <c:pt idx="68">
                  <c:v>45.700935000000001</c:v>
                </c:pt>
                <c:pt idx="69">
                  <c:v>45.934578000000002</c:v>
                </c:pt>
                <c:pt idx="70">
                  <c:v>46.028038000000002</c:v>
                </c:pt>
                <c:pt idx="71">
                  <c:v>46.214953999999999</c:v>
                </c:pt>
                <c:pt idx="72">
                  <c:v>46.214953999999999</c:v>
                </c:pt>
                <c:pt idx="73">
                  <c:v>46.261681000000003</c:v>
                </c:pt>
                <c:pt idx="74">
                  <c:v>46.448596999999999</c:v>
                </c:pt>
                <c:pt idx="75">
                  <c:v>46.822429999999997</c:v>
                </c:pt>
                <c:pt idx="76">
                  <c:v>46.728969999999997</c:v>
                </c:pt>
                <c:pt idx="77">
                  <c:v>46.822429999999997</c:v>
                </c:pt>
                <c:pt idx="78">
                  <c:v>46.822429999999997</c:v>
                </c:pt>
                <c:pt idx="79">
                  <c:v>46.728969999999997</c:v>
                </c:pt>
                <c:pt idx="80">
                  <c:v>46.822429999999997</c:v>
                </c:pt>
                <c:pt idx="81">
                  <c:v>46.728969999999997</c:v>
                </c:pt>
                <c:pt idx="82">
                  <c:v>48.878506000000002</c:v>
                </c:pt>
                <c:pt idx="83">
                  <c:v>48.317757</c:v>
                </c:pt>
                <c:pt idx="84">
                  <c:v>47.943924000000003</c:v>
                </c:pt>
                <c:pt idx="85">
                  <c:v>48.130839999999999</c:v>
                </c:pt>
                <c:pt idx="86">
                  <c:v>48.130839999999999</c:v>
                </c:pt>
                <c:pt idx="87">
                  <c:v>48.224299999999999</c:v>
                </c:pt>
                <c:pt idx="88">
                  <c:v>48.504672999999997</c:v>
                </c:pt>
                <c:pt idx="89">
                  <c:v>48.971961999999998</c:v>
                </c:pt>
                <c:pt idx="90">
                  <c:v>49.906543999999997</c:v>
                </c:pt>
                <c:pt idx="91">
                  <c:v>50.280372999999997</c:v>
                </c:pt>
                <c:pt idx="92">
                  <c:v>50.186915999999997</c:v>
                </c:pt>
                <c:pt idx="93">
                  <c:v>50.373832999999998</c:v>
                </c:pt>
                <c:pt idx="94">
                  <c:v>51.028038000000002</c:v>
                </c:pt>
                <c:pt idx="95">
                  <c:v>51.401871</c:v>
                </c:pt>
                <c:pt idx="96">
                  <c:v>50.841121999999999</c:v>
                </c:pt>
                <c:pt idx="97">
                  <c:v>50.186915999999997</c:v>
                </c:pt>
                <c:pt idx="98">
                  <c:v>49.906543999999997</c:v>
                </c:pt>
                <c:pt idx="99">
                  <c:v>49.719627000000003</c:v>
                </c:pt>
                <c:pt idx="100">
                  <c:v>49.813084000000003</c:v>
                </c:pt>
                <c:pt idx="101">
                  <c:v>49.906543999999997</c:v>
                </c:pt>
                <c:pt idx="102">
                  <c:v>50.747661999999998</c:v>
                </c:pt>
                <c:pt idx="103">
                  <c:v>50.373832999999998</c:v>
                </c:pt>
                <c:pt idx="104">
                  <c:v>50.280372999999997</c:v>
                </c:pt>
                <c:pt idx="105">
                  <c:v>50.747661999999998</c:v>
                </c:pt>
                <c:pt idx="106">
                  <c:v>50.841121999999999</c:v>
                </c:pt>
                <c:pt idx="107">
                  <c:v>50.280372999999997</c:v>
                </c:pt>
                <c:pt idx="108">
                  <c:v>50.467289000000001</c:v>
                </c:pt>
                <c:pt idx="109">
                  <c:v>50.654204999999997</c:v>
                </c:pt>
                <c:pt idx="110">
                  <c:v>51.214953999999999</c:v>
                </c:pt>
                <c:pt idx="111">
                  <c:v>51.214953999999999</c:v>
                </c:pt>
                <c:pt idx="112">
                  <c:v>51.214953999999999</c:v>
                </c:pt>
                <c:pt idx="113">
                  <c:v>51.121493999999998</c:v>
                </c:pt>
                <c:pt idx="114">
                  <c:v>50.373832999999998</c:v>
                </c:pt>
                <c:pt idx="115">
                  <c:v>50.280372999999997</c:v>
                </c:pt>
                <c:pt idx="116">
                  <c:v>51.495327000000003</c:v>
                </c:pt>
                <c:pt idx="117">
                  <c:v>52.429904999999998</c:v>
                </c:pt>
                <c:pt idx="118">
                  <c:v>51.869160000000001</c:v>
                </c:pt>
                <c:pt idx="119">
                  <c:v>50.841121999999999</c:v>
                </c:pt>
                <c:pt idx="120">
                  <c:v>51.028038000000002</c:v>
                </c:pt>
                <c:pt idx="121">
                  <c:v>51.962615999999997</c:v>
                </c:pt>
                <c:pt idx="122">
                  <c:v>52.616821000000002</c:v>
                </c:pt>
                <c:pt idx="123">
                  <c:v>52.710281000000002</c:v>
                </c:pt>
                <c:pt idx="124">
                  <c:v>52.523364999999998</c:v>
                </c:pt>
                <c:pt idx="125">
                  <c:v>52.336449000000002</c:v>
                </c:pt>
                <c:pt idx="126">
                  <c:v>52.149532000000001</c:v>
                </c:pt>
                <c:pt idx="127">
                  <c:v>52.336449000000002</c:v>
                </c:pt>
                <c:pt idx="128">
                  <c:v>52.056072</c:v>
                </c:pt>
                <c:pt idx="129">
                  <c:v>52.336449000000002</c:v>
                </c:pt>
                <c:pt idx="130">
                  <c:v>53.925232000000001</c:v>
                </c:pt>
                <c:pt idx="131">
                  <c:v>54.485981000000002</c:v>
                </c:pt>
                <c:pt idx="132">
                  <c:v>54.859814</c:v>
                </c:pt>
                <c:pt idx="133">
                  <c:v>54.485981000000002</c:v>
                </c:pt>
                <c:pt idx="134">
                  <c:v>54.485981000000002</c:v>
                </c:pt>
                <c:pt idx="135">
                  <c:v>55.140186</c:v>
                </c:pt>
                <c:pt idx="136">
                  <c:v>55.514018999999998</c:v>
                </c:pt>
                <c:pt idx="137">
                  <c:v>56.261681000000003</c:v>
                </c:pt>
                <c:pt idx="138">
                  <c:v>55.887852000000002</c:v>
                </c:pt>
                <c:pt idx="139">
                  <c:v>55.794392000000002</c:v>
                </c:pt>
                <c:pt idx="140">
                  <c:v>56.542057</c:v>
                </c:pt>
                <c:pt idx="141">
                  <c:v>55.887852000000002</c:v>
                </c:pt>
                <c:pt idx="142">
                  <c:v>58.224299999999999</c:v>
                </c:pt>
                <c:pt idx="143">
                  <c:v>56.261681000000003</c:v>
                </c:pt>
                <c:pt idx="144">
                  <c:v>57.102801999999997</c:v>
                </c:pt>
                <c:pt idx="145">
                  <c:v>56.728969999999997</c:v>
                </c:pt>
                <c:pt idx="146">
                  <c:v>57.009346000000001</c:v>
                </c:pt>
                <c:pt idx="147">
                  <c:v>57.850467999999999</c:v>
                </c:pt>
                <c:pt idx="148">
                  <c:v>57.850467999999999</c:v>
                </c:pt>
                <c:pt idx="149">
                  <c:v>58.598129</c:v>
                </c:pt>
                <c:pt idx="150">
                  <c:v>57.850467999999999</c:v>
                </c:pt>
                <c:pt idx="151">
                  <c:v>58.130839999999999</c:v>
                </c:pt>
                <c:pt idx="152">
                  <c:v>57.757007999999999</c:v>
                </c:pt>
                <c:pt idx="153">
                  <c:v>58.130839999999999</c:v>
                </c:pt>
                <c:pt idx="154">
                  <c:v>56.728969999999997</c:v>
                </c:pt>
                <c:pt idx="155">
                  <c:v>57.102801999999997</c:v>
                </c:pt>
                <c:pt idx="156">
                  <c:v>56.915886</c:v>
                </c:pt>
                <c:pt idx="157">
                  <c:v>57.476635000000002</c:v>
                </c:pt>
                <c:pt idx="158">
                  <c:v>58.691589</c:v>
                </c:pt>
                <c:pt idx="159">
                  <c:v>58.224299999999999</c:v>
                </c:pt>
                <c:pt idx="160">
                  <c:v>58.224299999999999</c:v>
                </c:pt>
                <c:pt idx="161">
                  <c:v>58.691589</c:v>
                </c:pt>
                <c:pt idx="162">
                  <c:v>58.691589</c:v>
                </c:pt>
                <c:pt idx="163">
                  <c:v>58.598129</c:v>
                </c:pt>
                <c:pt idx="164">
                  <c:v>58.785046000000001</c:v>
                </c:pt>
                <c:pt idx="165">
                  <c:v>58.785046000000001</c:v>
                </c:pt>
                <c:pt idx="166">
                  <c:v>59.065418000000001</c:v>
                </c:pt>
                <c:pt idx="167">
                  <c:v>58.598129</c:v>
                </c:pt>
                <c:pt idx="168">
                  <c:v>58.224299999999999</c:v>
                </c:pt>
                <c:pt idx="169">
                  <c:v>58.598129</c:v>
                </c:pt>
                <c:pt idx="170">
                  <c:v>58.598129</c:v>
                </c:pt>
                <c:pt idx="171">
                  <c:v>58.504672999999997</c:v>
                </c:pt>
                <c:pt idx="172">
                  <c:v>58.317757</c:v>
                </c:pt>
                <c:pt idx="173">
                  <c:v>58.878506000000002</c:v>
                </c:pt>
                <c:pt idx="174">
                  <c:v>59.439250999999999</c:v>
                </c:pt>
                <c:pt idx="175">
                  <c:v>59.252335000000002</c:v>
                </c:pt>
                <c:pt idx="176">
                  <c:v>59.345795000000003</c:v>
                </c:pt>
                <c:pt idx="177">
                  <c:v>59.626167000000002</c:v>
                </c:pt>
                <c:pt idx="178">
                  <c:v>59.532710999999999</c:v>
                </c:pt>
                <c:pt idx="179">
                  <c:v>59.719627000000003</c:v>
                </c:pt>
                <c:pt idx="180">
                  <c:v>60.373832999999998</c:v>
                </c:pt>
                <c:pt idx="181">
                  <c:v>59.906543999999997</c:v>
                </c:pt>
                <c:pt idx="182">
                  <c:v>59.439250999999999</c:v>
                </c:pt>
                <c:pt idx="183">
                  <c:v>60.373832999999998</c:v>
                </c:pt>
                <c:pt idx="184">
                  <c:v>60.841121999999999</c:v>
                </c:pt>
                <c:pt idx="185">
                  <c:v>62.336449000000002</c:v>
                </c:pt>
                <c:pt idx="186">
                  <c:v>63.457943</c:v>
                </c:pt>
                <c:pt idx="187">
                  <c:v>63.177570000000003</c:v>
                </c:pt>
                <c:pt idx="188">
                  <c:v>63.364486999999997</c:v>
                </c:pt>
                <c:pt idx="189">
                  <c:v>64.485984999999999</c:v>
                </c:pt>
                <c:pt idx="190">
                  <c:v>64.485984999999999</c:v>
                </c:pt>
                <c:pt idx="191">
                  <c:v>64.579436999999999</c:v>
                </c:pt>
                <c:pt idx="192">
                  <c:v>63.738315999999998</c:v>
                </c:pt>
                <c:pt idx="193">
                  <c:v>63.551399000000004</c:v>
                </c:pt>
                <c:pt idx="194">
                  <c:v>63.551399000000004</c:v>
                </c:pt>
                <c:pt idx="195">
                  <c:v>64.859809999999996</c:v>
                </c:pt>
                <c:pt idx="196">
                  <c:v>64.672897000000006</c:v>
                </c:pt>
                <c:pt idx="197">
                  <c:v>65.233643000000001</c:v>
                </c:pt>
                <c:pt idx="198">
                  <c:v>66.448600999999996</c:v>
                </c:pt>
                <c:pt idx="199">
                  <c:v>66.261680999999996</c:v>
                </c:pt>
                <c:pt idx="200">
                  <c:v>66.542052999999996</c:v>
                </c:pt>
                <c:pt idx="201">
                  <c:v>64.299064999999999</c:v>
                </c:pt>
                <c:pt idx="202">
                  <c:v>65.140181999999996</c:v>
                </c:pt>
                <c:pt idx="203">
                  <c:v>65.046729999999997</c:v>
                </c:pt>
                <c:pt idx="204">
                  <c:v>64.579436999999999</c:v>
                </c:pt>
                <c:pt idx="205">
                  <c:v>64.766356999999999</c:v>
                </c:pt>
                <c:pt idx="206">
                  <c:v>65.5</c:v>
                </c:pt>
                <c:pt idx="207">
                  <c:v>64.599997999999999</c:v>
                </c:pt>
                <c:pt idx="208">
                  <c:v>63.799999</c:v>
                </c:pt>
                <c:pt idx="209">
                  <c:v>63.900002000000001</c:v>
                </c:pt>
                <c:pt idx="210">
                  <c:v>64.300003000000004</c:v>
                </c:pt>
                <c:pt idx="211">
                  <c:v>63.099997999999999</c:v>
                </c:pt>
                <c:pt idx="212">
                  <c:v>62.599997999999999</c:v>
                </c:pt>
                <c:pt idx="213">
                  <c:v>63.200001</c:v>
                </c:pt>
                <c:pt idx="214">
                  <c:v>63.700001</c:v>
                </c:pt>
                <c:pt idx="215">
                  <c:v>64.300003000000004</c:v>
                </c:pt>
                <c:pt idx="216">
                  <c:v>63.099997999999999</c:v>
                </c:pt>
                <c:pt idx="217">
                  <c:v>62.5</c:v>
                </c:pt>
                <c:pt idx="218">
                  <c:v>61.799999</c:v>
                </c:pt>
                <c:pt idx="219">
                  <c:v>60.900002000000001</c:v>
                </c:pt>
                <c:pt idx="220">
                  <c:v>60.5</c:v>
                </c:pt>
                <c:pt idx="221">
                  <c:v>60.200001</c:v>
                </c:pt>
                <c:pt idx="222">
                  <c:v>59.700001</c:v>
                </c:pt>
                <c:pt idx="223">
                  <c:v>60.099997999999999</c:v>
                </c:pt>
                <c:pt idx="224">
                  <c:v>59.599997999999999</c:v>
                </c:pt>
                <c:pt idx="225">
                  <c:v>59.599997999999999</c:v>
                </c:pt>
                <c:pt idx="226">
                  <c:v>59.700001</c:v>
                </c:pt>
                <c:pt idx="227">
                  <c:v>60.200001</c:v>
                </c:pt>
                <c:pt idx="228">
                  <c:v>60.799999</c:v>
                </c:pt>
                <c:pt idx="229">
                  <c:v>60.599997999999999</c:v>
                </c:pt>
                <c:pt idx="230">
                  <c:v>60.599997999999999</c:v>
                </c:pt>
                <c:pt idx="231">
                  <c:v>61.200001</c:v>
                </c:pt>
                <c:pt idx="232">
                  <c:v>60.799999</c:v>
                </c:pt>
                <c:pt idx="233">
                  <c:v>61.599997999999999</c:v>
                </c:pt>
                <c:pt idx="234">
                  <c:v>61.599997999999999</c:v>
                </c:pt>
                <c:pt idx="235">
                  <c:v>60.799999</c:v>
                </c:pt>
                <c:pt idx="236">
                  <c:v>60.299999</c:v>
                </c:pt>
                <c:pt idx="237">
                  <c:v>60.200001</c:v>
                </c:pt>
                <c:pt idx="238">
                  <c:v>60.299999</c:v>
                </c:pt>
                <c:pt idx="239">
                  <c:v>60.599997999999999</c:v>
                </c:pt>
                <c:pt idx="240">
                  <c:v>61.400002000000001</c:v>
                </c:pt>
                <c:pt idx="241">
                  <c:v>62</c:v>
                </c:pt>
                <c:pt idx="242">
                  <c:v>63</c:v>
                </c:pt>
                <c:pt idx="243">
                  <c:v>62.299999</c:v>
                </c:pt>
                <c:pt idx="244">
                  <c:v>61.700001</c:v>
                </c:pt>
                <c:pt idx="245">
                  <c:v>61.799999</c:v>
                </c:pt>
                <c:pt idx="246">
                  <c:v>61.5</c:v>
                </c:pt>
                <c:pt idx="247">
                  <c:v>61.900002000000001</c:v>
                </c:pt>
                <c:pt idx="248">
                  <c:v>62.5</c:v>
                </c:pt>
                <c:pt idx="249">
                  <c:v>61.799999</c:v>
                </c:pt>
                <c:pt idx="250">
                  <c:v>61.400002000000001</c:v>
                </c:pt>
                <c:pt idx="251">
                  <c:v>62.400002000000001</c:v>
                </c:pt>
                <c:pt idx="252">
                  <c:v>61.799999</c:v>
                </c:pt>
                <c:pt idx="253">
                  <c:v>61.900002000000001</c:v>
                </c:pt>
                <c:pt idx="254">
                  <c:v>61.400002000000001</c:v>
                </c:pt>
                <c:pt idx="255">
                  <c:v>61.799999</c:v>
                </c:pt>
                <c:pt idx="256">
                  <c:v>62.099997999999999</c:v>
                </c:pt>
                <c:pt idx="257">
                  <c:v>61.599997999999999</c:v>
                </c:pt>
                <c:pt idx="258">
                  <c:v>61.799999</c:v>
                </c:pt>
                <c:pt idx="259">
                  <c:v>61.299999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32-4517-9F19-E45AD3ACA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0364384"/>
        <c:axId val="1540314256"/>
      </c:lineChart>
      <c:dateAx>
        <c:axId val="15403643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40314256"/>
        <c:crosses val="autoZero"/>
        <c:auto val="1"/>
        <c:lblOffset val="100"/>
        <c:baseTimeUnit val="days"/>
      </c:dateAx>
      <c:valAx>
        <c:axId val="154031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4036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r2881&amp;r2317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'4支股票'!$G$1</c:f>
              <c:strCache>
                <c:ptCount val="1"/>
                <c:pt idx="0">
                  <c:v>r2317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'4支股票'!$F$2:$F$260</c:f>
              <c:numCache>
                <c:formatCode>0.00%</c:formatCode>
                <c:ptCount val="259"/>
                <c:pt idx="0">
                  <c:v>-5.2957099737501933E-3</c:v>
                </c:pt>
                <c:pt idx="1">
                  <c:v>5.295709973750117E-3</c:v>
                </c:pt>
                <c:pt idx="2">
                  <c:v>1.7589969842414068E-3</c:v>
                </c:pt>
                <c:pt idx="3">
                  <c:v>-7.0547069579914952E-3</c:v>
                </c:pt>
                <c:pt idx="4">
                  <c:v>1.0913693741830387E-2</c:v>
                </c:pt>
                <c:pt idx="5">
                  <c:v>-1.1090733835668228E-2</c:v>
                </c:pt>
                <c:pt idx="6">
                  <c:v>-1.6870131550124134E-2</c:v>
                </c:pt>
                <c:pt idx="7">
                  <c:v>-1.9084550183937031E-2</c:v>
                </c:pt>
                <c:pt idx="8">
                  <c:v>-3.5297726233181899E-2</c:v>
                </c:pt>
                <c:pt idx="9">
                  <c:v>3.9840440568384723E-3</c:v>
                </c:pt>
                <c:pt idx="10">
                  <c:v>-7.9841084004207349E-3</c:v>
                </c:pt>
                <c:pt idx="11">
                  <c:v>-2.0243629427243288E-2</c:v>
                </c:pt>
                <c:pt idx="12">
                  <c:v>1.1184714780375544E-2</c:v>
                </c:pt>
                <c:pt idx="13">
                  <c:v>2.2989495543385797E-2</c:v>
                </c:pt>
                <c:pt idx="14">
                  <c:v>1.9743323800560084E-3</c:v>
                </c:pt>
                <c:pt idx="15">
                  <c:v>0</c:v>
                </c:pt>
                <c:pt idx="16">
                  <c:v>-2.3953217425576625E-2</c:v>
                </c:pt>
                <c:pt idx="17">
                  <c:v>2.0181409768623175E-3</c:v>
                </c:pt>
                <c:pt idx="18">
                  <c:v>-2.966966616180456E-2</c:v>
                </c:pt>
                <c:pt idx="19">
                  <c:v>6.2111938814005179E-3</c:v>
                </c:pt>
                <c:pt idx="20">
                  <c:v>5.146665073616349E-3</c:v>
                </c:pt>
                <c:pt idx="21">
                  <c:v>3.6294333986699776E-2</c:v>
                </c:pt>
                <c:pt idx="22">
                  <c:v>-1.9821592237932199E-3</c:v>
                </c:pt>
                <c:pt idx="23">
                  <c:v>-8.9687240368158342E-3</c:v>
                </c:pt>
                <c:pt idx="24">
                  <c:v>-6.024087739658162E-3</c:v>
                </c:pt>
                <c:pt idx="25">
                  <c:v>3.0165906092759864E-3</c:v>
                </c:pt>
                <c:pt idx="26">
                  <c:v>3.0074971303822077E-3</c:v>
                </c:pt>
                <c:pt idx="27">
                  <c:v>8.9687240368159487E-3</c:v>
                </c:pt>
                <c:pt idx="28">
                  <c:v>1.3793267337813785E-2</c:v>
                </c:pt>
                <c:pt idx="29">
                  <c:v>7.7973642836799573E-3</c:v>
                </c:pt>
                <c:pt idx="30">
                  <c:v>-9.7562269156686414E-3</c:v>
                </c:pt>
                <c:pt idx="31">
                  <c:v>1.9418108029048177E-2</c:v>
                </c:pt>
                <c:pt idx="32">
                  <c:v>-1.9249265420876922E-3</c:v>
                </c:pt>
                <c:pt idx="33">
                  <c:v>-3.8610049007931019E-3</c:v>
                </c:pt>
                <c:pt idx="34">
                  <c:v>-3.8759496704987182E-3</c:v>
                </c:pt>
                <c:pt idx="35">
                  <c:v>2.4929358445217122E-2</c:v>
                </c:pt>
                <c:pt idx="36">
                  <c:v>7.5471785719845395E-3</c:v>
                </c:pt>
                <c:pt idx="37">
                  <c:v>9.3546550055045065E-3</c:v>
                </c:pt>
                <c:pt idx="38">
                  <c:v>-1.6901833577489259E-2</c:v>
                </c:pt>
                <c:pt idx="39">
                  <c:v>4.9871858311057927E-2</c:v>
                </c:pt>
                <c:pt idx="40">
                  <c:v>1.431146284508132E-2</c:v>
                </c:pt>
                <c:pt idx="41">
                  <c:v>1.7746961400102318E-3</c:v>
                </c:pt>
                <c:pt idx="42">
                  <c:v>-1.608615898509155E-2</c:v>
                </c:pt>
                <c:pt idx="43">
                  <c:v>0</c:v>
                </c:pt>
                <c:pt idx="44">
                  <c:v>-3.6101655597151772E-3</c:v>
                </c:pt>
                <c:pt idx="45">
                  <c:v>3.6101655597151209E-3</c:v>
                </c:pt>
                <c:pt idx="46">
                  <c:v>7.1813334501476325E-3</c:v>
                </c:pt>
                <c:pt idx="47">
                  <c:v>2.1239734362679535E-2</c:v>
                </c:pt>
                <c:pt idx="48">
                  <c:v>1.0453083112686388E-2</c:v>
                </c:pt>
                <c:pt idx="49">
                  <c:v>3.460207607670841E-3</c:v>
                </c:pt>
                <c:pt idx="50">
                  <c:v>0</c:v>
                </c:pt>
                <c:pt idx="51">
                  <c:v>2.8938213895108467E-2</c:v>
                </c:pt>
                <c:pt idx="52">
                  <c:v>1.993419473347359E-2</c:v>
                </c:pt>
                <c:pt idx="53">
                  <c:v>-6.6007121661553576E-3</c:v>
                </c:pt>
                <c:pt idx="54">
                  <c:v>-4.979258540156746E-3</c:v>
                </c:pt>
                <c:pt idx="55">
                  <c:v>-1.5088302513829503E-2</c:v>
                </c:pt>
                <c:pt idx="56">
                  <c:v>-1.3605674651577299E-2</c:v>
                </c:pt>
                <c:pt idx="57">
                  <c:v>-3.4305137809431869E-3</c:v>
                </c:pt>
                <c:pt idx="58">
                  <c:v>-2.0834084813856613E-2</c:v>
                </c:pt>
                <c:pt idx="59">
                  <c:v>8.7337262616607719E-3</c:v>
                </c:pt>
                <c:pt idx="60">
                  <c:v>0</c:v>
                </c:pt>
                <c:pt idx="61">
                  <c:v>1.7375998940120693E-3</c:v>
                </c:pt>
                <c:pt idx="62">
                  <c:v>-1.7375998940120381E-3</c:v>
                </c:pt>
                <c:pt idx="63">
                  <c:v>-3.4843938117262241E-3</c:v>
                </c:pt>
                <c:pt idx="64">
                  <c:v>-2.116479080959156E-2</c:v>
                </c:pt>
                <c:pt idx="65">
                  <c:v>8.8732011852392673E-3</c:v>
                </c:pt>
                <c:pt idx="66">
                  <c:v>-7.0922585460275571E-3</c:v>
                </c:pt>
                <c:pt idx="67">
                  <c:v>0</c:v>
                </c:pt>
                <c:pt idx="68">
                  <c:v>1.0619595536648171E-2</c:v>
                </c:pt>
                <c:pt idx="69">
                  <c:v>-1.762113232835909E-3</c:v>
                </c:pt>
                <c:pt idx="70">
                  <c:v>1.7621132328359491E-3</c:v>
                </c:pt>
                <c:pt idx="71">
                  <c:v>5.2677673013763783E-3</c:v>
                </c:pt>
                <c:pt idx="72">
                  <c:v>-7.0298805342123684E-3</c:v>
                </c:pt>
                <c:pt idx="73">
                  <c:v>-1.2422544998557454E-2</c:v>
                </c:pt>
                <c:pt idx="74">
                  <c:v>5.3428205650240101E-3</c:v>
                </c:pt>
                <c:pt idx="75">
                  <c:v>1.7746961400102318E-3</c:v>
                </c:pt>
                <c:pt idx="76">
                  <c:v>1.4084688847666667E-2</c:v>
                </c:pt>
                <c:pt idx="77">
                  <c:v>2.2472906026883802E-2</c:v>
                </c:pt>
                <c:pt idx="78">
                  <c:v>0</c:v>
                </c:pt>
                <c:pt idx="79">
                  <c:v>1.8628818568650909E-2</c:v>
                </c:pt>
                <c:pt idx="80">
                  <c:v>-6.7340784866679552E-3</c:v>
                </c:pt>
                <c:pt idx="81">
                  <c:v>-1.8755877635236801E-2</c:v>
                </c:pt>
                <c:pt idx="82">
                  <c:v>1.3675449198268482E-2</c:v>
                </c:pt>
                <c:pt idx="83">
                  <c:v>-3.4013604221198933E-3</c:v>
                </c:pt>
                <c:pt idx="84">
                  <c:v>1.1854452376424547E-2</c:v>
                </c:pt>
                <c:pt idx="85">
                  <c:v>6.7114808786537614E-3</c:v>
                </c:pt>
                <c:pt idx="86">
                  <c:v>1.9868200741260625E-2</c:v>
                </c:pt>
                <c:pt idx="87">
                  <c:v>-1.3201533475005927E-2</c:v>
                </c:pt>
                <c:pt idx="88">
                  <c:v>-3.3277693368604861E-3</c:v>
                </c:pt>
                <c:pt idx="89">
                  <c:v>8.2987598601486565E-3</c:v>
                </c:pt>
                <c:pt idx="90">
                  <c:v>-1.1637657789542767E-2</c:v>
                </c:pt>
                <c:pt idx="91">
                  <c:v>-6.7114808786537536E-3</c:v>
                </c:pt>
                <c:pt idx="92">
                  <c:v>0</c:v>
                </c:pt>
                <c:pt idx="93">
                  <c:v>-3.3726635173363007E-3</c:v>
                </c:pt>
                <c:pt idx="94">
                  <c:v>-1.6906158273038187E-3</c:v>
                </c:pt>
                <c:pt idx="95">
                  <c:v>-3.3898126096644841E-3</c:v>
                </c:pt>
                <c:pt idx="96">
                  <c:v>1.0135176533011291E-2</c:v>
                </c:pt>
                <c:pt idx="97">
                  <c:v>1.0033554417786526E-2</c:v>
                </c:pt>
                <c:pt idx="98">
                  <c:v>-1.0033554417786614E-2</c:v>
                </c:pt>
                <c:pt idx="99">
                  <c:v>-1.6820845787065834E-3</c:v>
                </c:pt>
                <c:pt idx="100">
                  <c:v>1.5037897943464665E-2</c:v>
                </c:pt>
                <c:pt idx="101">
                  <c:v>6.6116398010155697E-3</c:v>
                </c:pt>
                <c:pt idx="102">
                  <c:v>-8.2713895995720089E-3</c:v>
                </c:pt>
                <c:pt idx="103">
                  <c:v>-4.9958247722819938E-3</c:v>
                </c:pt>
                <c:pt idx="104">
                  <c:v>-1.6708424939726341E-3</c:v>
                </c:pt>
                <c:pt idx="105">
                  <c:v>3.3388979293942078E-3</c:v>
                </c:pt>
                <c:pt idx="106">
                  <c:v>-1.6807137002822103E-2</c:v>
                </c:pt>
                <c:pt idx="107">
                  <c:v>6.7567581947743363E-3</c:v>
                </c:pt>
                <c:pt idx="108">
                  <c:v>1.6820845787066895E-3</c:v>
                </c:pt>
                <c:pt idx="109">
                  <c:v>8.3682942293412232E-3</c:v>
                </c:pt>
                <c:pt idx="110">
                  <c:v>-3.3388979293941493E-3</c:v>
                </c:pt>
                <c:pt idx="111">
                  <c:v>3.3388979293942078E-3</c:v>
                </c:pt>
                <c:pt idx="112">
                  <c:v>-1.0050378808047905E-2</c:v>
                </c:pt>
                <c:pt idx="113">
                  <c:v>-1.8692115001860254E-2</c:v>
                </c:pt>
                <c:pt idx="114">
                  <c:v>-1.0344891531587502E-2</c:v>
                </c:pt>
                <c:pt idx="115">
                  <c:v>-1.7482963646898629E-2</c:v>
                </c:pt>
                <c:pt idx="116">
                  <c:v>-3.5335504574175824E-3</c:v>
                </c:pt>
                <c:pt idx="117">
                  <c:v>-2.5090972248092026E-2</c:v>
                </c:pt>
                <c:pt idx="118">
                  <c:v>7.2333354268946347E-3</c:v>
                </c:pt>
                <c:pt idx="119">
                  <c:v>-9.0498645862572818E-3</c:v>
                </c:pt>
                <c:pt idx="120">
                  <c:v>5.4396990265421072E-3</c:v>
                </c:pt>
                <c:pt idx="121">
                  <c:v>1.6143870534517834E-2</c:v>
                </c:pt>
                <c:pt idx="122">
                  <c:v>5.3239318463946866E-3</c:v>
                </c:pt>
                <c:pt idx="123">
                  <c:v>-3.5461739761159872E-3</c:v>
                </c:pt>
                <c:pt idx="124">
                  <c:v>0</c:v>
                </c:pt>
                <c:pt idx="125">
                  <c:v>3.5461739761159213E-3</c:v>
                </c:pt>
                <c:pt idx="126">
                  <c:v>7.0546588876304996E-3</c:v>
                </c:pt>
                <c:pt idx="127">
                  <c:v>-1.758995197377109E-3</c:v>
                </c:pt>
                <c:pt idx="128">
                  <c:v>-5.2956636902534489E-3</c:v>
                </c:pt>
                <c:pt idx="129">
                  <c:v>5.2956636902535964E-3</c:v>
                </c:pt>
                <c:pt idx="130">
                  <c:v>1.7589951973771198E-3</c:v>
                </c:pt>
                <c:pt idx="131">
                  <c:v>3.508772103999322E-3</c:v>
                </c:pt>
                <c:pt idx="132">
                  <c:v>0</c:v>
                </c:pt>
                <c:pt idx="133">
                  <c:v>3.4964853323552927E-3</c:v>
                </c:pt>
                <c:pt idx="134">
                  <c:v>1.7436779447577806E-3</c:v>
                </c:pt>
                <c:pt idx="135">
                  <c:v>2.0690463368992985E-2</c:v>
                </c:pt>
                <c:pt idx="136">
                  <c:v>-1.7079405992911324E-3</c:v>
                </c:pt>
                <c:pt idx="137">
                  <c:v>1.7079405992912111E-3</c:v>
                </c:pt>
                <c:pt idx="138">
                  <c:v>-6.8493889498287691E-3</c:v>
                </c:pt>
                <c:pt idx="139">
                  <c:v>-5.1679469759200224E-3</c:v>
                </c:pt>
                <c:pt idx="140">
                  <c:v>0</c:v>
                </c:pt>
                <c:pt idx="141">
                  <c:v>3.4482577732036107E-3</c:v>
                </c:pt>
                <c:pt idx="142">
                  <c:v>-1.0380669349479447E-2</c:v>
                </c:pt>
                <c:pt idx="143">
                  <c:v>5.2038044012795151E-3</c:v>
                </c:pt>
                <c:pt idx="144">
                  <c:v>-1.7316004326748261E-3</c:v>
                </c:pt>
                <c:pt idx="145">
                  <c:v>2.2280248338673436E-2</c:v>
                </c:pt>
                <c:pt idx="146">
                  <c:v>-3.3955678146973347E-3</c:v>
                </c:pt>
                <c:pt idx="147">
                  <c:v>-3.4071369905565151E-3</c:v>
                </c:pt>
                <c:pt idx="148">
                  <c:v>8.4961836553878716E-3</c:v>
                </c:pt>
                <c:pt idx="149">
                  <c:v>0</c:v>
                </c:pt>
                <c:pt idx="150">
                  <c:v>5.0632793446402074E-3</c:v>
                </c:pt>
                <c:pt idx="151">
                  <c:v>1.6820845787066895E-3</c:v>
                </c:pt>
                <c:pt idx="152">
                  <c:v>-5.054748096042859E-3</c:v>
                </c:pt>
                <c:pt idx="153">
                  <c:v>5.0547480960429188E-3</c:v>
                </c:pt>
                <c:pt idx="154">
                  <c:v>-8.4388427734808993E-3</c:v>
                </c:pt>
                <c:pt idx="155">
                  <c:v>6.7567581947743363E-3</c:v>
                </c:pt>
                <c:pt idx="156">
                  <c:v>6.7114808786537614E-3</c:v>
                </c:pt>
                <c:pt idx="157">
                  <c:v>6.6666672662546401E-3</c:v>
                </c:pt>
                <c:pt idx="158">
                  <c:v>1.483951666032313E-2</c:v>
                </c:pt>
                <c:pt idx="159">
                  <c:v>8.149979365643335E-3</c:v>
                </c:pt>
                <c:pt idx="160">
                  <c:v>1.6221268961065598E-3</c:v>
                </c:pt>
                <c:pt idx="161">
                  <c:v>-4.874142072237281E-3</c:v>
                </c:pt>
                <c:pt idx="162">
                  <c:v>0</c:v>
                </c:pt>
                <c:pt idx="163">
                  <c:v>-1.6420731458094046E-2</c:v>
                </c:pt>
                <c:pt idx="164">
                  <c:v>1.654241131546452E-3</c:v>
                </c:pt>
                <c:pt idx="165">
                  <c:v>9.86852613703499E-3</c:v>
                </c:pt>
                <c:pt idx="166">
                  <c:v>-4.9220551024261785E-3</c:v>
                </c:pt>
                <c:pt idx="167">
                  <c:v>0</c:v>
                </c:pt>
                <c:pt idx="168">
                  <c:v>-6.6007121661553576E-3</c:v>
                </c:pt>
                <c:pt idx="169">
                  <c:v>3.3058369017934749E-3</c:v>
                </c:pt>
                <c:pt idx="170">
                  <c:v>1.7989036628537729E-2</c:v>
                </c:pt>
                <c:pt idx="171">
                  <c:v>3.2362285172709733E-3</c:v>
                </c:pt>
                <c:pt idx="172">
                  <c:v>-1.6168136074752872E-3</c:v>
                </c:pt>
                <c:pt idx="173">
                  <c:v>-1.6313576273971439E-2</c:v>
                </c:pt>
                <c:pt idx="174">
                  <c:v>6.5573768425984183E-3</c:v>
                </c:pt>
                <c:pt idx="175">
                  <c:v>0</c:v>
                </c:pt>
                <c:pt idx="176">
                  <c:v>-1.6353217401723517E-3</c:v>
                </c:pt>
                <c:pt idx="177">
                  <c:v>1.1391521171545226E-2</c:v>
                </c:pt>
                <c:pt idx="178">
                  <c:v>-3.2415418059020236E-3</c:v>
                </c:pt>
                <c:pt idx="179">
                  <c:v>-8.149979365643269E-3</c:v>
                </c:pt>
                <c:pt idx="180">
                  <c:v>3.2679735687213543E-3</c:v>
                </c:pt>
                <c:pt idx="181">
                  <c:v>-3.2679735687213859E-3</c:v>
                </c:pt>
                <c:pt idx="182">
                  <c:v>4.8979641895123922E-3</c:v>
                </c:pt>
                <c:pt idx="183">
                  <c:v>-9.8200192919386513E-3</c:v>
                </c:pt>
                <c:pt idx="184">
                  <c:v>-3.2948752643619308E-3</c:v>
                </c:pt>
                <c:pt idx="185">
                  <c:v>1.3114894556300591E-2</c:v>
                </c:pt>
                <c:pt idx="186">
                  <c:v>-1.6299906207911698E-3</c:v>
                </c:pt>
                <c:pt idx="187">
                  <c:v>-8.1900286711474868E-3</c:v>
                </c:pt>
                <c:pt idx="188">
                  <c:v>8.1900286711474434E-3</c:v>
                </c:pt>
                <c:pt idx="189">
                  <c:v>-6.5466445721542553E-3</c:v>
                </c:pt>
                <c:pt idx="190">
                  <c:v>1.6406878181155946E-3</c:v>
                </c:pt>
                <c:pt idx="191">
                  <c:v>-1.1541783676449402E-2</c:v>
                </c:pt>
                <c:pt idx="192">
                  <c:v>-4.9875191354169495E-3</c:v>
                </c:pt>
                <c:pt idx="193">
                  <c:v>3.3277693368604089E-3</c:v>
                </c:pt>
                <c:pt idx="194">
                  <c:v>1.9737480849835697E-2</c:v>
                </c:pt>
                <c:pt idx="195">
                  <c:v>9.7245743298430849E-3</c:v>
                </c:pt>
                <c:pt idx="196">
                  <c:v>-4.8504322576058264E-3</c:v>
                </c:pt>
                <c:pt idx="197">
                  <c:v>1.2882579161321558E-2</c:v>
                </c:pt>
                <c:pt idx="198">
                  <c:v>3.9220740291743168E-2</c:v>
                </c:pt>
                <c:pt idx="199">
                  <c:v>9.1884008878957181E-3</c:v>
                </c:pt>
                <c:pt idx="200">
                  <c:v>-1.2270048130432169E-2</c:v>
                </c:pt>
                <c:pt idx="201">
                  <c:v>-2.0265742702365336E-2</c:v>
                </c:pt>
                <c:pt idx="202">
                  <c:v>-7.9051550976640753E-3</c:v>
                </c:pt>
                <c:pt idx="203">
                  <c:v>-6.3694922151932435E-3</c:v>
                </c:pt>
                <c:pt idx="204">
                  <c:v>4.7809311198804072E-3</c:v>
                </c:pt>
                <c:pt idx="205">
                  <c:v>2.5119035249692584E-2</c:v>
                </c:pt>
                <c:pt idx="206">
                  <c:v>1.5384919957888826E-2</c:v>
                </c:pt>
                <c:pt idx="207">
                  <c:v>-1.5278826828505258E-3</c:v>
                </c:pt>
                <c:pt idx="208">
                  <c:v>1.5278826828503914E-3</c:v>
                </c:pt>
                <c:pt idx="209">
                  <c:v>1.5151806105375183E-2</c:v>
                </c:pt>
                <c:pt idx="210">
                  <c:v>-2.127737739465304E-2</c:v>
                </c:pt>
                <c:pt idx="211">
                  <c:v>-4.6189250229614126E-3</c:v>
                </c:pt>
                <c:pt idx="212">
                  <c:v>1.074449631223931E-2</c:v>
                </c:pt>
                <c:pt idx="213">
                  <c:v>-4.5906531049365361E-3</c:v>
                </c:pt>
                <c:pt idx="214">
                  <c:v>1.5325497411005392E-3</c:v>
                </c:pt>
                <c:pt idx="215">
                  <c:v>1.5302206809853865E-3</c:v>
                </c:pt>
                <c:pt idx="216">
                  <c:v>0</c:v>
                </c:pt>
                <c:pt idx="217">
                  <c:v>-2.3202874090044057E-2</c:v>
                </c:pt>
                <c:pt idx="218">
                  <c:v>-6.2794822417102077E-3</c:v>
                </c:pt>
                <c:pt idx="219">
                  <c:v>-1.5873350346841279E-2</c:v>
                </c:pt>
                <c:pt idx="220">
                  <c:v>0</c:v>
                </c:pt>
                <c:pt idx="221">
                  <c:v>-1.6012798054354106E-3</c:v>
                </c:pt>
                <c:pt idx="222">
                  <c:v>1.1155516625461335E-2</c:v>
                </c:pt>
                <c:pt idx="223">
                  <c:v>-4.7656745837700125E-3</c:v>
                </c:pt>
                <c:pt idx="224">
                  <c:v>0</c:v>
                </c:pt>
                <c:pt idx="225">
                  <c:v>7.9302144445046775E-3</c:v>
                </c:pt>
                <c:pt idx="226">
                  <c:v>-7.9302144445047157E-3</c:v>
                </c:pt>
                <c:pt idx="227">
                  <c:v>2.0489269767981697E-2</c:v>
                </c:pt>
                <c:pt idx="228">
                  <c:v>4.6692482245842132E-3</c:v>
                </c:pt>
                <c:pt idx="229">
                  <c:v>1.5515891747352748E-3</c:v>
                </c:pt>
                <c:pt idx="230">
                  <c:v>-1.4051772652667193E-2</c:v>
                </c:pt>
                <c:pt idx="231">
                  <c:v>1.8692196298316636E-2</c:v>
                </c:pt>
                <c:pt idx="232">
                  <c:v>7.8395558001740293E-3</c:v>
                </c:pt>
                <c:pt idx="233">
                  <c:v>-6.4516675398888709E-3</c:v>
                </c:pt>
                <c:pt idx="234">
                  <c:v>-6.4934805560290017E-3</c:v>
                </c:pt>
                <c:pt idx="235">
                  <c:v>-3.2626618682365656E-3</c:v>
                </c:pt>
                <c:pt idx="236">
                  <c:v>9.7561424242656528E-3</c:v>
                </c:pt>
                <c:pt idx="237">
                  <c:v>1.6168637183124747E-3</c:v>
                </c:pt>
                <c:pt idx="238">
                  <c:v>3.2257447325857768E-3</c:v>
                </c:pt>
                <c:pt idx="239">
                  <c:v>4.8193506933501499E-3</c:v>
                </c:pt>
                <c:pt idx="240">
                  <c:v>7.9808880762331051E-3</c:v>
                </c:pt>
                <c:pt idx="241">
                  <c:v>-6.3796387605408959E-3</c:v>
                </c:pt>
                <c:pt idx="242">
                  <c:v>4.7885008082300959E-3</c:v>
                </c:pt>
                <c:pt idx="243">
                  <c:v>-3.1898113934154351E-3</c:v>
                </c:pt>
                <c:pt idx="244">
                  <c:v>-8.0192894238571844E-3</c:v>
                </c:pt>
                <c:pt idx="245">
                  <c:v>-1.1336089006927256E-2</c:v>
                </c:pt>
                <c:pt idx="246">
                  <c:v>-6.5360035530749342E-3</c:v>
                </c:pt>
                <c:pt idx="247">
                  <c:v>4.9059624556405893E-3</c:v>
                </c:pt>
                <c:pt idx="248">
                  <c:v>-1.1484966556984021E-2</c:v>
                </c:pt>
                <c:pt idx="249">
                  <c:v>0</c:v>
                </c:pt>
                <c:pt idx="250">
                  <c:v>1.6488544679492002E-3</c:v>
                </c:pt>
                <c:pt idx="251">
                  <c:v>1.6460579848357007E-3</c:v>
                </c:pt>
                <c:pt idx="252">
                  <c:v>-4.9464074879569898E-3</c:v>
                </c:pt>
                <c:pt idx="253">
                  <c:v>-1.3311327887820747E-2</c:v>
                </c:pt>
                <c:pt idx="254">
                  <c:v>1.3311327887820643E-2</c:v>
                </c:pt>
                <c:pt idx="255">
                  <c:v>3.3003495031213074E-3</c:v>
                </c:pt>
                <c:pt idx="256">
                  <c:v>1.4718123532024166E-2</c:v>
                </c:pt>
                <c:pt idx="257">
                  <c:v>1.6221090468563021E-3</c:v>
                </c:pt>
                <c:pt idx="258">
                  <c:v>-1.3050739562224118E-2</c:v>
                </c:pt>
              </c:numCache>
            </c:numRef>
          </c:xVal>
          <c:yVal>
            <c:numRef>
              <c:f>'4支股票'!$G$2:$G$260</c:f>
              <c:numCache>
                <c:formatCode>0.00%</c:formatCode>
                <c:ptCount val="259"/>
                <c:pt idx="0">
                  <c:v>-4.6403795565022254E-3</c:v>
                </c:pt>
                <c:pt idx="1">
                  <c:v>-4.6620131058113011E-3</c:v>
                </c:pt>
                <c:pt idx="2">
                  <c:v>1.3921338518608014E-2</c:v>
                </c:pt>
                <c:pt idx="3">
                  <c:v>-1.392133851860812E-2</c:v>
                </c:pt>
                <c:pt idx="4">
                  <c:v>0</c:v>
                </c:pt>
                <c:pt idx="5">
                  <c:v>-4.6838493124263143E-3</c:v>
                </c:pt>
                <c:pt idx="6">
                  <c:v>-2.3754086008107144E-2</c:v>
                </c:pt>
                <c:pt idx="7">
                  <c:v>-4.8192864359488828E-3</c:v>
                </c:pt>
                <c:pt idx="8">
                  <c:v>-2.9413885206293341E-2</c:v>
                </c:pt>
                <c:pt idx="9">
                  <c:v>9.9010709827115368E-3</c:v>
                </c:pt>
                <c:pt idx="10">
                  <c:v>4.9140148024291626E-3</c:v>
                </c:pt>
                <c:pt idx="11">
                  <c:v>-9.8522964430115944E-3</c:v>
                </c:pt>
                <c:pt idx="12">
                  <c:v>1.4742281737203431E-2</c:v>
                </c:pt>
                <c:pt idx="13">
                  <c:v>4.2966035883443339E-2</c:v>
                </c:pt>
                <c:pt idx="14">
                  <c:v>4.6620131058113714E-3</c:v>
                </c:pt>
                <c:pt idx="15">
                  <c:v>0</c:v>
                </c:pt>
                <c:pt idx="16">
                  <c:v>-3.3099948426344838E-2</c:v>
                </c:pt>
                <c:pt idx="17">
                  <c:v>-9.6619109117368589E-3</c:v>
                </c:pt>
                <c:pt idx="18">
                  <c:v>4.8426244757879908E-3</c:v>
                </c:pt>
                <c:pt idx="19">
                  <c:v>1.4388737452099671E-2</c:v>
                </c:pt>
                <c:pt idx="20">
                  <c:v>0</c:v>
                </c:pt>
                <c:pt idx="21">
                  <c:v>-1.4388737452099556E-2</c:v>
                </c:pt>
                <c:pt idx="22">
                  <c:v>-4.8426244757880151E-3</c:v>
                </c:pt>
                <c:pt idx="23">
                  <c:v>-4.8661896511728994E-3</c:v>
                </c:pt>
                <c:pt idx="24">
                  <c:v>9.7088141269609032E-3</c:v>
                </c:pt>
                <c:pt idx="25">
                  <c:v>-4.8426244757880151E-3</c:v>
                </c:pt>
                <c:pt idx="26">
                  <c:v>4.8426244757879908E-3</c:v>
                </c:pt>
                <c:pt idx="27">
                  <c:v>4.8192864359489218E-3</c:v>
                </c:pt>
                <c:pt idx="28">
                  <c:v>0</c:v>
                </c:pt>
                <c:pt idx="29">
                  <c:v>0</c:v>
                </c:pt>
                <c:pt idx="30">
                  <c:v>-1.4528100562909744E-2</c:v>
                </c:pt>
                <c:pt idx="31">
                  <c:v>-9.8040000966208556E-3</c:v>
                </c:pt>
                <c:pt idx="32">
                  <c:v>4.9140148024291626E-3</c:v>
                </c:pt>
                <c:pt idx="33">
                  <c:v>-9.8522964430115944E-3</c:v>
                </c:pt>
                <c:pt idx="34">
                  <c:v>-4.9627893421290139E-3</c:v>
                </c:pt>
                <c:pt idx="35">
                  <c:v>-4.9875415110390512E-3</c:v>
                </c:pt>
                <c:pt idx="36">
                  <c:v>0</c:v>
                </c:pt>
                <c:pt idx="37">
                  <c:v>2.4692612590371414E-2</c:v>
                </c:pt>
                <c:pt idx="38">
                  <c:v>-1.9705071079332444E-2</c:v>
                </c:pt>
                <c:pt idx="39">
                  <c:v>-4.9875415110390512E-3</c:v>
                </c:pt>
                <c:pt idx="40">
                  <c:v>1.4888612493750559E-2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-9.9010709827115698E-3</c:v>
                </c:pt>
                <c:pt idx="45">
                  <c:v>-4.9875415110390512E-3</c:v>
                </c:pt>
                <c:pt idx="46">
                  <c:v>4.9875415110389679E-3</c:v>
                </c:pt>
                <c:pt idx="47">
                  <c:v>0</c:v>
                </c:pt>
                <c:pt idx="48">
                  <c:v>4.9627893421290972E-3</c:v>
                </c:pt>
                <c:pt idx="49">
                  <c:v>-4.9627893421290139E-3</c:v>
                </c:pt>
                <c:pt idx="50">
                  <c:v>-4.9875415110390512E-3</c:v>
                </c:pt>
                <c:pt idx="51">
                  <c:v>0</c:v>
                </c:pt>
                <c:pt idx="52">
                  <c:v>4.9875415110389679E-3</c:v>
                </c:pt>
                <c:pt idx="53">
                  <c:v>2.4571260730505327E-2</c:v>
                </c:pt>
                <c:pt idx="54">
                  <c:v>2.3981964686485405E-2</c:v>
                </c:pt>
                <c:pt idx="55">
                  <c:v>0</c:v>
                </c:pt>
                <c:pt idx="56">
                  <c:v>-2.3981964686485439E-2</c:v>
                </c:pt>
                <c:pt idx="57">
                  <c:v>-9.7561749453646852E-3</c:v>
                </c:pt>
                <c:pt idx="58">
                  <c:v>-4.9140148024290403E-3</c:v>
                </c:pt>
                <c:pt idx="59">
                  <c:v>4.9140148024291626E-3</c:v>
                </c:pt>
                <c:pt idx="60">
                  <c:v>0</c:v>
                </c:pt>
                <c:pt idx="61">
                  <c:v>-9.8522964430115944E-3</c:v>
                </c:pt>
                <c:pt idx="62">
                  <c:v>1.4742281737203431E-2</c:v>
                </c:pt>
                <c:pt idx="63">
                  <c:v>-9.8040000966208556E-3</c:v>
                </c:pt>
                <c:pt idx="64">
                  <c:v>-9.9010709827115698E-3</c:v>
                </c:pt>
                <c:pt idx="65">
                  <c:v>9.9010709827115368E-3</c:v>
                </c:pt>
                <c:pt idx="66">
                  <c:v>-1.4888612493750637E-2</c:v>
                </c:pt>
                <c:pt idx="67">
                  <c:v>0</c:v>
                </c:pt>
                <c:pt idx="68">
                  <c:v>9.950330853168092E-3</c:v>
                </c:pt>
                <c:pt idx="69">
                  <c:v>0</c:v>
                </c:pt>
                <c:pt idx="70">
                  <c:v>0</c:v>
                </c:pt>
                <c:pt idx="71">
                  <c:v>-4.9627893421290139E-3</c:v>
                </c:pt>
                <c:pt idx="72">
                  <c:v>0</c:v>
                </c:pt>
                <c:pt idx="73">
                  <c:v>-7.9920806216091204E-3</c:v>
                </c:pt>
                <c:pt idx="74">
                  <c:v>2.0040587970062509E-3</c:v>
                </c:pt>
                <c:pt idx="75">
                  <c:v>-8.0402845202202939E-3</c:v>
                </c:pt>
                <c:pt idx="76">
                  <c:v>-1.014207497035007E-2</c:v>
                </c:pt>
                <c:pt idx="77">
                  <c:v>-1.0198675133854173E-3</c:v>
                </c:pt>
                <c:pt idx="78">
                  <c:v>4.0733457128388087E-3</c:v>
                </c:pt>
                <c:pt idx="79">
                  <c:v>7.0885967708965063E-3</c:v>
                </c:pt>
                <c:pt idx="80">
                  <c:v>3.0227126289451359E-3</c:v>
                </c:pt>
                <c:pt idx="81">
                  <c:v>-3.0227126289451354E-3</c:v>
                </c:pt>
                <c:pt idx="82">
                  <c:v>-5.058179829693539E-3</c:v>
                </c:pt>
                <c:pt idx="83">
                  <c:v>0</c:v>
                </c:pt>
                <c:pt idx="84">
                  <c:v>-5.0838951406564879E-3</c:v>
                </c:pt>
                <c:pt idx="85">
                  <c:v>0</c:v>
                </c:pt>
                <c:pt idx="86">
                  <c:v>0</c:v>
                </c:pt>
                <c:pt idx="87">
                  <c:v>1.6178300693564067E-2</c:v>
                </c:pt>
                <c:pt idx="88">
                  <c:v>3.0045391105701187E-3</c:v>
                </c:pt>
                <c:pt idx="89">
                  <c:v>0</c:v>
                </c:pt>
                <c:pt idx="90">
                  <c:v>-4.0080414778602977E-3</c:v>
                </c:pt>
                <c:pt idx="91">
                  <c:v>1.8896653971611041E-2</c:v>
                </c:pt>
                <c:pt idx="92">
                  <c:v>-9.9010709827115698E-3</c:v>
                </c:pt>
                <c:pt idx="93">
                  <c:v>0</c:v>
                </c:pt>
                <c:pt idx="94">
                  <c:v>4.9627893421290972E-3</c:v>
                </c:pt>
                <c:pt idx="95">
                  <c:v>4.9382816405825767E-3</c:v>
                </c:pt>
                <c:pt idx="96">
                  <c:v>-4.9382816405825663E-3</c:v>
                </c:pt>
                <c:pt idx="97">
                  <c:v>9.8522964430116395E-3</c:v>
                </c:pt>
                <c:pt idx="98">
                  <c:v>4.8899852941917702E-3</c:v>
                </c:pt>
                <c:pt idx="99">
                  <c:v>9.7088141269609032E-3</c:v>
                </c:pt>
                <c:pt idx="100">
                  <c:v>0</c:v>
                </c:pt>
                <c:pt idx="101">
                  <c:v>-4.8426244757880151E-3</c:v>
                </c:pt>
                <c:pt idx="102">
                  <c:v>-4.8661896511728994E-3</c:v>
                </c:pt>
                <c:pt idx="103">
                  <c:v>-4.8899852941917919E-3</c:v>
                </c:pt>
                <c:pt idx="104">
                  <c:v>9.7561749453646558E-3</c:v>
                </c:pt>
                <c:pt idx="105">
                  <c:v>-1.9608471388376313E-2</c:v>
                </c:pt>
                <c:pt idx="106">
                  <c:v>9.8522964430116395E-3</c:v>
                </c:pt>
                <c:pt idx="107">
                  <c:v>4.8899852941917702E-3</c:v>
                </c:pt>
                <c:pt idx="108">
                  <c:v>0</c:v>
                </c:pt>
                <c:pt idx="109">
                  <c:v>9.7088141269609032E-3</c:v>
                </c:pt>
                <c:pt idx="110">
                  <c:v>1.4388737452099671E-2</c:v>
                </c:pt>
                <c:pt idx="111">
                  <c:v>-9.5694510161506725E-3</c:v>
                </c:pt>
                <c:pt idx="112">
                  <c:v>-1.4528100562909744E-2</c:v>
                </c:pt>
                <c:pt idx="113">
                  <c:v>-4.8899852941917919E-3</c:v>
                </c:pt>
                <c:pt idx="114">
                  <c:v>9.7561749453646558E-3</c:v>
                </c:pt>
                <c:pt idx="115">
                  <c:v>-9.7561749453646852E-3</c:v>
                </c:pt>
                <c:pt idx="116">
                  <c:v>4.8899852941917702E-3</c:v>
                </c:pt>
                <c:pt idx="117">
                  <c:v>-4.8899852941917919E-3</c:v>
                </c:pt>
                <c:pt idx="118">
                  <c:v>1.4598799421152631E-2</c:v>
                </c:pt>
                <c:pt idx="119">
                  <c:v>-9.7088141269609379E-3</c:v>
                </c:pt>
                <c:pt idx="120">
                  <c:v>9.7088141269609032E-3</c:v>
                </c:pt>
                <c:pt idx="121">
                  <c:v>0</c:v>
                </c:pt>
                <c:pt idx="122">
                  <c:v>0</c:v>
                </c:pt>
                <c:pt idx="123">
                  <c:v>1.9139340210697506E-2</c:v>
                </c:pt>
                <c:pt idx="124">
                  <c:v>-1.9139340210697395E-2</c:v>
                </c:pt>
                <c:pt idx="125">
                  <c:v>-4.8426244757880151E-3</c:v>
                </c:pt>
                <c:pt idx="126">
                  <c:v>4.8426244757879908E-3</c:v>
                </c:pt>
                <c:pt idx="127">
                  <c:v>9.6154586994419734E-3</c:v>
                </c:pt>
                <c:pt idx="128">
                  <c:v>-4.7961722634930551E-3</c:v>
                </c:pt>
                <c:pt idx="129">
                  <c:v>-4.8192864359488828E-3</c:v>
                </c:pt>
                <c:pt idx="130">
                  <c:v>-4.8426244757880151E-3</c:v>
                </c:pt>
                <c:pt idx="131">
                  <c:v>0</c:v>
                </c:pt>
                <c:pt idx="132">
                  <c:v>4.8426244757879908E-3</c:v>
                </c:pt>
                <c:pt idx="133">
                  <c:v>-9.7088141269609379E-3</c:v>
                </c:pt>
                <c:pt idx="134">
                  <c:v>4.8661896511729063E-3</c:v>
                </c:pt>
                <c:pt idx="135">
                  <c:v>1.4458083175229917E-2</c:v>
                </c:pt>
                <c:pt idx="136">
                  <c:v>-4.7961722634930551E-3</c:v>
                </c:pt>
                <c:pt idx="137">
                  <c:v>4.7961722634930135E-3</c:v>
                </c:pt>
                <c:pt idx="138">
                  <c:v>-4.7961722634930551E-3</c:v>
                </c:pt>
                <c:pt idx="139">
                  <c:v>4.7961722634930135E-3</c:v>
                </c:pt>
                <c:pt idx="140">
                  <c:v>-4.7961722634930551E-3</c:v>
                </c:pt>
                <c:pt idx="141">
                  <c:v>-4.8192864359488828E-3</c:v>
                </c:pt>
                <c:pt idx="142">
                  <c:v>-4.8426244757880151E-3</c:v>
                </c:pt>
                <c:pt idx="143">
                  <c:v>4.8426244757879908E-3</c:v>
                </c:pt>
                <c:pt idx="144">
                  <c:v>0</c:v>
                </c:pt>
                <c:pt idx="145">
                  <c:v>9.6154586994419734E-3</c:v>
                </c:pt>
                <c:pt idx="146">
                  <c:v>1.4252022707201413E-2</c:v>
                </c:pt>
                <c:pt idx="147">
                  <c:v>-4.728141195946012E-3</c:v>
                </c:pt>
                <c:pt idx="148">
                  <c:v>-4.7506027585978647E-3</c:v>
                </c:pt>
                <c:pt idx="149">
                  <c:v>0</c:v>
                </c:pt>
                <c:pt idx="150">
                  <c:v>0</c:v>
                </c:pt>
                <c:pt idx="151">
                  <c:v>1.4184634991956381E-2</c:v>
                </c:pt>
                <c:pt idx="152">
                  <c:v>0</c:v>
                </c:pt>
                <c:pt idx="153">
                  <c:v>-1.4184634991956413E-2</c:v>
                </c:pt>
                <c:pt idx="154">
                  <c:v>-2.409755157906053E-2</c:v>
                </c:pt>
                <c:pt idx="155">
                  <c:v>-4.8899852941917919E-3</c:v>
                </c:pt>
                <c:pt idx="156">
                  <c:v>0</c:v>
                </c:pt>
                <c:pt idx="157">
                  <c:v>4.8899852941917702E-3</c:v>
                </c:pt>
                <c:pt idx="158">
                  <c:v>4.8661896511729063E-3</c:v>
                </c:pt>
                <c:pt idx="159">
                  <c:v>0</c:v>
                </c:pt>
                <c:pt idx="160">
                  <c:v>0</c:v>
                </c:pt>
                <c:pt idx="161">
                  <c:v>-4.8661896511728994E-3</c:v>
                </c:pt>
                <c:pt idx="162">
                  <c:v>4.8661896511729063E-3</c:v>
                </c:pt>
                <c:pt idx="163">
                  <c:v>-4.8661896511728994E-3</c:v>
                </c:pt>
                <c:pt idx="164">
                  <c:v>0</c:v>
                </c:pt>
                <c:pt idx="165">
                  <c:v>2.8848154337658343E-2</c:v>
                </c:pt>
                <c:pt idx="166">
                  <c:v>1.4117881545785022E-2</c:v>
                </c:pt>
                <c:pt idx="167">
                  <c:v>-4.6838493124263143E-3</c:v>
                </c:pt>
                <c:pt idx="168">
                  <c:v>1.398624197473987E-2</c:v>
                </c:pt>
                <c:pt idx="169">
                  <c:v>0</c:v>
                </c:pt>
                <c:pt idx="170">
                  <c:v>-4.6403795565022254E-3</c:v>
                </c:pt>
                <c:pt idx="171">
                  <c:v>-4.6620131058113011E-3</c:v>
                </c:pt>
                <c:pt idx="172">
                  <c:v>9.3023926623134103E-3</c:v>
                </c:pt>
                <c:pt idx="173">
                  <c:v>-9.3023926623135612E-3</c:v>
                </c:pt>
                <c:pt idx="174">
                  <c:v>9.3023926623134103E-3</c:v>
                </c:pt>
                <c:pt idx="175">
                  <c:v>2.2884293833587806E-2</c:v>
                </c:pt>
                <c:pt idx="176">
                  <c:v>1.7937700686667252E-2</c:v>
                </c:pt>
                <c:pt idx="177">
                  <c:v>0</c:v>
                </c:pt>
                <c:pt idx="178">
                  <c:v>-8.9286307443013184E-3</c:v>
                </c:pt>
                <c:pt idx="179">
                  <c:v>-4.4943895878393264E-3</c:v>
                </c:pt>
                <c:pt idx="180">
                  <c:v>1.3423020332140771E-2</c:v>
                </c:pt>
                <c:pt idx="181">
                  <c:v>0</c:v>
                </c:pt>
                <c:pt idx="182">
                  <c:v>4.4345970678657748E-3</c:v>
                </c:pt>
                <c:pt idx="183">
                  <c:v>2.1882711249507587E-2</c:v>
                </c:pt>
                <c:pt idx="184">
                  <c:v>-1.3072081567352775E-2</c:v>
                </c:pt>
                <c:pt idx="185">
                  <c:v>8.7336799687546315E-3</c:v>
                </c:pt>
                <c:pt idx="186">
                  <c:v>-1.7544309650909508E-2</c:v>
                </c:pt>
                <c:pt idx="187">
                  <c:v>0</c:v>
                </c:pt>
                <c:pt idx="188">
                  <c:v>1.7544309650909525E-2</c:v>
                </c:pt>
                <c:pt idx="189">
                  <c:v>-4.445176257083381E-2</c:v>
                </c:pt>
                <c:pt idx="190">
                  <c:v>-1.373019281190202E-2</c:v>
                </c:pt>
                <c:pt idx="191">
                  <c:v>-2.8039220064393047E-2</c:v>
                </c:pt>
                <c:pt idx="192">
                  <c:v>0</c:v>
                </c:pt>
                <c:pt idx="193">
                  <c:v>-9.5238815112554786E-3</c:v>
                </c:pt>
                <c:pt idx="194">
                  <c:v>4.7732787526575905E-3</c:v>
                </c:pt>
                <c:pt idx="195">
                  <c:v>2.3530497410194036E-2</c:v>
                </c:pt>
                <c:pt idx="196">
                  <c:v>-4.6620131058113011E-3</c:v>
                </c:pt>
                <c:pt idx="197">
                  <c:v>2.3095714794649395E-2</c:v>
                </c:pt>
                <c:pt idx="198">
                  <c:v>9.0909717012521048E-3</c:v>
                </c:pt>
                <c:pt idx="199">
                  <c:v>1.3483350337286988E-2</c:v>
                </c:pt>
                <c:pt idx="200">
                  <c:v>-3.1748698314580298E-2</c:v>
                </c:pt>
                <c:pt idx="201">
                  <c:v>-4.6189458562945285E-3</c:v>
                </c:pt>
                <c:pt idx="202">
                  <c:v>-4.6403795565022254E-3</c:v>
                </c:pt>
                <c:pt idx="203">
                  <c:v>4.6403795565023009E-3</c:v>
                </c:pt>
                <c:pt idx="204">
                  <c:v>3.6367644170874791E-2</c:v>
                </c:pt>
                <c:pt idx="205">
                  <c:v>-4.4742803949210774E-3</c:v>
                </c:pt>
                <c:pt idx="206">
                  <c:v>-9.009069942365968E-3</c:v>
                </c:pt>
                <c:pt idx="207">
                  <c:v>-9.0909717012519625E-3</c:v>
                </c:pt>
                <c:pt idx="208">
                  <c:v>-9.1743762760412694E-3</c:v>
                </c:pt>
                <c:pt idx="209">
                  <c:v>1.8265347977293189E-2</c:v>
                </c:pt>
                <c:pt idx="210">
                  <c:v>-2.2884293833587845E-2</c:v>
                </c:pt>
                <c:pt idx="211">
                  <c:v>2.7398974188114347E-2</c:v>
                </c:pt>
                <c:pt idx="212">
                  <c:v>-1.3605652055778598E-2</c:v>
                </c:pt>
                <c:pt idx="213">
                  <c:v>9.0909717012521048E-3</c:v>
                </c:pt>
                <c:pt idx="214">
                  <c:v>0</c:v>
                </c:pt>
                <c:pt idx="215">
                  <c:v>-4.5351551653912622E-3</c:v>
                </c:pt>
                <c:pt idx="216">
                  <c:v>-1.373019281190202E-2</c:v>
                </c:pt>
                <c:pt idx="217">
                  <c:v>1.3730192811902037E-2</c:v>
                </c:pt>
                <c:pt idx="218">
                  <c:v>-2.7651531330510008E-2</c:v>
                </c:pt>
                <c:pt idx="219">
                  <c:v>-1.4117881545784932E-2</c:v>
                </c:pt>
                <c:pt idx="220">
                  <c:v>9.4340322333587145E-3</c:v>
                </c:pt>
                <c:pt idx="221">
                  <c:v>-4.7058910374126166E-3</c:v>
                </c:pt>
                <c:pt idx="222">
                  <c:v>0</c:v>
                </c:pt>
                <c:pt idx="223">
                  <c:v>4.7058910374127138E-3</c:v>
                </c:pt>
                <c:pt idx="224">
                  <c:v>0</c:v>
                </c:pt>
                <c:pt idx="225">
                  <c:v>2.7779564107075671E-2</c:v>
                </c:pt>
                <c:pt idx="226">
                  <c:v>-1.3793322132335873E-2</c:v>
                </c:pt>
                <c:pt idx="227">
                  <c:v>0</c:v>
                </c:pt>
                <c:pt idx="228">
                  <c:v>-1.8692133012152522E-2</c:v>
                </c:pt>
                <c:pt idx="229">
                  <c:v>0</c:v>
                </c:pt>
                <c:pt idx="230">
                  <c:v>4.7058910374127138E-3</c:v>
                </c:pt>
                <c:pt idx="231">
                  <c:v>9.345862418237599E-3</c:v>
                </c:pt>
                <c:pt idx="232">
                  <c:v>-9.345862418237658E-3</c:v>
                </c:pt>
                <c:pt idx="233">
                  <c:v>4.6838493124264375E-3</c:v>
                </c:pt>
                <c:pt idx="234">
                  <c:v>-9.3897403498390316E-3</c:v>
                </c:pt>
                <c:pt idx="235">
                  <c:v>-4.728141195946012E-3</c:v>
                </c:pt>
                <c:pt idx="236">
                  <c:v>4.7281411959458957E-3</c:v>
                </c:pt>
                <c:pt idx="237">
                  <c:v>-9.47874395454377E-3</c:v>
                </c:pt>
                <c:pt idx="238">
                  <c:v>2.3530497410194036E-2</c:v>
                </c:pt>
                <c:pt idx="239">
                  <c:v>-1.4051753455650302E-2</c:v>
                </c:pt>
                <c:pt idx="240">
                  <c:v>4.7058910374127138E-3</c:v>
                </c:pt>
                <c:pt idx="241">
                  <c:v>-4.7058910374126166E-3</c:v>
                </c:pt>
                <c:pt idx="242">
                  <c:v>4.7058910374127138E-3</c:v>
                </c:pt>
                <c:pt idx="243">
                  <c:v>0</c:v>
                </c:pt>
                <c:pt idx="244">
                  <c:v>-4.7058910374126166E-3</c:v>
                </c:pt>
                <c:pt idx="245">
                  <c:v>-9.47874395454377E-3</c:v>
                </c:pt>
                <c:pt idx="246">
                  <c:v>0</c:v>
                </c:pt>
                <c:pt idx="247">
                  <c:v>4.7506027585977988E-3</c:v>
                </c:pt>
                <c:pt idx="248">
                  <c:v>-1.4320053774748558E-2</c:v>
                </c:pt>
                <c:pt idx="249">
                  <c:v>0</c:v>
                </c:pt>
                <c:pt idx="250">
                  <c:v>0</c:v>
                </c:pt>
                <c:pt idx="251">
                  <c:v>4.7961722634930135E-3</c:v>
                </c:pt>
                <c:pt idx="252">
                  <c:v>-4.7961722634930551E-3</c:v>
                </c:pt>
                <c:pt idx="253">
                  <c:v>-9.6619109117368589E-3</c:v>
                </c:pt>
                <c:pt idx="254">
                  <c:v>4.8426244757879908E-3</c:v>
                </c:pt>
                <c:pt idx="255">
                  <c:v>1.9139340210697506E-2</c:v>
                </c:pt>
                <c:pt idx="256">
                  <c:v>4.7281411959458957E-3</c:v>
                </c:pt>
                <c:pt idx="257">
                  <c:v>9.3897403498391374E-3</c:v>
                </c:pt>
                <c:pt idx="258">
                  <c:v>4.6620131058113714E-3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2F-4FEA-B9FE-246E9350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662975"/>
        <c:axId val="1000639887"/>
      </c:scatterChart>
      <c:valAx>
        <c:axId val="1135662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00639887"/>
        <c:crosses val="autoZero"/>
        <c:crossBetween val="midCat"/>
      </c:valAx>
      <c:valAx>
        <c:axId val="100063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35662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r2317&amp;r1229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'4支股票'!$H$1</c:f>
              <c:strCache>
                <c:ptCount val="1"/>
                <c:pt idx="0">
                  <c:v>r1229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'4支股票'!$G$2:$G$260</c:f>
              <c:numCache>
                <c:formatCode>0.00%</c:formatCode>
                <c:ptCount val="259"/>
                <c:pt idx="0">
                  <c:v>-4.6403795565022254E-3</c:v>
                </c:pt>
                <c:pt idx="1">
                  <c:v>-4.6620131058113011E-3</c:v>
                </c:pt>
                <c:pt idx="2">
                  <c:v>1.3921338518608014E-2</c:v>
                </c:pt>
                <c:pt idx="3">
                  <c:v>-1.392133851860812E-2</c:v>
                </c:pt>
                <c:pt idx="4">
                  <c:v>0</c:v>
                </c:pt>
                <c:pt idx="5">
                  <c:v>-4.6838493124263143E-3</c:v>
                </c:pt>
                <c:pt idx="6">
                  <c:v>-2.3754086008107144E-2</c:v>
                </c:pt>
                <c:pt idx="7">
                  <c:v>-4.8192864359488828E-3</c:v>
                </c:pt>
                <c:pt idx="8">
                  <c:v>-2.9413885206293341E-2</c:v>
                </c:pt>
                <c:pt idx="9">
                  <c:v>9.9010709827115368E-3</c:v>
                </c:pt>
                <c:pt idx="10">
                  <c:v>4.9140148024291626E-3</c:v>
                </c:pt>
                <c:pt idx="11">
                  <c:v>-9.8522964430115944E-3</c:v>
                </c:pt>
                <c:pt idx="12">
                  <c:v>1.4742281737203431E-2</c:v>
                </c:pt>
                <c:pt idx="13">
                  <c:v>4.2966035883443339E-2</c:v>
                </c:pt>
                <c:pt idx="14">
                  <c:v>4.6620131058113714E-3</c:v>
                </c:pt>
                <c:pt idx="15">
                  <c:v>0</c:v>
                </c:pt>
                <c:pt idx="16">
                  <c:v>-3.3099948426344838E-2</c:v>
                </c:pt>
                <c:pt idx="17">
                  <c:v>-9.6619109117368589E-3</c:v>
                </c:pt>
                <c:pt idx="18">
                  <c:v>4.8426244757879908E-3</c:v>
                </c:pt>
                <c:pt idx="19">
                  <c:v>1.4388737452099671E-2</c:v>
                </c:pt>
                <c:pt idx="20">
                  <c:v>0</c:v>
                </c:pt>
                <c:pt idx="21">
                  <c:v>-1.4388737452099556E-2</c:v>
                </c:pt>
                <c:pt idx="22">
                  <c:v>-4.8426244757880151E-3</c:v>
                </c:pt>
                <c:pt idx="23">
                  <c:v>-4.8661896511728994E-3</c:v>
                </c:pt>
                <c:pt idx="24">
                  <c:v>9.7088141269609032E-3</c:v>
                </c:pt>
                <c:pt idx="25">
                  <c:v>-4.8426244757880151E-3</c:v>
                </c:pt>
                <c:pt idx="26">
                  <c:v>4.8426244757879908E-3</c:v>
                </c:pt>
                <c:pt idx="27">
                  <c:v>4.8192864359489218E-3</c:v>
                </c:pt>
                <c:pt idx="28">
                  <c:v>0</c:v>
                </c:pt>
                <c:pt idx="29">
                  <c:v>0</c:v>
                </c:pt>
                <c:pt idx="30">
                  <c:v>-1.4528100562909744E-2</c:v>
                </c:pt>
                <c:pt idx="31">
                  <c:v>-9.8040000966208556E-3</c:v>
                </c:pt>
                <c:pt idx="32">
                  <c:v>4.9140148024291626E-3</c:v>
                </c:pt>
                <c:pt idx="33">
                  <c:v>-9.8522964430115944E-3</c:v>
                </c:pt>
                <c:pt idx="34">
                  <c:v>-4.9627893421290139E-3</c:v>
                </c:pt>
                <c:pt idx="35">
                  <c:v>-4.9875415110390512E-3</c:v>
                </c:pt>
                <c:pt idx="36">
                  <c:v>0</c:v>
                </c:pt>
                <c:pt idx="37">
                  <c:v>2.4692612590371414E-2</c:v>
                </c:pt>
                <c:pt idx="38">
                  <c:v>-1.9705071079332444E-2</c:v>
                </c:pt>
                <c:pt idx="39">
                  <c:v>-4.9875415110390512E-3</c:v>
                </c:pt>
                <c:pt idx="40">
                  <c:v>1.4888612493750559E-2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-9.9010709827115698E-3</c:v>
                </c:pt>
                <c:pt idx="45">
                  <c:v>-4.9875415110390512E-3</c:v>
                </c:pt>
                <c:pt idx="46">
                  <c:v>4.9875415110389679E-3</c:v>
                </c:pt>
                <c:pt idx="47">
                  <c:v>0</c:v>
                </c:pt>
                <c:pt idx="48">
                  <c:v>4.9627893421290972E-3</c:v>
                </c:pt>
                <c:pt idx="49">
                  <c:v>-4.9627893421290139E-3</c:v>
                </c:pt>
                <c:pt idx="50">
                  <c:v>-4.9875415110390512E-3</c:v>
                </c:pt>
                <c:pt idx="51">
                  <c:v>0</c:v>
                </c:pt>
                <c:pt idx="52">
                  <c:v>4.9875415110389679E-3</c:v>
                </c:pt>
                <c:pt idx="53">
                  <c:v>2.4571260730505327E-2</c:v>
                </c:pt>
                <c:pt idx="54">
                  <c:v>2.3981964686485405E-2</c:v>
                </c:pt>
                <c:pt idx="55">
                  <c:v>0</c:v>
                </c:pt>
                <c:pt idx="56">
                  <c:v>-2.3981964686485439E-2</c:v>
                </c:pt>
                <c:pt idx="57">
                  <c:v>-9.7561749453646852E-3</c:v>
                </c:pt>
                <c:pt idx="58">
                  <c:v>-4.9140148024290403E-3</c:v>
                </c:pt>
                <c:pt idx="59">
                  <c:v>4.9140148024291626E-3</c:v>
                </c:pt>
                <c:pt idx="60">
                  <c:v>0</c:v>
                </c:pt>
                <c:pt idx="61">
                  <c:v>-9.8522964430115944E-3</c:v>
                </c:pt>
                <c:pt idx="62">
                  <c:v>1.4742281737203431E-2</c:v>
                </c:pt>
                <c:pt idx="63">
                  <c:v>-9.8040000966208556E-3</c:v>
                </c:pt>
                <c:pt idx="64">
                  <c:v>-9.9010709827115698E-3</c:v>
                </c:pt>
                <c:pt idx="65">
                  <c:v>9.9010709827115368E-3</c:v>
                </c:pt>
                <c:pt idx="66">
                  <c:v>-1.4888612493750637E-2</c:v>
                </c:pt>
                <c:pt idx="67">
                  <c:v>0</c:v>
                </c:pt>
                <c:pt idx="68">
                  <c:v>9.950330853168092E-3</c:v>
                </c:pt>
                <c:pt idx="69">
                  <c:v>0</c:v>
                </c:pt>
                <c:pt idx="70">
                  <c:v>0</c:v>
                </c:pt>
                <c:pt idx="71">
                  <c:v>-4.9627893421290139E-3</c:v>
                </c:pt>
                <c:pt idx="72">
                  <c:v>0</c:v>
                </c:pt>
                <c:pt idx="73">
                  <c:v>-7.9920806216091204E-3</c:v>
                </c:pt>
                <c:pt idx="74">
                  <c:v>2.0040587970062509E-3</c:v>
                </c:pt>
                <c:pt idx="75">
                  <c:v>-8.0402845202202939E-3</c:v>
                </c:pt>
                <c:pt idx="76">
                  <c:v>-1.014207497035007E-2</c:v>
                </c:pt>
                <c:pt idx="77">
                  <c:v>-1.0198675133854173E-3</c:v>
                </c:pt>
                <c:pt idx="78">
                  <c:v>4.0733457128388087E-3</c:v>
                </c:pt>
                <c:pt idx="79">
                  <c:v>7.0885967708965063E-3</c:v>
                </c:pt>
                <c:pt idx="80">
                  <c:v>3.0227126289451359E-3</c:v>
                </c:pt>
                <c:pt idx="81">
                  <c:v>-3.0227126289451354E-3</c:v>
                </c:pt>
                <c:pt idx="82">
                  <c:v>-5.058179829693539E-3</c:v>
                </c:pt>
                <c:pt idx="83">
                  <c:v>0</c:v>
                </c:pt>
                <c:pt idx="84">
                  <c:v>-5.0838951406564879E-3</c:v>
                </c:pt>
                <c:pt idx="85">
                  <c:v>0</c:v>
                </c:pt>
                <c:pt idx="86">
                  <c:v>0</c:v>
                </c:pt>
                <c:pt idx="87">
                  <c:v>1.6178300693564067E-2</c:v>
                </c:pt>
                <c:pt idx="88">
                  <c:v>3.0045391105701187E-3</c:v>
                </c:pt>
                <c:pt idx="89">
                  <c:v>0</c:v>
                </c:pt>
                <c:pt idx="90">
                  <c:v>-4.0080414778602977E-3</c:v>
                </c:pt>
                <c:pt idx="91">
                  <c:v>1.8896653971611041E-2</c:v>
                </c:pt>
                <c:pt idx="92">
                  <c:v>-9.9010709827115698E-3</c:v>
                </c:pt>
                <c:pt idx="93">
                  <c:v>0</c:v>
                </c:pt>
                <c:pt idx="94">
                  <c:v>4.9627893421290972E-3</c:v>
                </c:pt>
                <c:pt idx="95">
                  <c:v>4.9382816405825767E-3</c:v>
                </c:pt>
                <c:pt idx="96">
                  <c:v>-4.9382816405825663E-3</c:v>
                </c:pt>
                <c:pt idx="97">
                  <c:v>9.8522964430116395E-3</c:v>
                </c:pt>
                <c:pt idx="98">
                  <c:v>4.8899852941917702E-3</c:v>
                </c:pt>
                <c:pt idx="99">
                  <c:v>9.7088141269609032E-3</c:v>
                </c:pt>
                <c:pt idx="100">
                  <c:v>0</c:v>
                </c:pt>
                <c:pt idx="101">
                  <c:v>-4.8426244757880151E-3</c:v>
                </c:pt>
                <c:pt idx="102">
                  <c:v>-4.8661896511728994E-3</c:v>
                </c:pt>
                <c:pt idx="103">
                  <c:v>-4.8899852941917919E-3</c:v>
                </c:pt>
                <c:pt idx="104">
                  <c:v>9.7561749453646558E-3</c:v>
                </c:pt>
                <c:pt idx="105">
                  <c:v>-1.9608471388376313E-2</c:v>
                </c:pt>
                <c:pt idx="106">
                  <c:v>9.8522964430116395E-3</c:v>
                </c:pt>
                <c:pt idx="107">
                  <c:v>4.8899852941917702E-3</c:v>
                </c:pt>
                <c:pt idx="108">
                  <c:v>0</c:v>
                </c:pt>
                <c:pt idx="109">
                  <c:v>9.7088141269609032E-3</c:v>
                </c:pt>
                <c:pt idx="110">
                  <c:v>1.4388737452099671E-2</c:v>
                </c:pt>
                <c:pt idx="111">
                  <c:v>-9.5694510161506725E-3</c:v>
                </c:pt>
                <c:pt idx="112">
                  <c:v>-1.4528100562909744E-2</c:v>
                </c:pt>
                <c:pt idx="113">
                  <c:v>-4.8899852941917919E-3</c:v>
                </c:pt>
                <c:pt idx="114">
                  <c:v>9.7561749453646558E-3</c:v>
                </c:pt>
                <c:pt idx="115">
                  <c:v>-9.7561749453646852E-3</c:v>
                </c:pt>
                <c:pt idx="116">
                  <c:v>4.8899852941917702E-3</c:v>
                </c:pt>
                <c:pt idx="117">
                  <c:v>-4.8899852941917919E-3</c:v>
                </c:pt>
                <c:pt idx="118">
                  <c:v>1.4598799421152631E-2</c:v>
                </c:pt>
                <c:pt idx="119">
                  <c:v>-9.7088141269609379E-3</c:v>
                </c:pt>
                <c:pt idx="120">
                  <c:v>9.7088141269609032E-3</c:v>
                </c:pt>
                <c:pt idx="121">
                  <c:v>0</c:v>
                </c:pt>
                <c:pt idx="122">
                  <c:v>0</c:v>
                </c:pt>
                <c:pt idx="123">
                  <c:v>1.9139340210697506E-2</c:v>
                </c:pt>
                <c:pt idx="124">
                  <c:v>-1.9139340210697395E-2</c:v>
                </c:pt>
                <c:pt idx="125">
                  <c:v>-4.8426244757880151E-3</c:v>
                </c:pt>
                <c:pt idx="126">
                  <c:v>4.8426244757879908E-3</c:v>
                </c:pt>
                <c:pt idx="127">
                  <c:v>9.6154586994419734E-3</c:v>
                </c:pt>
                <c:pt idx="128">
                  <c:v>-4.7961722634930551E-3</c:v>
                </c:pt>
                <c:pt idx="129">
                  <c:v>-4.8192864359488828E-3</c:v>
                </c:pt>
                <c:pt idx="130">
                  <c:v>-4.8426244757880151E-3</c:v>
                </c:pt>
                <c:pt idx="131">
                  <c:v>0</c:v>
                </c:pt>
                <c:pt idx="132">
                  <c:v>4.8426244757879908E-3</c:v>
                </c:pt>
                <c:pt idx="133">
                  <c:v>-9.7088141269609379E-3</c:v>
                </c:pt>
                <c:pt idx="134">
                  <c:v>4.8661896511729063E-3</c:v>
                </c:pt>
                <c:pt idx="135">
                  <c:v>1.4458083175229917E-2</c:v>
                </c:pt>
                <c:pt idx="136">
                  <c:v>-4.7961722634930551E-3</c:v>
                </c:pt>
                <c:pt idx="137">
                  <c:v>4.7961722634930135E-3</c:v>
                </c:pt>
                <c:pt idx="138">
                  <c:v>-4.7961722634930551E-3</c:v>
                </c:pt>
                <c:pt idx="139">
                  <c:v>4.7961722634930135E-3</c:v>
                </c:pt>
                <c:pt idx="140">
                  <c:v>-4.7961722634930551E-3</c:v>
                </c:pt>
                <c:pt idx="141">
                  <c:v>-4.8192864359488828E-3</c:v>
                </c:pt>
                <c:pt idx="142">
                  <c:v>-4.8426244757880151E-3</c:v>
                </c:pt>
                <c:pt idx="143">
                  <c:v>4.8426244757879908E-3</c:v>
                </c:pt>
                <c:pt idx="144">
                  <c:v>0</c:v>
                </c:pt>
                <c:pt idx="145">
                  <c:v>9.6154586994419734E-3</c:v>
                </c:pt>
                <c:pt idx="146">
                  <c:v>1.4252022707201413E-2</c:v>
                </c:pt>
                <c:pt idx="147">
                  <c:v>-4.728141195946012E-3</c:v>
                </c:pt>
                <c:pt idx="148">
                  <c:v>-4.7506027585978647E-3</c:v>
                </c:pt>
                <c:pt idx="149">
                  <c:v>0</c:v>
                </c:pt>
                <c:pt idx="150">
                  <c:v>0</c:v>
                </c:pt>
                <c:pt idx="151">
                  <c:v>1.4184634991956381E-2</c:v>
                </c:pt>
                <c:pt idx="152">
                  <c:v>0</c:v>
                </c:pt>
                <c:pt idx="153">
                  <c:v>-1.4184634991956413E-2</c:v>
                </c:pt>
                <c:pt idx="154">
                  <c:v>-2.409755157906053E-2</c:v>
                </c:pt>
                <c:pt idx="155">
                  <c:v>-4.8899852941917919E-3</c:v>
                </c:pt>
                <c:pt idx="156">
                  <c:v>0</c:v>
                </c:pt>
                <c:pt idx="157">
                  <c:v>4.8899852941917702E-3</c:v>
                </c:pt>
                <c:pt idx="158">
                  <c:v>4.8661896511729063E-3</c:v>
                </c:pt>
                <c:pt idx="159">
                  <c:v>0</c:v>
                </c:pt>
                <c:pt idx="160">
                  <c:v>0</c:v>
                </c:pt>
                <c:pt idx="161">
                  <c:v>-4.8661896511728994E-3</c:v>
                </c:pt>
                <c:pt idx="162">
                  <c:v>4.8661896511729063E-3</c:v>
                </c:pt>
                <c:pt idx="163">
                  <c:v>-4.8661896511728994E-3</c:v>
                </c:pt>
                <c:pt idx="164">
                  <c:v>0</c:v>
                </c:pt>
                <c:pt idx="165">
                  <c:v>2.8848154337658343E-2</c:v>
                </c:pt>
                <c:pt idx="166">
                  <c:v>1.4117881545785022E-2</c:v>
                </c:pt>
                <c:pt idx="167">
                  <c:v>-4.6838493124263143E-3</c:v>
                </c:pt>
                <c:pt idx="168">
                  <c:v>1.398624197473987E-2</c:v>
                </c:pt>
                <c:pt idx="169">
                  <c:v>0</c:v>
                </c:pt>
                <c:pt idx="170">
                  <c:v>-4.6403795565022254E-3</c:v>
                </c:pt>
                <c:pt idx="171">
                  <c:v>-4.6620131058113011E-3</c:v>
                </c:pt>
                <c:pt idx="172">
                  <c:v>9.3023926623134103E-3</c:v>
                </c:pt>
                <c:pt idx="173">
                  <c:v>-9.3023926623135612E-3</c:v>
                </c:pt>
                <c:pt idx="174">
                  <c:v>9.3023926623134103E-3</c:v>
                </c:pt>
                <c:pt idx="175">
                  <c:v>2.2884293833587806E-2</c:v>
                </c:pt>
                <c:pt idx="176">
                  <c:v>1.7937700686667252E-2</c:v>
                </c:pt>
                <c:pt idx="177">
                  <c:v>0</c:v>
                </c:pt>
                <c:pt idx="178">
                  <c:v>-8.9286307443013184E-3</c:v>
                </c:pt>
                <c:pt idx="179">
                  <c:v>-4.4943895878393264E-3</c:v>
                </c:pt>
                <c:pt idx="180">
                  <c:v>1.3423020332140771E-2</c:v>
                </c:pt>
                <c:pt idx="181">
                  <c:v>0</c:v>
                </c:pt>
                <c:pt idx="182">
                  <c:v>4.4345970678657748E-3</c:v>
                </c:pt>
                <c:pt idx="183">
                  <c:v>2.1882711249507587E-2</c:v>
                </c:pt>
                <c:pt idx="184">
                  <c:v>-1.3072081567352775E-2</c:v>
                </c:pt>
                <c:pt idx="185">
                  <c:v>8.7336799687546315E-3</c:v>
                </c:pt>
                <c:pt idx="186">
                  <c:v>-1.7544309650909508E-2</c:v>
                </c:pt>
                <c:pt idx="187">
                  <c:v>0</c:v>
                </c:pt>
                <c:pt idx="188">
                  <c:v>1.7544309650909525E-2</c:v>
                </c:pt>
                <c:pt idx="189">
                  <c:v>-4.445176257083381E-2</c:v>
                </c:pt>
                <c:pt idx="190">
                  <c:v>-1.373019281190202E-2</c:v>
                </c:pt>
                <c:pt idx="191">
                  <c:v>-2.8039220064393047E-2</c:v>
                </c:pt>
                <c:pt idx="192">
                  <c:v>0</c:v>
                </c:pt>
                <c:pt idx="193">
                  <c:v>-9.5238815112554786E-3</c:v>
                </c:pt>
                <c:pt idx="194">
                  <c:v>4.7732787526575905E-3</c:v>
                </c:pt>
                <c:pt idx="195">
                  <c:v>2.3530497410194036E-2</c:v>
                </c:pt>
                <c:pt idx="196">
                  <c:v>-4.6620131058113011E-3</c:v>
                </c:pt>
                <c:pt idx="197">
                  <c:v>2.3095714794649395E-2</c:v>
                </c:pt>
                <c:pt idx="198">
                  <c:v>9.0909717012521048E-3</c:v>
                </c:pt>
                <c:pt idx="199">
                  <c:v>1.3483350337286988E-2</c:v>
                </c:pt>
                <c:pt idx="200">
                  <c:v>-3.1748698314580298E-2</c:v>
                </c:pt>
                <c:pt idx="201">
                  <c:v>-4.6189458562945285E-3</c:v>
                </c:pt>
                <c:pt idx="202">
                  <c:v>-4.6403795565022254E-3</c:v>
                </c:pt>
                <c:pt idx="203">
                  <c:v>4.6403795565023009E-3</c:v>
                </c:pt>
                <c:pt idx="204">
                  <c:v>3.6367644170874791E-2</c:v>
                </c:pt>
                <c:pt idx="205">
                  <c:v>-4.4742803949210774E-3</c:v>
                </c:pt>
                <c:pt idx="206">
                  <c:v>-9.009069942365968E-3</c:v>
                </c:pt>
                <c:pt idx="207">
                  <c:v>-9.0909717012519625E-3</c:v>
                </c:pt>
                <c:pt idx="208">
                  <c:v>-9.1743762760412694E-3</c:v>
                </c:pt>
                <c:pt idx="209">
                  <c:v>1.8265347977293189E-2</c:v>
                </c:pt>
                <c:pt idx="210">
                  <c:v>-2.2884293833587845E-2</c:v>
                </c:pt>
                <c:pt idx="211">
                  <c:v>2.7398974188114347E-2</c:v>
                </c:pt>
                <c:pt idx="212">
                  <c:v>-1.3605652055778598E-2</c:v>
                </c:pt>
                <c:pt idx="213">
                  <c:v>9.0909717012521048E-3</c:v>
                </c:pt>
                <c:pt idx="214">
                  <c:v>0</c:v>
                </c:pt>
                <c:pt idx="215">
                  <c:v>-4.5351551653912622E-3</c:v>
                </c:pt>
                <c:pt idx="216">
                  <c:v>-1.373019281190202E-2</c:v>
                </c:pt>
                <c:pt idx="217">
                  <c:v>1.3730192811902037E-2</c:v>
                </c:pt>
                <c:pt idx="218">
                  <c:v>-2.7651531330510008E-2</c:v>
                </c:pt>
                <c:pt idx="219">
                  <c:v>-1.4117881545784932E-2</c:v>
                </c:pt>
                <c:pt idx="220">
                  <c:v>9.4340322333587145E-3</c:v>
                </c:pt>
                <c:pt idx="221">
                  <c:v>-4.7058910374126166E-3</c:v>
                </c:pt>
                <c:pt idx="222">
                  <c:v>0</c:v>
                </c:pt>
                <c:pt idx="223">
                  <c:v>4.7058910374127138E-3</c:v>
                </c:pt>
                <c:pt idx="224">
                  <c:v>0</c:v>
                </c:pt>
                <c:pt idx="225">
                  <c:v>2.7779564107075671E-2</c:v>
                </c:pt>
                <c:pt idx="226">
                  <c:v>-1.3793322132335873E-2</c:v>
                </c:pt>
                <c:pt idx="227">
                  <c:v>0</c:v>
                </c:pt>
                <c:pt idx="228">
                  <c:v>-1.8692133012152522E-2</c:v>
                </c:pt>
                <c:pt idx="229">
                  <c:v>0</c:v>
                </c:pt>
                <c:pt idx="230">
                  <c:v>4.7058910374127138E-3</c:v>
                </c:pt>
                <c:pt idx="231">
                  <c:v>9.345862418237599E-3</c:v>
                </c:pt>
                <c:pt idx="232">
                  <c:v>-9.345862418237658E-3</c:v>
                </c:pt>
                <c:pt idx="233">
                  <c:v>4.6838493124264375E-3</c:v>
                </c:pt>
                <c:pt idx="234">
                  <c:v>-9.3897403498390316E-3</c:v>
                </c:pt>
                <c:pt idx="235">
                  <c:v>-4.728141195946012E-3</c:v>
                </c:pt>
                <c:pt idx="236">
                  <c:v>4.7281411959458957E-3</c:v>
                </c:pt>
                <c:pt idx="237">
                  <c:v>-9.47874395454377E-3</c:v>
                </c:pt>
                <c:pt idx="238">
                  <c:v>2.3530497410194036E-2</c:v>
                </c:pt>
                <c:pt idx="239">
                  <c:v>-1.4051753455650302E-2</c:v>
                </c:pt>
                <c:pt idx="240">
                  <c:v>4.7058910374127138E-3</c:v>
                </c:pt>
                <c:pt idx="241">
                  <c:v>-4.7058910374126166E-3</c:v>
                </c:pt>
                <c:pt idx="242">
                  <c:v>4.7058910374127138E-3</c:v>
                </c:pt>
                <c:pt idx="243">
                  <c:v>0</c:v>
                </c:pt>
                <c:pt idx="244">
                  <c:v>-4.7058910374126166E-3</c:v>
                </c:pt>
                <c:pt idx="245">
                  <c:v>-9.47874395454377E-3</c:v>
                </c:pt>
                <c:pt idx="246">
                  <c:v>0</c:v>
                </c:pt>
                <c:pt idx="247">
                  <c:v>4.7506027585977988E-3</c:v>
                </c:pt>
                <c:pt idx="248">
                  <c:v>-1.4320053774748558E-2</c:v>
                </c:pt>
                <c:pt idx="249">
                  <c:v>0</c:v>
                </c:pt>
                <c:pt idx="250">
                  <c:v>0</c:v>
                </c:pt>
                <c:pt idx="251">
                  <c:v>4.7961722634930135E-3</c:v>
                </c:pt>
                <c:pt idx="252">
                  <c:v>-4.7961722634930551E-3</c:v>
                </c:pt>
                <c:pt idx="253">
                  <c:v>-9.6619109117368589E-3</c:v>
                </c:pt>
                <c:pt idx="254">
                  <c:v>4.8426244757879908E-3</c:v>
                </c:pt>
                <c:pt idx="255">
                  <c:v>1.9139340210697506E-2</c:v>
                </c:pt>
                <c:pt idx="256">
                  <c:v>4.7281411959458957E-3</c:v>
                </c:pt>
                <c:pt idx="257">
                  <c:v>9.3897403498391374E-3</c:v>
                </c:pt>
                <c:pt idx="258">
                  <c:v>4.6620131058113714E-3</c:v>
                </c:pt>
              </c:numCache>
            </c:numRef>
          </c:xVal>
          <c:yVal>
            <c:numRef>
              <c:f>'4支股票'!$H$2:$H$260</c:f>
              <c:numCache>
                <c:formatCode>0.00%</c:formatCode>
                <c:ptCount val="259"/>
                <c:pt idx="0">
                  <c:v>-9.1660118185595135E-3</c:v>
                </c:pt>
                <c:pt idx="1">
                  <c:v>-7.3936941497685744E-3</c:v>
                </c:pt>
                <c:pt idx="2">
                  <c:v>7.3936941497686785E-3</c:v>
                </c:pt>
                <c:pt idx="3">
                  <c:v>-1.2975167098201429E-2</c:v>
                </c:pt>
                <c:pt idx="4">
                  <c:v>1.1131867182194942E-2</c:v>
                </c:pt>
                <c:pt idx="5">
                  <c:v>0</c:v>
                </c:pt>
                <c:pt idx="6">
                  <c:v>-2.9964786975476033E-2</c:v>
                </c:pt>
                <c:pt idx="7">
                  <c:v>1.89931665804708E-3</c:v>
                </c:pt>
                <c:pt idx="8">
                  <c:v>-3.0830957105932335E-2</c:v>
                </c:pt>
                <c:pt idx="9">
                  <c:v>1.9550778595927108E-3</c:v>
                </c:pt>
                <c:pt idx="10">
                  <c:v>-9.8136061145602371E-3</c:v>
                </c:pt>
                <c:pt idx="11">
                  <c:v>-2.0927510605726736E-2</c:v>
                </c:pt>
                <c:pt idx="12">
                  <c:v>6.0240751258377806E-3</c:v>
                </c:pt>
                <c:pt idx="13">
                  <c:v>1.8840366591771913E-2</c:v>
                </c:pt>
                <c:pt idx="14">
                  <c:v>-5.911308834221596E-3</c:v>
                </c:pt>
                <c:pt idx="15">
                  <c:v>-1.4933110576262077E-2</c:v>
                </c:pt>
                <c:pt idx="16">
                  <c:v>-3.1586912107379281E-2</c:v>
                </c:pt>
                <c:pt idx="17">
                  <c:v>1.2345865314608587E-2</c:v>
                </c:pt>
                <c:pt idx="18">
                  <c:v>-1.3381621007094582E-2</c:v>
                </c:pt>
                <c:pt idx="19">
                  <c:v>7.2277077528952122E-3</c:v>
                </c:pt>
                <c:pt idx="20">
                  <c:v>-2.0790738124479746E-2</c:v>
                </c:pt>
                <c:pt idx="21">
                  <c:v>8.3682770199560719E-3</c:v>
                </c:pt>
                <c:pt idx="22">
                  <c:v>-1.0422324977169472E-3</c:v>
                </c:pt>
                <c:pt idx="23">
                  <c:v>-1.7885788462642504E-2</c:v>
                </c:pt>
                <c:pt idx="24">
                  <c:v>-4.2553280889366454E-3</c:v>
                </c:pt>
                <c:pt idx="25">
                  <c:v>4.2553280889365891E-3</c:v>
                </c:pt>
                <c:pt idx="26">
                  <c:v>-1.8211524784142365E-2</c:v>
                </c:pt>
                <c:pt idx="27">
                  <c:v>3.2379971435329874E-3</c:v>
                </c:pt>
                <c:pt idx="28">
                  <c:v>1.4973527640609456E-2</c:v>
                </c:pt>
                <c:pt idx="29">
                  <c:v>-8.5288643188969025E-3</c:v>
                </c:pt>
                <c:pt idx="30">
                  <c:v>-3.2171399591745904E-3</c:v>
                </c:pt>
                <c:pt idx="31">
                  <c:v>1.1746004278071466E-2</c:v>
                </c:pt>
                <c:pt idx="32">
                  <c:v>1.0559743940403314E-2</c:v>
                </c:pt>
                <c:pt idx="33">
                  <c:v>8.3682770199560719E-3</c:v>
                </c:pt>
                <c:pt idx="34">
                  <c:v>1.041147379984602E-3</c:v>
                </c:pt>
                <c:pt idx="35">
                  <c:v>2.5681851228482586E-2</c:v>
                </c:pt>
                <c:pt idx="36">
                  <c:v>9.0864314605221177E-3</c:v>
                </c:pt>
                <c:pt idx="37">
                  <c:v>1.4962881620440774E-2</c:v>
                </c:pt>
                <c:pt idx="38">
                  <c:v>-9.9503795858421826E-3</c:v>
                </c:pt>
                <c:pt idx="39">
                  <c:v>1.9980466586818528E-3</c:v>
                </c:pt>
                <c:pt idx="40">
                  <c:v>1.584186179970758E-2</c:v>
                </c:pt>
                <c:pt idx="41">
                  <c:v>-5.911308834221596E-3</c:v>
                </c:pt>
                <c:pt idx="42">
                  <c:v>-2.6027533119288494E-2</c:v>
                </c:pt>
                <c:pt idx="43">
                  <c:v>5.05822620119645E-3</c:v>
                </c:pt>
                <c:pt idx="44">
                  <c:v>-7.0886415790481147E-3</c:v>
                </c:pt>
                <c:pt idx="45">
                  <c:v>-6.1162088718925709E-3</c:v>
                </c:pt>
                <c:pt idx="46">
                  <c:v>9.1603314221469084E-3</c:v>
                </c:pt>
                <c:pt idx="47">
                  <c:v>8.0727242881192488E-3</c:v>
                </c:pt>
                <c:pt idx="48">
                  <c:v>9.004525861905149E-3</c:v>
                </c:pt>
                <c:pt idx="49">
                  <c:v>-3.9920238273065825E-3</c:v>
                </c:pt>
                <c:pt idx="50">
                  <c:v>7.9681747444152514E-3</c:v>
                </c:pt>
                <c:pt idx="51">
                  <c:v>-5.9701280857332936E-3</c:v>
                </c:pt>
                <c:pt idx="52">
                  <c:v>1.9763458942792158E-2</c:v>
                </c:pt>
                <c:pt idx="53">
                  <c:v>3.9062574161103144E-3</c:v>
                </c:pt>
                <c:pt idx="54">
                  <c:v>-5.8651021527762427E-3</c:v>
                </c:pt>
                <c:pt idx="55">
                  <c:v>-5.8996835183013777E-3</c:v>
                </c:pt>
                <c:pt idx="56">
                  <c:v>-1.390297734650669E-2</c:v>
                </c:pt>
                <c:pt idx="57">
                  <c:v>-4.0079595180200411E-3</c:v>
                </c:pt>
                <c:pt idx="58">
                  <c:v>-7.0529300678955492E-3</c:v>
                </c:pt>
                <c:pt idx="59">
                  <c:v>6.0483875513170533E-3</c:v>
                </c:pt>
                <c:pt idx="60">
                  <c:v>1.0045425165786095E-3</c:v>
                </c:pt>
                <c:pt idx="61">
                  <c:v>-1.0045425165785672E-3</c:v>
                </c:pt>
                <c:pt idx="62">
                  <c:v>4.012043901216138E-3</c:v>
                </c:pt>
                <c:pt idx="63">
                  <c:v>4.9924819606890283E-3</c:v>
                </c:pt>
                <c:pt idx="64">
                  <c:v>-1.7077250150024356E-2</c:v>
                </c:pt>
                <c:pt idx="65">
                  <c:v>9.0772668046978661E-3</c:v>
                </c:pt>
                <c:pt idx="66">
                  <c:v>-1.7215668845761565E-2</c:v>
                </c:pt>
                <c:pt idx="67">
                  <c:v>-1.0219293810832392E-3</c:v>
                </c:pt>
                <c:pt idx="68">
                  <c:v>5.0994095772396485E-3</c:v>
                </c:pt>
                <c:pt idx="69">
                  <c:v>2.032565758593024E-3</c:v>
                </c:pt>
                <c:pt idx="70">
                  <c:v>4.0526928231164033E-3</c:v>
                </c:pt>
                <c:pt idx="71">
                  <c:v>0</c:v>
                </c:pt>
                <c:pt idx="72">
                  <c:v>1.0105688637279629E-3</c:v>
                </c:pt>
                <c:pt idx="73">
                  <c:v>4.0322660505487176E-3</c:v>
                </c:pt>
                <c:pt idx="74">
                  <c:v>8.0161013303208569E-3</c:v>
                </c:pt>
                <c:pt idx="75">
                  <c:v>-1.9980466586818758E-3</c:v>
                </c:pt>
                <c:pt idx="76">
                  <c:v>1.9980466586818528E-3</c:v>
                </c:pt>
                <c:pt idx="77">
                  <c:v>0</c:v>
                </c:pt>
                <c:pt idx="78">
                  <c:v>-1.9980466586818758E-3</c:v>
                </c:pt>
                <c:pt idx="79">
                  <c:v>1.9980466586818528E-3</c:v>
                </c:pt>
                <c:pt idx="80">
                  <c:v>-1.9980466586818758E-3</c:v>
                </c:pt>
                <c:pt idx="81">
                  <c:v>4.4973434793783351E-2</c:v>
                </c:pt>
                <c:pt idx="82">
                  <c:v>-1.1538616900968671E-2</c:v>
                </c:pt>
                <c:pt idx="83">
                  <c:v>-7.7670548752303984E-3</c:v>
                </c:pt>
                <c:pt idx="84">
                  <c:v>3.8910579229897713E-3</c:v>
                </c:pt>
                <c:pt idx="85">
                  <c:v>0</c:v>
                </c:pt>
                <c:pt idx="86">
                  <c:v>1.9399074986425359E-3</c:v>
                </c:pt>
                <c:pt idx="87">
                  <c:v>5.7971004239415428E-3</c:v>
                </c:pt>
                <c:pt idx="88">
                  <c:v>9.5877864402732164E-3</c:v>
                </c:pt>
                <c:pt idx="89">
                  <c:v>1.8904206185882625E-2</c:v>
                </c:pt>
                <c:pt idx="90">
                  <c:v>7.4626657075283946E-3</c:v>
                </c:pt>
                <c:pt idx="91">
                  <c:v>-1.860446875531861E-3</c:v>
                </c:pt>
                <c:pt idx="92">
                  <c:v>3.7174984697624655E-3</c:v>
                </c:pt>
                <c:pt idx="93">
                  <c:v>1.2903392619553091E-2</c:v>
                </c:pt>
                <c:pt idx="94">
                  <c:v>7.2993262118806997E-3</c:v>
                </c:pt>
                <c:pt idx="95">
                  <c:v>-1.0969057262284676E-2</c:v>
                </c:pt>
                <c:pt idx="96">
                  <c:v>-1.2951160038911622E-2</c:v>
                </c:pt>
                <c:pt idx="97">
                  <c:v>-5.6022188319965966E-3</c:v>
                </c:pt>
                <c:pt idx="98">
                  <c:v>-3.7523718405372856E-3</c:v>
                </c:pt>
                <c:pt idx="99">
                  <c:v>1.8779158434697725E-3</c:v>
                </c:pt>
                <c:pt idx="100">
                  <c:v>1.8744559970674934E-3</c:v>
                </c:pt>
                <c:pt idx="101">
                  <c:v>1.6713411451527611E-2</c:v>
                </c:pt>
                <c:pt idx="102">
                  <c:v>-7.3936941497685744E-3</c:v>
                </c:pt>
                <c:pt idx="103">
                  <c:v>-1.8570515942306237E-3</c:v>
                </c:pt>
                <c:pt idx="104">
                  <c:v>9.2507457439992575E-3</c:v>
                </c:pt>
                <c:pt idx="105">
                  <c:v>1.8399674193805826E-3</c:v>
                </c:pt>
                <c:pt idx="106">
                  <c:v>-1.1090713163379805E-2</c:v>
                </c:pt>
                <c:pt idx="107">
                  <c:v>3.7105816800273388E-3</c:v>
                </c:pt>
                <c:pt idx="108">
                  <c:v>3.696864147965401E-3</c:v>
                </c:pt>
                <c:pt idx="109">
                  <c:v>1.1009311734565794E-2</c:v>
                </c:pt>
                <c:pt idx="110">
                  <c:v>0</c:v>
                </c:pt>
                <c:pt idx="111">
                  <c:v>0</c:v>
                </c:pt>
                <c:pt idx="112">
                  <c:v>-1.8265247193918499E-3</c:v>
                </c:pt>
                <c:pt idx="113">
                  <c:v>-1.4733181248936213E-2</c:v>
                </c:pt>
                <c:pt idx="114">
                  <c:v>-1.8570515942306237E-3</c:v>
                </c:pt>
                <c:pt idx="115">
                  <c:v>2.3876263537511107E-2</c:v>
                </c:pt>
                <c:pt idx="116">
                  <c:v>1.798606895438689E-2</c:v>
                </c:pt>
                <c:pt idx="117">
                  <c:v>-1.0752740742875173E-2</c:v>
                </c:pt>
                <c:pt idx="118">
                  <c:v>-2.0018878585642795E-2</c:v>
                </c:pt>
                <c:pt idx="119">
                  <c:v>3.6697310504039257E-3</c:v>
                </c:pt>
                <c:pt idx="120">
                  <c:v>1.8149290590426945E-2</c:v>
                </c:pt>
                <c:pt idx="121">
                  <c:v>1.2511322540602221E-2</c:v>
                </c:pt>
                <c:pt idx="122">
                  <c:v>1.7746624136450746E-3</c:v>
                </c:pt>
                <c:pt idx="123">
                  <c:v>-3.5524036973235708E-3</c:v>
                </c:pt>
                <c:pt idx="124">
                  <c:v>-3.5650682724015525E-3</c:v>
                </c:pt>
                <c:pt idx="125">
                  <c:v>-3.5778426465271382E-3</c:v>
                </c:pt>
                <c:pt idx="126">
                  <c:v>3.5778426465271243E-3</c:v>
                </c:pt>
                <c:pt idx="127">
                  <c:v>-5.3716046223149889E-3</c:v>
                </c:pt>
                <c:pt idx="128">
                  <c:v>5.3716046223149646E-3</c:v>
                </c:pt>
                <c:pt idx="129">
                  <c:v>2.9905444597733109E-2</c:v>
                </c:pt>
                <c:pt idx="130">
                  <c:v>1.0344944684615606E-2</c:v>
                </c:pt>
                <c:pt idx="131">
                  <c:v>6.8376558330408982E-3</c:v>
                </c:pt>
                <c:pt idx="132">
                  <c:v>-6.8376558330408939E-3</c:v>
                </c:pt>
                <c:pt idx="133">
                  <c:v>0</c:v>
                </c:pt>
                <c:pt idx="134">
                  <c:v>1.1935339599480413E-2</c:v>
                </c:pt>
                <c:pt idx="135">
                  <c:v>6.7568046286048278E-3</c:v>
                </c:pt>
                <c:pt idx="136">
                  <c:v>1.3378098297597091E-2</c:v>
                </c:pt>
                <c:pt idx="137">
                  <c:v>-6.6666418404169705E-3</c:v>
                </c:pt>
                <c:pt idx="138">
                  <c:v>-1.6736773630129688E-3</c:v>
                </c:pt>
                <c:pt idx="139">
                  <c:v>1.3311370382110206E-2</c:v>
                </c:pt>
                <c:pt idx="140">
                  <c:v>-1.1637693019097112E-2</c:v>
                </c:pt>
                <c:pt idx="141">
                  <c:v>4.0955753463436807E-2</c:v>
                </c:pt>
                <c:pt idx="142">
                  <c:v>-3.4289111623019813E-2</c:v>
                </c:pt>
                <c:pt idx="143">
                  <c:v>1.4839505513898623E-2</c:v>
                </c:pt>
                <c:pt idx="144">
                  <c:v>-6.5681722665742355E-3</c:v>
                </c:pt>
                <c:pt idx="145">
                  <c:v>4.9302043107922163E-3</c:v>
                </c:pt>
                <c:pt idx="146">
                  <c:v>1.464632418854914E-2</c:v>
                </c:pt>
                <c:pt idx="147">
                  <c:v>0</c:v>
                </c:pt>
                <c:pt idx="148">
                  <c:v>1.2841224250999027E-2</c:v>
                </c:pt>
                <c:pt idx="149">
                  <c:v>-1.2841224250998965E-2</c:v>
                </c:pt>
                <c:pt idx="150">
                  <c:v>4.8347884841112116E-3</c:v>
                </c:pt>
                <c:pt idx="151">
                  <c:v>-6.4516392898551506E-3</c:v>
                </c:pt>
                <c:pt idx="152">
                  <c:v>6.4516392898551307E-3</c:v>
                </c:pt>
                <c:pt idx="153">
                  <c:v>-2.4411316983452763E-2</c:v>
                </c:pt>
                <c:pt idx="154">
                  <c:v>6.5681722665742424E-3</c:v>
                </c:pt>
                <c:pt idx="155">
                  <c:v>-3.278693532115083E-3</c:v>
                </c:pt>
                <c:pt idx="156">
                  <c:v>9.8040236658471381E-3</c:v>
                </c:pt>
                <c:pt idx="157">
                  <c:v>2.09179112671906E-2</c:v>
                </c:pt>
                <c:pt idx="158">
                  <c:v>-7.9936352918016911E-3</c:v>
                </c:pt>
                <c:pt idx="159">
                  <c:v>0</c:v>
                </c:pt>
                <c:pt idx="160">
                  <c:v>7.9936352918017848E-3</c:v>
                </c:pt>
                <c:pt idx="161">
                  <c:v>0</c:v>
                </c:pt>
                <c:pt idx="162">
                  <c:v>-1.5936609171566026E-3</c:v>
                </c:pt>
                <c:pt idx="163">
                  <c:v>3.1847350863420721E-3</c:v>
                </c:pt>
                <c:pt idx="164">
                  <c:v>0</c:v>
                </c:pt>
                <c:pt idx="165">
                  <c:v>4.7581064926215796E-3</c:v>
                </c:pt>
                <c:pt idx="166">
                  <c:v>-7.9428415789636001E-3</c:v>
                </c:pt>
                <c:pt idx="167">
                  <c:v>-6.3999743746450573E-3</c:v>
                </c:pt>
                <c:pt idx="168">
                  <c:v>6.3999743746450451E-3</c:v>
                </c:pt>
                <c:pt idx="169">
                  <c:v>0</c:v>
                </c:pt>
                <c:pt idx="170">
                  <c:v>-1.596136356175474E-3</c:v>
                </c:pt>
                <c:pt idx="171">
                  <c:v>-3.2000046481156959E-3</c:v>
                </c:pt>
                <c:pt idx="172">
                  <c:v>9.5694737160893252E-3</c:v>
                </c:pt>
                <c:pt idx="173">
                  <c:v>9.4786989305845476E-3</c:v>
                </c:pt>
                <c:pt idx="174">
                  <c:v>-3.1496108665690133E-3</c:v>
                </c:pt>
                <c:pt idx="175">
                  <c:v>1.5760791396359931E-3</c:v>
                </c:pt>
                <c:pt idx="176">
                  <c:v>4.7132536829622533E-3</c:v>
                </c:pt>
                <c:pt idx="177">
                  <c:v>-1.5685951517990339E-3</c:v>
                </c:pt>
                <c:pt idx="178">
                  <c:v>3.1348006454719759E-3</c:v>
                </c:pt>
                <c:pt idx="179">
                  <c:v>1.089505575569201E-2</c:v>
                </c:pt>
                <c:pt idx="180">
                  <c:v>-7.770034691271987E-3</c:v>
                </c:pt>
                <c:pt idx="181">
                  <c:v>-7.830948514122249E-3</c:v>
                </c:pt>
                <c:pt idx="182">
                  <c:v>1.5600983205394268E-2</c:v>
                </c:pt>
                <c:pt idx="183">
                  <c:v>7.7101264422607249E-3</c:v>
                </c:pt>
                <c:pt idx="184">
                  <c:v>2.4280401858900364E-2</c:v>
                </c:pt>
                <c:pt idx="185">
                  <c:v>1.7831060616030535E-2</c:v>
                </c:pt>
                <c:pt idx="186">
                  <c:v>-4.4280384147567338E-3</c:v>
                </c:pt>
                <c:pt idx="187">
                  <c:v>2.9542294534173359E-3</c:v>
                </c:pt>
                <c:pt idx="188">
                  <c:v>1.7544350820588566E-2</c:v>
                </c:pt>
                <c:pt idx="189">
                  <c:v>0</c:v>
                </c:pt>
                <c:pt idx="190">
                  <c:v>1.4481340529991487E-3</c:v>
                </c:pt>
                <c:pt idx="191">
                  <c:v>-1.3110158613200177E-2</c:v>
                </c:pt>
                <c:pt idx="192">
                  <c:v>-2.9368772543866698E-3</c:v>
                </c:pt>
                <c:pt idx="193">
                  <c:v>0</c:v>
                </c:pt>
                <c:pt idx="194">
                  <c:v>2.0379159933278455E-2</c:v>
                </c:pt>
                <c:pt idx="195">
                  <c:v>-2.8859603733834695E-3</c:v>
                </c:pt>
                <c:pt idx="196">
                  <c:v>8.6331216693559167E-3</c:v>
                </c:pt>
                <c:pt idx="197">
                  <c:v>1.8453398729518088E-2</c:v>
                </c:pt>
                <c:pt idx="198">
                  <c:v>-2.8169652085495477E-3</c:v>
                </c:pt>
                <c:pt idx="199">
                  <c:v>4.2223574307974692E-3</c:v>
                </c:pt>
                <c:pt idx="200">
                  <c:v>-3.4289033811463483E-2</c:v>
                </c:pt>
                <c:pt idx="201">
                  <c:v>1.2996503901591057E-2</c:v>
                </c:pt>
                <c:pt idx="202">
                  <c:v>-1.435659155219756E-3</c:v>
                </c:pt>
                <c:pt idx="203">
                  <c:v>-7.2098872483377357E-3</c:v>
                </c:pt>
                <c:pt idx="204">
                  <c:v>2.8902390149521738E-3</c:v>
                </c:pt>
                <c:pt idx="205">
                  <c:v>1.1263856203435174E-2</c:v>
                </c:pt>
                <c:pt idx="206">
                  <c:v>-1.3835762812402839E-2</c:v>
                </c:pt>
                <c:pt idx="207">
                  <c:v>-1.2461205152040454E-2</c:v>
                </c:pt>
                <c:pt idx="208">
                  <c:v>1.5662180056303563E-3</c:v>
                </c:pt>
                <c:pt idx="209">
                  <c:v>6.2402852174782038E-3</c:v>
                </c:pt>
                <c:pt idx="210">
                  <c:v>-1.8838940048425439E-2</c:v>
                </c:pt>
                <c:pt idx="211">
                  <c:v>-7.9554916942753077E-3</c:v>
                </c:pt>
                <c:pt idx="212">
                  <c:v>9.5390708184258256E-3</c:v>
                </c:pt>
                <c:pt idx="213">
                  <c:v>7.8802613011082316E-3</c:v>
                </c:pt>
                <c:pt idx="214">
                  <c:v>9.3750996231667036E-3</c:v>
                </c:pt>
                <c:pt idx="215">
                  <c:v>-1.8838940048425439E-2</c:v>
                </c:pt>
                <c:pt idx="216">
                  <c:v>-9.5541811090900184E-3</c:v>
                </c:pt>
                <c:pt idx="217">
                  <c:v>-1.126320845994061E-2</c:v>
                </c:pt>
                <c:pt idx="218">
                  <c:v>-1.4670140725841883E-2</c:v>
                </c:pt>
                <c:pt idx="219">
                  <c:v>-6.589842519777493E-3</c:v>
                </c:pt>
                <c:pt idx="220">
                  <c:v>-4.9709961107249016E-3</c:v>
                </c:pt>
                <c:pt idx="221">
                  <c:v>-8.3403317770959166E-3</c:v>
                </c:pt>
                <c:pt idx="222">
                  <c:v>6.6777711143160582E-3</c:v>
                </c:pt>
                <c:pt idx="223">
                  <c:v>-8.3542677490346211E-3</c:v>
                </c:pt>
                <c:pt idx="224">
                  <c:v>0</c:v>
                </c:pt>
                <c:pt idx="225">
                  <c:v>1.6764966347185897E-3</c:v>
                </c:pt>
                <c:pt idx="226">
                  <c:v>8.3403317770959096E-3</c:v>
                </c:pt>
                <c:pt idx="227">
                  <c:v>9.9174035986819183E-3</c:v>
                </c:pt>
                <c:pt idx="228">
                  <c:v>-3.2949124527848336E-3</c:v>
                </c:pt>
                <c:pt idx="229">
                  <c:v>0</c:v>
                </c:pt>
                <c:pt idx="230">
                  <c:v>9.8523457861815922E-3</c:v>
                </c:pt>
                <c:pt idx="231">
                  <c:v>-6.5574333333968237E-3</c:v>
                </c:pt>
                <c:pt idx="232">
                  <c:v>1.3072065547188295E-2</c:v>
                </c:pt>
                <c:pt idx="233">
                  <c:v>0</c:v>
                </c:pt>
                <c:pt idx="234">
                  <c:v>-1.3072065547188308E-2</c:v>
                </c:pt>
                <c:pt idx="235">
                  <c:v>-8.2576853753610346E-3</c:v>
                </c:pt>
                <c:pt idx="236">
                  <c:v>-1.6597182233208192E-3</c:v>
                </c:pt>
                <c:pt idx="237">
                  <c:v>1.6597182233208038E-3</c:v>
                </c:pt>
                <c:pt idx="238">
                  <c:v>4.9627729225761291E-3</c:v>
                </c:pt>
                <c:pt idx="239">
                  <c:v>1.3115007654418323E-2</c:v>
                </c:pt>
                <c:pt idx="240">
                  <c:v>9.7245173187054442E-3</c:v>
                </c:pt>
                <c:pt idx="241">
                  <c:v>1.600034134644112E-2</c:v>
                </c:pt>
                <c:pt idx="242">
                  <c:v>-1.1173316649489713E-2</c:v>
                </c:pt>
                <c:pt idx="243">
                  <c:v>-9.6774626232455762E-3</c:v>
                </c:pt>
                <c:pt idx="244">
                  <c:v>1.6194011636176356E-3</c:v>
                </c:pt>
                <c:pt idx="245">
                  <c:v>-4.8661734699429584E-3</c:v>
                </c:pt>
                <c:pt idx="246">
                  <c:v>6.4830371882553927E-3</c:v>
                </c:pt>
                <c:pt idx="247">
                  <c:v>9.6463447416281767E-3</c:v>
                </c:pt>
                <c:pt idx="248">
                  <c:v>-1.126320845994061E-2</c:v>
                </c:pt>
                <c:pt idx="249">
                  <c:v>-6.4934805560290017E-3</c:v>
                </c:pt>
                <c:pt idx="250">
                  <c:v>1.615543970027733E-2</c:v>
                </c:pt>
                <c:pt idx="251">
                  <c:v>-9.6619591442483489E-3</c:v>
                </c:pt>
                <c:pt idx="252">
                  <c:v>1.6168637183124747E-3</c:v>
                </c:pt>
                <c:pt idx="253">
                  <c:v>-8.1103442743414265E-3</c:v>
                </c:pt>
                <c:pt idx="254">
                  <c:v>6.4934805560291119E-3</c:v>
                </c:pt>
                <c:pt idx="255">
                  <c:v>4.8426084508982883E-3</c:v>
                </c:pt>
                <c:pt idx="256">
                  <c:v>-8.0841186613722638E-3</c:v>
                </c:pt>
                <c:pt idx="257">
                  <c:v>3.2415102104741793E-3</c:v>
                </c:pt>
                <c:pt idx="258">
                  <c:v>-8.1235216534633302E-3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2C-49B3-87C0-3D6C76A60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001135"/>
        <c:axId val="1000629967"/>
      </c:scatterChart>
      <c:valAx>
        <c:axId val="811001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00629967"/>
        <c:crosses val="autoZero"/>
        <c:crossBetween val="midCat"/>
      </c:valAx>
      <c:valAx>
        <c:axId val="100062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11001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r1229&amp;r1786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'4支股票'!$I$1</c:f>
              <c:strCache>
                <c:ptCount val="1"/>
                <c:pt idx="0">
                  <c:v>r1786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'4支股票'!$H$2:$H$260</c:f>
              <c:numCache>
                <c:formatCode>0.00%</c:formatCode>
                <c:ptCount val="259"/>
                <c:pt idx="0">
                  <c:v>-9.1660118185595135E-3</c:v>
                </c:pt>
                <c:pt idx="1">
                  <c:v>-7.3936941497685744E-3</c:v>
                </c:pt>
                <c:pt idx="2">
                  <c:v>7.3936941497686785E-3</c:v>
                </c:pt>
                <c:pt idx="3">
                  <c:v>-1.2975167098201429E-2</c:v>
                </c:pt>
                <c:pt idx="4">
                  <c:v>1.1131867182194942E-2</c:v>
                </c:pt>
                <c:pt idx="5">
                  <c:v>0</c:v>
                </c:pt>
                <c:pt idx="6">
                  <c:v>-2.9964786975476033E-2</c:v>
                </c:pt>
                <c:pt idx="7">
                  <c:v>1.89931665804708E-3</c:v>
                </c:pt>
                <c:pt idx="8">
                  <c:v>-3.0830957105932335E-2</c:v>
                </c:pt>
                <c:pt idx="9">
                  <c:v>1.9550778595927108E-3</c:v>
                </c:pt>
                <c:pt idx="10">
                  <c:v>-9.8136061145602371E-3</c:v>
                </c:pt>
                <c:pt idx="11">
                  <c:v>-2.0927510605726736E-2</c:v>
                </c:pt>
                <c:pt idx="12">
                  <c:v>6.0240751258377806E-3</c:v>
                </c:pt>
                <c:pt idx="13">
                  <c:v>1.8840366591771913E-2</c:v>
                </c:pt>
                <c:pt idx="14">
                  <c:v>-5.911308834221596E-3</c:v>
                </c:pt>
                <c:pt idx="15">
                  <c:v>-1.4933110576262077E-2</c:v>
                </c:pt>
                <c:pt idx="16">
                  <c:v>-3.1586912107379281E-2</c:v>
                </c:pt>
                <c:pt idx="17">
                  <c:v>1.2345865314608587E-2</c:v>
                </c:pt>
                <c:pt idx="18">
                  <c:v>-1.3381621007094582E-2</c:v>
                </c:pt>
                <c:pt idx="19">
                  <c:v>7.2277077528952122E-3</c:v>
                </c:pt>
                <c:pt idx="20">
                  <c:v>-2.0790738124479746E-2</c:v>
                </c:pt>
                <c:pt idx="21">
                  <c:v>8.3682770199560719E-3</c:v>
                </c:pt>
                <c:pt idx="22">
                  <c:v>-1.0422324977169472E-3</c:v>
                </c:pt>
                <c:pt idx="23">
                  <c:v>-1.7885788462642504E-2</c:v>
                </c:pt>
                <c:pt idx="24">
                  <c:v>-4.2553280889366454E-3</c:v>
                </c:pt>
                <c:pt idx="25">
                  <c:v>4.2553280889365891E-3</c:v>
                </c:pt>
                <c:pt idx="26">
                  <c:v>-1.8211524784142365E-2</c:v>
                </c:pt>
                <c:pt idx="27">
                  <c:v>3.2379971435329874E-3</c:v>
                </c:pt>
                <c:pt idx="28">
                  <c:v>1.4973527640609456E-2</c:v>
                </c:pt>
                <c:pt idx="29">
                  <c:v>-8.5288643188969025E-3</c:v>
                </c:pt>
                <c:pt idx="30">
                  <c:v>-3.2171399591745904E-3</c:v>
                </c:pt>
                <c:pt idx="31">
                  <c:v>1.1746004278071466E-2</c:v>
                </c:pt>
                <c:pt idx="32">
                  <c:v>1.0559743940403314E-2</c:v>
                </c:pt>
                <c:pt idx="33">
                  <c:v>8.3682770199560719E-3</c:v>
                </c:pt>
                <c:pt idx="34">
                  <c:v>1.041147379984602E-3</c:v>
                </c:pt>
                <c:pt idx="35">
                  <c:v>2.5681851228482586E-2</c:v>
                </c:pt>
                <c:pt idx="36">
                  <c:v>9.0864314605221177E-3</c:v>
                </c:pt>
                <c:pt idx="37">
                  <c:v>1.4962881620440774E-2</c:v>
                </c:pt>
                <c:pt idx="38">
                  <c:v>-9.9503795858421826E-3</c:v>
                </c:pt>
                <c:pt idx="39">
                  <c:v>1.9980466586818528E-3</c:v>
                </c:pt>
                <c:pt idx="40">
                  <c:v>1.584186179970758E-2</c:v>
                </c:pt>
                <c:pt idx="41">
                  <c:v>-5.911308834221596E-3</c:v>
                </c:pt>
                <c:pt idx="42">
                  <c:v>-2.6027533119288494E-2</c:v>
                </c:pt>
                <c:pt idx="43">
                  <c:v>5.05822620119645E-3</c:v>
                </c:pt>
                <c:pt idx="44">
                  <c:v>-7.0886415790481147E-3</c:v>
                </c:pt>
                <c:pt idx="45">
                  <c:v>-6.1162088718925709E-3</c:v>
                </c:pt>
                <c:pt idx="46">
                  <c:v>9.1603314221469084E-3</c:v>
                </c:pt>
                <c:pt idx="47">
                  <c:v>8.0727242881192488E-3</c:v>
                </c:pt>
                <c:pt idx="48">
                  <c:v>9.004525861905149E-3</c:v>
                </c:pt>
                <c:pt idx="49">
                  <c:v>-3.9920238273065825E-3</c:v>
                </c:pt>
                <c:pt idx="50">
                  <c:v>7.9681747444152514E-3</c:v>
                </c:pt>
                <c:pt idx="51">
                  <c:v>-5.9701280857332936E-3</c:v>
                </c:pt>
                <c:pt idx="52">
                  <c:v>1.9763458942792158E-2</c:v>
                </c:pt>
                <c:pt idx="53">
                  <c:v>3.9062574161103144E-3</c:v>
                </c:pt>
                <c:pt idx="54">
                  <c:v>-5.8651021527762427E-3</c:v>
                </c:pt>
                <c:pt idx="55">
                  <c:v>-5.8996835183013777E-3</c:v>
                </c:pt>
                <c:pt idx="56">
                  <c:v>-1.390297734650669E-2</c:v>
                </c:pt>
                <c:pt idx="57">
                  <c:v>-4.0079595180200411E-3</c:v>
                </c:pt>
                <c:pt idx="58">
                  <c:v>-7.0529300678955492E-3</c:v>
                </c:pt>
                <c:pt idx="59">
                  <c:v>6.0483875513170533E-3</c:v>
                </c:pt>
                <c:pt idx="60">
                  <c:v>1.0045425165786095E-3</c:v>
                </c:pt>
                <c:pt idx="61">
                  <c:v>-1.0045425165785672E-3</c:v>
                </c:pt>
                <c:pt idx="62">
                  <c:v>4.012043901216138E-3</c:v>
                </c:pt>
                <c:pt idx="63">
                  <c:v>4.9924819606890283E-3</c:v>
                </c:pt>
                <c:pt idx="64">
                  <c:v>-1.7077250150024356E-2</c:v>
                </c:pt>
                <c:pt idx="65">
                  <c:v>9.0772668046978661E-3</c:v>
                </c:pt>
                <c:pt idx="66">
                  <c:v>-1.7215668845761565E-2</c:v>
                </c:pt>
                <c:pt idx="67">
                  <c:v>-1.0219293810832392E-3</c:v>
                </c:pt>
                <c:pt idx="68">
                  <c:v>5.0994095772396485E-3</c:v>
                </c:pt>
                <c:pt idx="69">
                  <c:v>2.032565758593024E-3</c:v>
                </c:pt>
                <c:pt idx="70">
                  <c:v>4.0526928231164033E-3</c:v>
                </c:pt>
                <c:pt idx="71">
                  <c:v>0</c:v>
                </c:pt>
                <c:pt idx="72">
                  <c:v>1.0105688637279629E-3</c:v>
                </c:pt>
                <c:pt idx="73">
                  <c:v>4.0322660505487176E-3</c:v>
                </c:pt>
                <c:pt idx="74">
                  <c:v>8.0161013303208569E-3</c:v>
                </c:pt>
                <c:pt idx="75">
                  <c:v>-1.9980466586818758E-3</c:v>
                </c:pt>
                <c:pt idx="76">
                  <c:v>1.9980466586818528E-3</c:v>
                </c:pt>
                <c:pt idx="77">
                  <c:v>0</c:v>
                </c:pt>
                <c:pt idx="78">
                  <c:v>-1.9980466586818758E-3</c:v>
                </c:pt>
                <c:pt idx="79">
                  <c:v>1.9980466586818528E-3</c:v>
                </c:pt>
                <c:pt idx="80">
                  <c:v>-1.9980466586818758E-3</c:v>
                </c:pt>
                <c:pt idx="81">
                  <c:v>4.4973434793783351E-2</c:v>
                </c:pt>
                <c:pt idx="82">
                  <c:v>-1.1538616900968671E-2</c:v>
                </c:pt>
                <c:pt idx="83">
                  <c:v>-7.7670548752303984E-3</c:v>
                </c:pt>
                <c:pt idx="84">
                  <c:v>3.8910579229897713E-3</c:v>
                </c:pt>
                <c:pt idx="85">
                  <c:v>0</c:v>
                </c:pt>
                <c:pt idx="86">
                  <c:v>1.9399074986425359E-3</c:v>
                </c:pt>
                <c:pt idx="87">
                  <c:v>5.7971004239415428E-3</c:v>
                </c:pt>
                <c:pt idx="88">
                  <c:v>9.5877864402732164E-3</c:v>
                </c:pt>
                <c:pt idx="89">
                  <c:v>1.8904206185882625E-2</c:v>
                </c:pt>
                <c:pt idx="90">
                  <c:v>7.4626657075283946E-3</c:v>
                </c:pt>
                <c:pt idx="91">
                  <c:v>-1.860446875531861E-3</c:v>
                </c:pt>
                <c:pt idx="92">
                  <c:v>3.7174984697624655E-3</c:v>
                </c:pt>
                <c:pt idx="93">
                  <c:v>1.2903392619553091E-2</c:v>
                </c:pt>
                <c:pt idx="94">
                  <c:v>7.2993262118806997E-3</c:v>
                </c:pt>
                <c:pt idx="95">
                  <c:v>-1.0969057262284676E-2</c:v>
                </c:pt>
                <c:pt idx="96">
                  <c:v>-1.2951160038911622E-2</c:v>
                </c:pt>
                <c:pt idx="97">
                  <c:v>-5.6022188319965966E-3</c:v>
                </c:pt>
                <c:pt idx="98">
                  <c:v>-3.7523718405372856E-3</c:v>
                </c:pt>
                <c:pt idx="99">
                  <c:v>1.8779158434697725E-3</c:v>
                </c:pt>
                <c:pt idx="100">
                  <c:v>1.8744559970674934E-3</c:v>
                </c:pt>
                <c:pt idx="101">
                  <c:v>1.6713411451527611E-2</c:v>
                </c:pt>
                <c:pt idx="102">
                  <c:v>-7.3936941497685744E-3</c:v>
                </c:pt>
                <c:pt idx="103">
                  <c:v>-1.8570515942306237E-3</c:v>
                </c:pt>
                <c:pt idx="104">
                  <c:v>9.2507457439992575E-3</c:v>
                </c:pt>
                <c:pt idx="105">
                  <c:v>1.8399674193805826E-3</c:v>
                </c:pt>
                <c:pt idx="106">
                  <c:v>-1.1090713163379805E-2</c:v>
                </c:pt>
                <c:pt idx="107">
                  <c:v>3.7105816800273388E-3</c:v>
                </c:pt>
                <c:pt idx="108">
                  <c:v>3.696864147965401E-3</c:v>
                </c:pt>
                <c:pt idx="109">
                  <c:v>1.1009311734565794E-2</c:v>
                </c:pt>
                <c:pt idx="110">
                  <c:v>0</c:v>
                </c:pt>
                <c:pt idx="111">
                  <c:v>0</c:v>
                </c:pt>
                <c:pt idx="112">
                  <c:v>-1.8265247193918499E-3</c:v>
                </c:pt>
                <c:pt idx="113">
                  <c:v>-1.4733181248936213E-2</c:v>
                </c:pt>
                <c:pt idx="114">
                  <c:v>-1.8570515942306237E-3</c:v>
                </c:pt>
                <c:pt idx="115">
                  <c:v>2.3876263537511107E-2</c:v>
                </c:pt>
                <c:pt idx="116">
                  <c:v>1.798606895438689E-2</c:v>
                </c:pt>
                <c:pt idx="117">
                  <c:v>-1.0752740742875173E-2</c:v>
                </c:pt>
                <c:pt idx="118">
                  <c:v>-2.0018878585642795E-2</c:v>
                </c:pt>
                <c:pt idx="119">
                  <c:v>3.6697310504039257E-3</c:v>
                </c:pt>
                <c:pt idx="120">
                  <c:v>1.8149290590426945E-2</c:v>
                </c:pt>
                <c:pt idx="121">
                  <c:v>1.2511322540602221E-2</c:v>
                </c:pt>
                <c:pt idx="122">
                  <c:v>1.7746624136450746E-3</c:v>
                </c:pt>
                <c:pt idx="123">
                  <c:v>-3.5524036973235708E-3</c:v>
                </c:pt>
                <c:pt idx="124">
                  <c:v>-3.5650682724015525E-3</c:v>
                </c:pt>
                <c:pt idx="125">
                  <c:v>-3.5778426465271382E-3</c:v>
                </c:pt>
                <c:pt idx="126">
                  <c:v>3.5778426465271243E-3</c:v>
                </c:pt>
                <c:pt idx="127">
                  <c:v>-5.3716046223149889E-3</c:v>
                </c:pt>
                <c:pt idx="128">
                  <c:v>5.3716046223149646E-3</c:v>
                </c:pt>
                <c:pt idx="129">
                  <c:v>2.9905444597733109E-2</c:v>
                </c:pt>
                <c:pt idx="130">
                  <c:v>1.0344944684615606E-2</c:v>
                </c:pt>
                <c:pt idx="131">
                  <c:v>6.8376558330408982E-3</c:v>
                </c:pt>
                <c:pt idx="132">
                  <c:v>-6.8376558330408939E-3</c:v>
                </c:pt>
                <c:pt idx="133">
                  <c:v>0</c:v>
                </c:pt>
                <c:pt idx="134">
                  <c:v>1.1935339599480413E-2</c:v>
                </c:pt>
                <c:pt idx="135">
                  <c:v>6.7568046286048278E-3</c:v>
                </c:pt>
                <c:pt idx="136">
                  <c:v>1.3378098297597091E-2</c:v>
                </c:pt>
                <c:pt idx="137">
                  <c:v>-6.6666418404169705E-3</c:v>
                </c:pt>
                <c:pt idx="138">
                  <c:v>-1.6736773630129688E-3</c:v>
                </c:pt>
                <c:pt idx="139">
                  <c:v>1.3311370382110206E-2</c:v>
                </c:pt>
                <c:pt idx="140">
                  <c:v>-1.1637693019097112E-2</c:v>
                </c:pt>
                <c:pt idx="141">
                  <c:v>4.0955753463436807E-2</c:v>
                </c:pt>
                <c:pt idx="142">
                  <c:v>-3.4289111623019813E-2</c:v>
                </c:pt>
                <c:pt idx="143">
                  <c:v>1.4839505513898623E-2</c:v>
                </c:pt>
                <c:pt idx="144">
                  <c:v>-6.5681722665742355E-3</c:v>
                </c:pt>
                <c:pt idx="145">
                  <c:v>4.9302043107922163E-3</c:v>
                </c:pt>
                <c:pt idx="146">
                  <c:v>1.464632418854914E-2</c:v>
                </c:pt>
                <c:pt idx="147">
                  <c:v>0</c:v>
                </c:pt>
                <c:pt idx="148">
                  <c:v>1.2841224250999027E-2</c:v>
                </c:pt>
                <c:pt idx="149">
                  <c:v>-1.2841224250998965E-2</c:v>
                </c:pt>
                <c:pt idx="150">
                  <c:v>4.8347884841112116E-3</c:v>
                </c:pt>
                <c:pt idx="151">
                  <c:v>-6.4516392898551506E-3</c:v>
                </c:pt>
                <c:pt idx="152">
                  <c:v>6.4516392898551307E-3</c:v>
                </c:pt>
                <c:pt idx="153">
                  <c:v>-2.4411316983452763E-2</c:v>
                </c:pt>
                <c:pt idx="154">
                  <c:v>6.5681722665742424E-3</c:v>
                </c:pt>
                <c:pt idx="155">
                  <c:v>-3.278693532115083E-3</c:v>
                </c:pt>
                <c:pt idx="156">
                  <c:v>9.8040236658471381E-3</c:v>
                </c:pt>
                <c:pt idx="157">
                  <c:v>2.09179112671906E-2</c:v>
                </c:pt>
                <c:pt idx="158">
                  <c:v>-7.9936352918016911E-3</c:v>
                </c:pt>
                <c:pt idx="159">
                  <c:v>0</c:v>
                </c:pt>
                <c:pt idx="160">
                  <c:v>7.9936352918017848E-3</c:v>
                </c:pt>
                <c:pt idx="161">
                  <c:v>0</c:v>
                </c:pt>
                <c:pt idx="162">
                  <c:v>-1.5936609171566026E-3</c:v>
                </c:pt>
                <c:pt idx="163">
                  <c:v>3.1847350863420721E-3</c:v>
                </c:pt>
                <c:pt idx="164">
                  <c:v>0</c:v>
                </c:pt>
                <c:pt idx="165">
                  <c:v>4.7581064926215796E-3</c:v>
                </c:pt>
                <c:pt idx="166">
                  <c:v>-7.9428415789636001E-3</c:v>
                </c:pt>
                <c:pt idx="167">
                  <c:v>-6.3999743746450573E-3</c:v>
                </c:pt>
                <c:pt idx="168">
                  <c:v>6.3999743746450451E-3</c:v>
                </c:pt>
                <c:pt idx="169">
                  <c:v>0</c:v>
                </c:pt>
                <c:pt idx="170">
                  <c:v>-1.596136356175474E-3</c:v>
                </c:pt>
                <c:pt idx="171">
                  <c:v>-3.2000046481156959E-3</c:v>
                </c:pt>
                <c:pt idx="172">
                  <c:v>9.5694737160893252E-3</c:v>
                </c:pt>
                <c:pt idx="173">
                  <c:v>9.4786989305845476E-3</c:v>
                </c:pt>
                <c:pt idx="174">
                  <c:v>-3.1496108665690133E-3</c:v>
                </c:pt>
                <c:pt idx="175">
                  <c:v>1.5760791396359931E-3</c:v>
                </c:pt>
                <c:pt idx="176">
                  <c:v>4.7132536829622533E-3</c:v>
                </c:pt>
                <c:pt idx="177">
                  <c:v>-1.5685951517990339E-3</c:v>
                </c:pt>
                <c:pt idx="178">
                  <c:v>3.1348006454719759E-3</c:v>
                </c:pt>
                <c:pt idx="179">
                  <c:v>1.089505575569201E-2</c:v>
                </c:pt>
                <c:pt idx="180">
                  <c:v>-7.770034691271987E-3</c:v>
                </c:pt>
                <c:pt idx="181">
                  <c:v>-7.830948514122249E-3</c:v>
                </c:pt>
                <c:pt idx="182">
                  <c:v>1.5600983205394268E-2</c:v>
                </c:pt>
                <c:pt idx="183">
                  <c:v>7.7101264422607249E-3</c:v>
                </c:pt>
                <c:pt idx="184">
                  <c:v>2.4280401858900364E-2</c:v>
                </c:pt>
                <c:pt idx="185">
                  <c:v>1.7831060616030535E-2</c:v>
                </c:pt>
                <c:pt idx="186">
                  <c:v>-4.4280384147567338E-3</c:v>
                </c:pt>
                <c:pt idx="187">
                  <c:v>2.9542294534173359E-3</c:v>
                </c:pt>
                <c:pt idx="188">
                  <c:v>1.7544350820588566E-2</c:v>
                </c:pt>
                <c:pt idx="189">
                  <c:v>0</c:v>
                </c:pt>
                <c:pt idx="190">
                  <c:v>1.4481340529991487E-3</c:v>
                </c:pt>
                <c:pt idx="191">
                  <c:v>-1.3110158613200177E-2</c:v>
                </c:pt>
                <c:pt idx="192">
                  <c:v>-2.9368772543866698E-3</c:v>
                </c:pt>
                <c:pt idx="193">
                  <c:v>0</c:v>
                </c:pt>
                <c:pt idx="194">
                  <c:v>2.0379159933278455E-2</c:v>
                </c:pt>
                <c:pt idx="195">
                  <c:v>-2.8859603733834695E-3</c:v>
                </c:pt>
                <c:pt idx="196">
                  <c:v>8.6331216693559167E-3</c:v>
                </c:pt>
                <c:pt idx="197">
                  <c:v>1.8453398729518088E-2</c:v>
                </c:pt>
                <c:pt idx="198">
                  <c:v>-2.8169652085495477E-3</c:v>
                </c:pt>
                <c:pt idx="199">
                  <c:v>4.2223574307974692E-3</c:v>
                </c:pt>
                <c:pt idx="200">
                  <c:v>-3.4289033811463483E-2</c:v>
                </c:pt>
                <c:pt idx="201">
                  <c:v>1.2996503901591057E-2</c:v>
                </c:pt>
                <c:pt idx="202">
                  <c:v>-1.435659155219756E-3</c:v>
                </c:pt>
                <c:pt idx="203">
                  <c:v>-7.2098872483377357E-3</c:v>
                </c:pt>
                <c:pt idx="204">
                  <c:v>2.8902390149521738E-3</c:v>
                </c:pt>
                <c:pt idx="205">
                  <c:v>1.1263856203435174E-2</c:v>
                </c:pt>
                <c:pt idx="206">
                  <c:v>-1.3835762812402839E-2</c:v>
                </c:pt>
                <c:pt idx="207">
                  <c:v>-1.2461205152040454E-2</c:v>
                </c:pt>
                <c:pt idx="208">
                  <c:v>1.5662180056303563E-3</c:v>
                </c:pt>
                <c:pt idx="209">
                  <c:v>6.2402852174782038E-3</c:v>
                </c:pt>
                <c:pt idx="210">
                  <c:v>-1.8838940048425439E-2</c:v>
                </c:pt>
                <c:pt idx="211">
                  <c:v>-7.9554916942753077E-3</c:v>
                </c:pt>
                <c:pt idx="212">
                  <c:v>9.5390708184258256E-3</c:v>
                </c:pt>
                <c:pt idx="213">
                  <c:v>7.8802613011082316E-3</c:v>
                </c:pt>
                <c:pt idx="214">
                  <c:v>9.3750996231667036E-3</c:v>
                </c:pt>
                <c:pt idx="215">
                  <c:v>-1.8838940048425439E-2</c:v>
                </c:pt>
                <c:pt idx="216">
                  <c:v>-9.5541811090900184E-3</c:v>
                </c:pt>
                <c:pt idx="217">
                  <c:v>-1.126320845994061E-2</c:v>
                </c:pt>
                <c:pt idx="218">
                  <c:v>-1.4670140725841883E-2</c:v>
                </c:pt>
                <c:pt idx="219">
                  <c:v>-6.589842519777493E-3</c:v>
                </c:pt>
                <c:pt idx="220">
                  <c:v>-4.9709961107249016E-3</c:v>
                </c:pt>
                <c:pt idx="221">
                  <c:v>-8.3403317770959166E-3</c:v>
                </c:pt>
                <c:pt idx="222">
                  <c:v>6.6777711143160582E-3</c:v>
                </c:pt>
                <c:pt idx="223">
                  <c:v>-8.3542677490346211E-3</c:v>
                </c:pt>
                <c:pt idx="224">
                  <c:v>0</c:v>
                </c:pt>
                <c:pt idx="225">
                  <c:v>1.6764966347185897E-3</c:v>
                </c:pt>
                <c:pt idx="226">
                  <c:v>8.3403317770959096E-3</c:v>
                </c:pt>
                <c:pt idx="227">
                  <c:v>9.9174035986819183E-3</c:v>
                </c:pt>
                <c:pt idx="228">
                  <c:v>-3.2949124527848336E-3</c:v>
                </c:pt>
                <c:pt idx="229">
                  <c:v>0</c:v>
                </c:pt>
                <c:pt idx="230">
                  <c:v>9.8523457861815922E-3</c:v>
                </c:pt>
                <c:pt idx="231">
                  <c:v>-6.5574333333968237E-3</c:v>
                </c:pt>
                <c:pt idx="232">
                  <c:v>1.3072065547188295E-2</c:v>
                </c:pt>
                <c:pt idx="233">
                  <c:v>0</c:v>
                </c:pt>
                <c:pt idx="234">
                  <c:v>-1.3072065547188308E-2</c:v>
                </c:pt>
                <c:pt idx="235">
                  <c:v>-8.2576853753610346E-3</c:v>
                </c:pt>
                <c:pt idx="236">
                  <c:v>-1.6597182233208192E-3</c:v>
                </c:pt>
                <c:pt idx="237">
                  <c:v>1.6597182233208038E-3</c:v>
                </c:pt>
                <c:pt idx="238">
                  <c:v>4.9627729225761291E-3</c:v>
                </c:pt>
                <c:pt idx="239">
                  <c:v>1.3115007654418323E-2</c:v>
                </c:pt>
                <c:pt idx="240">
                  <c:v>9.7245173187054442E-3</c:v>
                </c:pt>
                <c:pt idx="241">
                  <c:v>1.600034134644112E-2</c:v>
                </c:pt>
                <c:pt idx="242">
                  <c:v>-1.1173316649489713E-2</c:v>
                </c:pt>
                <c:pt idx="243">
                  <c:v>-9.6774626232455762E-3</c:v>
                </c:pt>
                <c:pt idx="244">
                  <c:v>1.6194011636176356E-3</c:v>
                </c:pt>
                <c:pt idx="245">
                  <c:v>-4.8661734699429584E-3</c:v>
                </c:pt>
                <c:pt idx="246">
                  <c:v>6.4830371882553927E-3</c:v>
                </c:pt>
                <c:pt idx="247">
                  <c:v>9.6463447416281767E-3</c:v>
                </c:pt>
                <c:pt idx="248">
                  <c:v>-1.126320845994061E-2</c:v>
                </c:pt>
                <c:pt idx="249">
                  <c:v>-6.4934805560290017E-3</c:v>
                </c:pt>
                <c:pt idx="250">
                  <c:v>1.615543970027733E-2</c:v>
                </c:pt>
                <c:pt idx="251">
                  <c:v>-9.6619591442483489E-3</c:v>
                </c:pt>
                <c:pt idx="252">
                  <c:v>1.6168637183124747E-3</c:v>
                </c:pt>
                <c:pt idx="253">
                  <c:v>-8.1103442743414265E-3</c:v>
                </c:pt>
                <c:pt idx="254">
                  <c:v>6.4934805560291119E-3</c:v>
                </c:pt>
                <c:pt idx="255">
                  <c:v>4.8426084508982883E-3</c:v>
                </c:pt>
                <c:pt idx="256">
                  <c:v>-8.0841186613722638E-3</c:v>
                </c:pt>
                <c:pt idx="257">
                  <c:v>3.2415102104741793E-3</c:v>
                </c:pt>
                <c:pt idx="258">
                  <c:v>-8.1235216534633302E-3</c:v>
                </c:pt>
              </c:numCache>
            </c:numRef>
          </c:xVal>
          <c:yVal>
            <c:numRef>
              <c:f>'4支股票'!$I$2:$I$260</c:f>
              <c:numCache>
                <c:formatCode>0.00%</c:formatCode>
                <c:ptCount val="259"/>
                <c:pt idx="0">
                  <c:v>-2.1232067198777892E-3</c:v>
                </c:pt>
                <c:pt idx="1">
                  <c:v>-1.8231025044688653E-2</c:v>
                </c:pt>
                <c:pt idx="2">
                  <c:v>-7.6046646507433669E-3</c:v>
                </c:pt>
                <c:pt idx="3">
                  <c:v>-1.5384830922189313E-2</c:v>
                </c:pt>
                <c:pt idx="4">
                  <c:v>8.8202775922884107E-3</c:v>
                </c:pt>
                <c:pt idx="5">
                  <c:v>5.4734675340075848E-3</c:v>
                </c:pt>
                <c:pt idx="6">
                  <c:v>-2.5429717170737678E-2</c:v>
                </c:pt>
                <c:pt idx="7">
                  <c:v>5.0228874838186048E-2</c:v>
                </c:pt>
                <c:pt idx="8">
                  <c:v>-6.4893593035265096E-2</c:v>
                </c:pt>
                <c:pt idx="9">
                  <c:v>1.8018483181249389E-2</c:v>
                </c:pt>
                <c:pt idx="10">
                  <c:v>3.616836968886189E-2</c:v>
                </c:pt>
                <c:pt idx="11">
                  <c:v>-1.8468814127682351E-2</c:v>
                </c:pt>
                <c:pt idx="12">
                  <c:v>1.739182967496666E-2</c:v>
                </c:pt>
                <c:pt idx="13">
                  <c:v>-2.2889369875945587E-2</c:v>
                </c:pt>
                <c:pt idx="14">
                  <c:v>1.2055028179772E-2</c:v>
                </c:pt>
                <c:pt idx="15">
                  <c:v>-2.1810913534053606E-3</c:v>
                </c:pt>
                <c:pt idx="16">
                  <c:v>3.3282708107360066E-2</c:v>
                </c:pt>
                <c:pt idx="17">
                  <c:v>-3.8756175641367692E-2</c:v>
                </c:pt>
                <c:pt idx="18">
                  <c:v>-6.9306525821699078E-2</c:v>
                </c:pt>
                <c:pt idx="19">
                  <c:v>2.3256862164267183E-2</c:v>
                </c:pt>
                <c:pt idx="20">
                  <c:v>3.4423900099865771E-3</c:v>
                </c:pt>
                <c:pt idx="21">
                  <c:v>5.7110375345861188E-3</c:v>
                </c:pt>
                <c:pt idx="22">
                  <c:v>-6.8572611557832282E-3</c:v>
                </c:pt>
                <c:pt idx="23">
                  <c:v>-1.6185231929411098E-2</c:v>
                </c:pt>
                <c:pt idx="24">
                  <c:v>2.8721099796064332E-2</c:v>
                </c:pt>
                <c:pt idx="25">
                  <c:v>6.7720121070199684E-3</c:v>
                </c:pt>
                <c:pt idx="26">
                  <c:v>-5.6401727490146278E-3</c:v>
                </c:pt>
                <c:pt idx="27">
                  <c:v>2.1265512451695362E-2</c:v>
                </c:pt>
                <c:pt idx="28">
                  <c:v>4.6519950196456002E-2</c:v>
                </c:pt>
                <c:pt idx="29">
                  <c:v>-4.2373157967119119E-3</c:v>
                </c:pt>
                <c:pt idx="30">
                  <c:v>1.0559760661040656E-2</c:v>
                </c:pt>
                <c:pt idx="31">
                  <c:v>1.0499528523612897E-3</c:v>
                </c:pt>
                <c:pt idx="32">
                  <c:v>-9.48875829497778E-3</c:v>
                </c:pt>
                <c:pt idx="33">
                  <c:v>8.438805442616484E-3</c:v>
                </c:pt>
                <c:pt idx="34">
                  <c:v>3.1026274846709896E-2</c:v>
                </c:pt>
                <c:pt idx="35">
                  <c:v>-2.1616879462629777E-2</c:v>
                </c:pt>
                <c:pt idx="36">
                  <c:v>-8.3594425317188113E-3</c:v>
                </c:pt>
                <c:pt idx="37">
                  <c:v>-1.1609713513401825E-2</c:v>
                </c:pt>
                <c:pt idx="38">
                  <c:v>1.3706108367213117E-2</c:v>
                </c:pt>
                <c:pt idx="39">
                  <c:v>-7.3567960316165311E-3</c:v>
                </c:pt>
                <c:pt idx="40">
                  <c:v>1.5698908885874854E-2</c:v>
                </c:pt>
                <c:pt idx="41">
                  <c:v>5.1786752639015332E-3</c:v>
                </c:pt>
                <c:pt idx="42">
                  <c:v>-1.8770144004303671E-2</c:v>
                </c:pt>
                <c:pt idx="43">
                  <c:v>1.1512403564051251E-2</c:v>
                </c:pt>
                <c:pt idx="44">
                  <c:v>-8.3594425317188113E-3</c:v>
                </c:pt>
                <c:pt idx="45">
                  <c:v>9.399463458745044E-3</c:v>
                </c:pt>
                <c:pt idx="46">
                  <c:v>1.8538162578953628E-2</c:v>
                </c:pt>
                <c:pt idx="47">
                  <c:v>7.1174272420140858E-3</c:v>
                </c:pt>
                <c:pt idx="48">
                  <c:v>1.0127393270652021E-3</c:v>
                </c:pt>
                <c:pt idx="49">
                  <c:v>-1.2220172312408012E-2</c:v>
                </c:pt>
                <c:pt idx="50">
                  <c:v>1.7268138405856628E-2</c:v>
                </c:pt>
                <c:pt idx="51">
                  <c:v>9.0225373975039453E-3</c:v>
                </c:pt>
                <c:pt idx="52">
                  <c:v>1.9763489900056084E-2</c:v>
                </c:pt>
                <c:pt idx="53">
                  <c:v>-9.8329213029873935E-3</c:v>
                </c:pt>
                <c:pt idx="54">
                  <c:v>-1.9782004864132671E-3</c:v>
                </c:pt>
                <c:pt idx="55">
                  <c:v>-1.3958372331028368E-2</c:v>
                </c:pt>
                <c:pt idx="56">
                  <c:v>-2.0100107269785286E-3</c:v>
                </c:pt>
                <c:pt idx="57">
                  <c:v>4.9077560822373793E-2</c:v>
                </c:pt>
                <c:pt idx="58">
                  <c:v>5.9497115808639582E-2</c:v>
                </c:pt>
                <c:pt idx="59">
                  <c:v>-1.2715902144849503E-2</c:v>
                </c:pt>
                <c:pt idx="60">
                  <c:v>-7.0038094985145183E-2</c:v>
                </c:pt>
                <c:pt idx="61">
                  <c:v>5.5304882296376402E-2</c:v>
                </c:pt>
                <c:pt idx="62">
                  <c:v>1.6559660685092403E-2</c:v>
                </c:pt>
                <c:pt idx="63">
                  <c:v>-2.2141144942471765E-2</c:v>
                </c:pt>
                <c:pt idx="64">
                  <c:v>-5.6127183532501965E-3</c:v>
                </c:pt>
                <c:pt idx="65">
                  <c:v>4.4043852476486893E-2</c:v>
                </c:pt>
                <c:pt idx="66">
                  <c:v>-5.9166995288981519E-2</c:v>
                </c:pt>
                <c:pt idx="67">
                  <c:v>2.8170876966696224E-2</c:v>
                </c:pt>
                <c:pt idx="68">
                  <c:v>3.0996118322285101E-2</c:v>
                </c:pt>
                <c:pt idx="69">
                  <c:v>-3.5971441341707193E-3</c:v>
                </c:pt>
                <c:pt idx="70">
                  <c:v>-2.5548871868530353E-2</c:v>
                </c:pt>
                <c:pt idx="71">
                  <c:v>8.5006975729539511E-2</c:v>
                </c:pt>
                <c:pt idx="72">
                  <c:v>-4.8705347735371704E-2</c:v>
                </c:pt>
                <c:pt idx="73">
                  <c:v>5.3334170869793283E-3</c:v>
                </c:pt>
                <c:pt idx="74">
                  <c:v>-3.9788267069220631E-2</c:v>
                </c:pt>
                <c:pt idx="75">
                  <c:v>-1.1131896132462109E-2</c:v>
                </c:pt>
                <c:pt idx="76">
                  <c:v>1.1131896132462089E-2</c:v>
                </c:pt>
                <c:pt idx="77">
                  <c:v>9.1828008136860453E-3</c:v>
                </c:pt>
                <c:pt idx="78">
                  <c:v>7.2859521517563619E-3</c:v>
                </c:pt>
                <c:pt idx="79">
                  <c:v>-2.5736659724434723E-2</c:v>
                </c:pt>
                <c:pt idx="80">
                  <c:v>-2.8330506091111762E-2</c:v>
                </c:pt>
                <c:pt idx="81">
                  <c:v>1.9138379047371776E-3</c:v>
                </c:pt>
                <c:pt idx="82">
                  <c:v>-2.3211893879703439E-2</c:v>
                </c:pt>
                <c:pt idx="83">
                  <c:v>2.3211893879703457E-2</c:v>
                </c:pt>
                <c:pt idx="84">
                  <c:v>1.7062063194172892E-2</c:v>
                </c:pt>
                <c:pt idx="85">
                  <c:v>-1.1342333423741224E-2</c:v>
                </c:pt>
                <c:pt idx="86">
                  <c:v>2.6267964843424654E-2</c:v>
                </c:pt>
                <c:pt idx="87">
                  <c:v>1.8349138668196617E-2</c:v>
                </c:pt>
                <c:pt idx="88">
                  <c:v>1.2646979654088683E-2</c:v>
                </c:pt>
                <c:pt idx="89">
                  <c:v>6.5996147665024527E-2</c:v>
                </c:pt>
                <c:pt idx="90">
                  <c:v>-3.071912170650783E-2</c:v>
                </c:pt>
                <c:pt idx="91">
                  <c:v>1.3769563392734618E-2</c:v>
                </c:pt>
                <c:pt idx="92">
                  <c:v>8.5106896679086105E-3</c:v>
                </c:pt>
                <c:pt idx="93">
                  <c:v>-8.5106896679086191E-3</c:v>
                </c:pt>
                <c:pt idx="94">
                  <c:v>2.6983054025480228E-2</c:v>
                </c:pt>
                <c:pt idx="95">
                  <c:v>0</c:v>
                </c:pt>
                <c:pt idx="96">
                  <c:v>1.1579964261461649E-2</c:v>
                </c:pt>
                <c:pt idx="97">
                  <c:v>-2.6668213742901056E-2</c:v>
                </c:pt>
                <c:pt idx="98">
                  <c:v>-1.0186896328578238E-2</c:v>
                </c:pt>
                <c:pt idx="99">
                  <c:v>0</c:v>
                </c:pt>
                <c:pt idx="100">
                  <c:v>3.3560197618694471E-2</c:v>
                </c:pt>
                <c:pt idx="101">
                  <c:v>2.606015575033627E-2</c:v>
                </c:pt>
                <c:pt idx="102">
                  <c:v>-4.8348038215763889E-3</c:v>
                </c:pt>
                <c:pt idx="103">
                  <c:v>1.7614514390805025E-2</c:v>
                </c:pt>
                <c:pt idx="104">
                  <c:v>2.3530497410194036E-2</c:v>
                </c:pt>
                <c:pt idx="105">
                  <c:v>1.0794199118609422E-2</c:v>
                </c:pt>
                <c:pt idx="106">
                  <c:v>6.116242541901783E-3</c:v>
                </c:pt>
                <c:pt idx="107">
                  <c:v>1.2121421140631552E-2</c:v>
                </c:pt>
                <c:pt idx="108">
                  <c:v>5.707475488800183E-2</c:v>
                </c:pt>
                <c:pt idx="109">
                  <c:v>2.666816285666148E-2</c:v>
                </c:pt>
                <c:pt idx="110">
                  <c:v>-1.3859877958810867E-3</c:v>
                </c:pt>
                <c:pt idx="111">
                  <c:v>-1.396670787185237E-2</c:v>
                </c:pt>
                <c:pt idx="112">
                  <c:v>-2.5642359193899657E-2</c:v>
                </c:pt>
                <c:pt idx="113">
                  <c:v>-2.8902476558362307E-3</c:v>
                </c:pt>
                <c:pt idx="114">
                  <c:v>-2.8984947828750991E-3</c:v>
                </c:pt>
                <c:pt idx="115">
                  <c:v>-1.3148501871082017E-2</c:v>
                </c:pt>
                <c:pt idx="116">
                  <c:v>2.3256833428634709E-2</c:v>
                </c:pt>
                <c:pt idx="117">
                  <c:v>-1.4472033027421215E-2</c:v>
                </c:pt>
                <c:pt idx="118">
                  <c:v>5.8139990199392276E-3</c:v>
                </c:pt>
                <c:pt idx="119">
                  <c:v>-7.2727593290798087E-3</c:v>
                </c:pt>
                <c:pt idx="120">
                  <c:v>-4.3892244070339956E-3</c:v>
                </c:pt>
                <c:pt idx="121">
                  <c:v>-3.4306049003670853E-2</c:v>
                </c:pt>
                <c:pt idx="122">
                  <c:v>-2.4578793957603484E-2</c:v>
                </c:pt>
                <c:pt idx="123">
                  <c:v>6.2014772391309394E-3</c:v>
                </c:pt>
                <c:pt idx="124">
                  <c:v>2.5935931463867582E-2</c:v>
                </c:pt>
                <c:pt idx="125">
                  <c:v>-1.8237663682533461E-2</c:v>
                </c:pt>
                <c:pt idx="126">
                  <c:v>1.6730519520348347E-2</c:v>
                </c:pt>
                <c:pt idx="127">
                  <c:v>-7.5700585167088781E-3</c:v>
                </c:pt>
                <c:pt idx="128">
                  <c:v>0</c:v>
                </c:pt>
                <c:pt idx="129">
                  <c:v>-1.5210040955124335E-3</c:v>
                </c:pt>
                <c:pt idx="130">
                  <c:v>-1.5232143662252272E-3</c:v>
                </c:pt>
                <c:pt idx="131">
                  <c:v>4.1797188406032346E-2</c:v>
                </c:pt>
                <c:pt idx="132">
                  <c:v>0</c:v>
                </c:pt>
                <c:pt idx="133">
                  <c:v>2.5975414428451225E-2</c:v>
                </c:pt>
                <c:pt idx="134">
                  <c:v>-7.1479935718514213E-3</c:v>
                </c:pt>
                <c:pt idx="135">
                  <c:v>0</c:v>
                </c:pt>
                <c:pt idx="136">
                  <c:v>1.5658768347684156E-2</c:v>
                </c:pt>
                <c:pt idx="137">
                  <c:v>9.8384066274074117E-3</c:v>
                </c:pt>
                <c:pt idx="138">
                  <c:v>2.6226513168463979E-2</c:v>
                </c:pt>
                <c:pt idx="139">
                  <c:v>2.8208693386553043E-2</c:v>
                </c:pt>
                <c:pt idx="140">
                  <c:v>-4.7466537238923724E-2</c:v>
                </c:pt>
                <c:pt idx="141">
                  <c:v>5.4067221270275793E-2</c:v>
                </c:pt>
                <c:pt idx="142">
                  <c:v>-4.9909169627836987E-2</c:v>
                </c:pt>
                <c:pt idx="143">
                  <c:v>-1.2526273301751382E-2</c:v>
                </c:pt>
                <c:pt idx="144">
                  <c:v>-1.268518753851983E-2</c:v>
                </c:pt>
                <c:pt idx="145">
                  <c:v>2.7973852042406162E-2</c:v>
                </c:pt>
                <c:pt idx="146">
                  <c:v>1.2337401007796796E-2</c:v>
                </c:pt>
                <c:pt idx="147">
                  <c:v>-2.0647670325013631E-2</c:v>
                </c:pt>
                <c:pt idx="148">
                  <c:v>8.0149686007230936E-2</c:v>
                </c:pt>
                <c:pt idx="149">
                  <c:v>-5.2713123532887977E-2</c:v>
                </c:pt>
                <c:pt idx="150">
                  <c:v>-1.7747960735214539E-2</c:v>
                </c:pt>
                <c:pt idx="151">
                  <c:v>-1.806852478655491E-2</c:v>
                </c:pt>
                <c:pt idx="152">
                  <c:v>4.2559599224780427E-2</c:v>
                </c:pt>
                <c:pt idx="153">
                  <c:v>-5.668412722989475E-2</c:v>
                </c:pt>
                <c:pt idx="154">
                  <c:v>2.1112676346035888E-2</c:v>
                </c:pt>
                <c:pt idx="155">
                  <c:v>-1.6854401666323397E-2</c:v>
                </c:pt>
                <c:pt idx="156">
                  <c:v>-4.2582746797125487E-3</c:v>
                </c:pt>
                <c:pt idx="157">
                  <c:v>5.6736889788398292E-3</c:v>
                </c:pt>
                <c:pt idx="158">
                  <c:v>-7.0972621729896756E-3</c:v>
                </c:pt>
                <c:pt idx="159">
                  <c:v>-1.5793566466657985E-2</c:v>
                </c:pt>
                <c:pt idx="160">
                  <c:v>1.7217139660807939E-2</c:v>
                </c:pt>
                <c:pt idx="161">
                  <c:v>5.6736889788398292E-3</c:v>
                </c:pt>
                <c:pt idx="162">
                  <c:v>-1.1379852617643937E-2</c:v>
                </c:pt>
                <c:pt idx="163">
                  <c:v>-2.0231932583887832E-2</c:v>
                </c:pt>
                <c:pt idx="164">
                  <c:v>-1.61886976763282E-2</c:v>
                </c:pt>
                <c:pt idx="165">
                  <c:v>2.6355771679170387E-2</c:v>
                </c:pt>
                <c:pt idx="166">
                  <c:v>-1.4556298409876094E-2</c:v>
                </c:pt>
                <c:pt idx="167">
                  <c:v>2.9283330071247721E-3</c:v>
                </c:pt>
                <c:pt idx="168">
                  <c:v>2.9196517090496099E-3</c:v>
                </c:pt>
                <c:pt idx="169">
                  <c:v>1.3034246993426283E-2</c:v>
                </c:pt>
                <c:pt idx="170">
                  <c:v>1.570336359983774E-2</c:v>
                </c:pt>
                <c:pt idx="171">
                  <c:v>-8.5348741212250556E-3</c:v>
                </c:pt>
                <c:pt idx="172">
                  <c:v>-7.168489478612516E-3</c:v>
                </c:pt>
                <c:pt idx="173">
                  <c:v>3.6727263980905485E-2</c:v>
                </c:pt>
                <c:pt idx="174">
                  <c:v>5.2679323734679095E-2</c:v>
                </c:pt>
                <c:pt idx="175">
                  <c:v>-2.6668247082161294E-2</c:v>
                </c:pt>
                <c:pt idx="176">
                  <c:v>1.3504121073178424E-3</c:v>
                </c:pt>
                <c:pt idx="177">
                  <c:v>4.0404634092788055E-3</c:v>
                </c:pt>
                <c:pt idx="178">
                  <c:v>2.1277371565564713E-2</c:v>
                </c:pt>
                <c:pt idx="179">
                  <c:v>0</c:v>
                </c:pt>
                <c:pt idx="180">
                  <c:v>2.2121878477231228E-2</c:v>
                </c:pt>
                <c:pt idx="181">
                  <c:v>1.1516455226305565E-2</c:v>
                </c:pt>
                <c:pt idx="182">
                  <c:v>1.0126719452138751E-2</c:v>
                </c:pt>
                <c:pt idx="183">
                  <c:v>-1.5228784253913307E-2</c:v>
                </c:pt>
                <c:pt idx="184">
                  <c:v>2.4006219917431054E-2</c:v>
                </c:pt>
                <c:pt idx="185">
                  <c:v>2.2223186173523719E-2</c:v>
                </c:pt>
                <c:pt idx="186">
                  <c:v>5.0010372925833164E-2</c:v>
                </c:pt>
                <c:pt idx="187">
                  <c:v>4.9840462500999369E-2</c:v>
                </c:pt>
                <c:pt idx="188">
                  <c:v>8.8009697537494332E-3</c:v>
                </c:pt>
                <c:pt idx="189">
                  <c:v>-2.326981450595374E-2</c:v>
                </c:pt>
                <c:pt idx="190">
                  <c:v>-2.1530508743858961E-2</c:v>
                </c:pt>
                <c:pt idx="191">
                  <c:v>2.2651024267260501E-2</c:v>
                </c:pt>
                <c:pt idx="192">
                  <c:v>-2.7243466190771937E-2</c:v>
                </c:pt>
                <c:pt idx="193">
                  <c:v>2.8362649264527098E-2</c:v>
                </c:pt>
                <c:pt idx="194">
                  <c:v>-2.0339729439537574E-2</c:v>
                </c:pt>
                <c:pt idx="195">
                  <c:v>-1.7271586906414168E-2</c:v>
                </c:pt>
                <c:pt idx="196">
                  <c:v>-1.8757853841752919E-2</c:v>
                </c:pt>
                <c:pt idx="197">
                  <c:v>5.899722127188322E-3</c:v>
                </c:pt>
                <c:pt idx="198">
                  <c:v>4.9350264986761143E-2</c:v>
                </c:pt>
                <c:pt idx="199">
                  <c:v>-2.4944660580733347E-2</c:v>
                </c:pt>
                <c:pt idx="200">
                  <c:v>7.5173546617127149E-2</c:v>
                </c:pt>
                <c:pt idx="201">
                  <c:v>-6.4893593035265096E-2</c:v>
                </c:pt>
                <c:pt idx="202">
                  <c:v>-3.4149493075953698E-3</c:v>
                </c:pt>
                <c:pt idx="203">
                  <c:v>1.1337990323050566E-2</c:v>
                </c:pt>
                <c:pt idx="204">
                  <c:v>7.176998664603261E-2</c:v>
                </c:pt>
                <c:pt idx="205">
                  <c:v>-7.0643158357786659E-2</c:v>
                </c:pt>
                <c:pt idx="206">
                  <c:v>-3.3841317680238319E-3</c:v>
                </c:pt>
                <c:pt idx="207">
                  <c:v>-2.2858138076050208E-2</c:v>
                </c:pt>
                <c:pt idx="208">
                  <c:v>-2.3392879574705462E-2</c:v>
                </c:pt>
                <c:pt idx="209">
                  <c:v>8.2498642608736204E-3</c:v>
                </c:pt>
                <c:pt idx="210">
                  <c:v>-5.0552243951563026E-2</c:v>
                </c:pt>
                <c:pt idx="211">
                  <c:v>7.3800827878184143E-3</c:v>
                </c:pt>
                <c:pt idx="212">
                  <c:v>2.4214258706953561E-2</c:v>
                </c:pt>
                <c:pt idx="213">
                  <c:v>7.1513894516160338E-3</c:v>
                </c:pt>
                <c:pt idx="214">
                  <c:v>1.2979604048794448E-2</c:v>
                </c:pt>
                <c:pt idx="215">
                  <c:v>-4.1897209384103816E-2</c:v>
                </c:pt>
                <c:pt idx="216">
                  <c:v>-1.9753802817533084E-2</c:v>
                </c:pt>
                <c:pt idx="217">
                  <c:v>-1.8880360162068462E-2</c:v>
                </c:pt>
                <c:pt idx="218">
                  <c:v>1.3880424745831572E-2</c:v>
                </c:pt>
                <c:pt idx="219">
                  <c:v>1.8622511404385898E-2</c:v>
                </c:pt>
                <c:pt idx="220">
                  <c:v>6.1312268293841846E-3</c:v>
                </c:pt>
                <c:pt idx="221">
                  <c:v>-1.7263079222975139E-2</c:v>
                </c:pt>
                <c:pt idx="222">
                  <c:v>-4.9875663866606745E-3</c:v>
                </c:pt>
                <c:pt idx="223">
                  <c:v>-1.5113599738982813E-2</c:v>
                </c:pt>
                <c:pt idx="224">
                  <c:v>1.6362794170625548E-2</c:v>
                </c:pt>
                <c:pt idx="225">
                  <c:v>6.222795593162204E-3</c:v>
                </c:pt>
                <c:pt idx="226">
                  <c:v>2.4783779570754249E-3</c:v>
                </c:pt>
                <c:pt idx="227">
                  <c:v>4.240489793923579E-2</c:v>
                </c:pt>
                <c:pt idx="228">
                  <c:v>3.2674960301346548E-2</c:v>
                </c:pt>
                <c:pt idx="229">
                  <c:v>6.8650042742667257E-3</c:v>
                </c:pt>
                <c:pt idx="230">
                  <c:v>-4.5713679607939702E-3</c:v>
                </c:pt>
                <c:pt idx="231">
                  <c:v>2.2882961537515458E-3</c:v>
                </c:pt>
                <c:pt idx="232">
                  <c:v>-2.5464303695947661E-2</c:v>
                </c:pt>
                <c:pt idx="233">
                  <c:v>-7.0589234287394519E-3</c:v>
                </c:pt>
                <c:pt idx="234">
                  <c:v>5.5123059041927908E-2</c:v>
                </c:pt>
                <c:pt idx="235">
                  <c:v>-2.3743319736024969E-2</c:v>
                </c:pt>
                <c:pt idx="236">
                  <c:v>-1.6148009291277021E-2</c:v>
                </c:pt>
                <c:pt idx="237">
                  <c:v>-2.1152410634681092E-2</c:v>
                </c:pt>
                <c:pt idx="238">
                  <c:v>0</c:v>
                </c:pt>
                <c:pt idx="239">
                  <c:v>-2.3780867755131187E-3</c:v>
                </c:pt>
                <c:pt idx="240">
                  <c:v>1.5357690824307459E-2</c:v>
                </c:pt>
                <c:pt idx="241">
                  <c:v>2.8887045142014203E-2</c:v>
                </c:pt>
                <c:pt idx="242">
                  <c:v>-1.491712087180175E-2</c:v>
                </c:pt>
                <c:pt idx="243">
                  <c:v>-2.221017096631827E-2</c:v>
                </c:pt>
                <c:pt idx="244">
                  <c:v>1.0582132971199237E-2</c:v>
                </c:pt>
                <c:pt idx="245">
                  <c:v>-8.2207977674992813E-3</c:v>
                </c:pt>
                <c:pt idx="246">
                  <c:v>-9.4787793319017315E-3</c:v>
                </c:pt>
                <c:pt idx="247">
                  <c:v>1.7699577099400857E-2</c:v>
                </c:pt>
                <c:pt idx="248">
                  <c:v>-1.6509832745025332E-2</c:v>
                </c:pt>
                <c:pt idx="249">
                  <c:v>-1.1961865403675769E-2</c:v>
                </c:pt>
                <c:pt idx="250">
                  <c:v>4.8019540627962697E-3</c:v>
                </c:pt>
                <c:pt idx="251">
                  <c:v>1.308761111470565E-2</c:v>
                </c:pt>
                <c:pt idx="252">
                  <c:v>-5.9276997738260916E-3</c:v>
                </c:pt>
                <c:pt idx="253">
                  <c:v>2.582308965414894E-2</c:v>
                </c:pt>
                <c:pt idx="254">
                  <c:v>-5.8105913928872726E-3</c:v>
                </c:pt>
                <c:pt idx="255">
                  <c:v>1.9619751904617722E-2</c:v>
                </c:pt>
                <c:pt idx="256">
                  <c:v>-0.10472575842867005</c:v>
                </c:pt>
                <c:pt idx="257">
                  <c:v>-4.4105733395789749E-2</c:v>
                </c:pt>
                <c:pt idx="258">
                  <c:v>3.9708192741744084E-3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38-4288-9154-C9BA650D4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001615"/>
        <c:axId val="1320774607"/>
      </c:scatterChart>
      <c:valAx>
        <c:axId val="811001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0774607"/>
        <c:crosses val="autoZero"/>
        <c:crossBetween val="midCat"/>
      </c:valAx>
      <c:valAx>
        <c:axId val="132077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11001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富邦金</a:t>
            </a:r>
            <a:r>
              <a:rPr lang="en-US" altLang="zh-TW">
                <a:latin typeface="標楷體" panose="03000509000000000000" pitchFamily="65" charset="-120"/>
                <a:ea typeface="標楷體" panose="03000509000000000000" pitchFamily="65" charset="-120"/>
              </a:rPr>
              <a:t>&amp;</a:t>
            </a: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聯華</a:t>
            </a:r>
            <a:endParaRPr lang="en-US" altLang="zh-TW"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'4支股票'!$H$1</c:f>
              <c:strCache>
                <c:ptCount val="1"/>
                <c:pt idx="0">
                  <c:v>r1229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'4支股票'!$F$2:$F$260</c:f>
              <c:numCache>
                <c:formatCode>0.00%</c:formatCode>
                <c:ptCount val="259"/>
                <c:pt idx="0">
                  <c:v>-5.2957099737501933E-3</c:v>
                </c:pt>
                <c:pt idx="1">
                  <c:v>5.295709973750117E-3</c:v>
                </c:pt>
                <c:pt idx="2">
                  <c:v>1.7589969842414068E-3</c:v>
                </c:pt>
                <c:pt idx="3">
                  <c:v>-7.0547069579914952E-3</c:v>
                </c:pt>
                <c:pt idx="4">
                  <c:v>1.0913693741830387E-2</c:v>
                </c:pt>
                <c:pt idx="5">
                  <c:v>-1.1090733835668228E-2</c:v>
                </c:pt>
                <c:pt idx="6">
                  <c:v>-1.6870131550124134E-2</c:v>
                </c:pt>
                <c:pt idx="7">
                  <c:v>-1.9084550183937031E-2</c:v>
                </c:pt>
                <c:pt idx="8">
                  <c:v>-3.5297726233181899E-2</c:v>
                </c:pt>
                <c:pt idx="9">
                  <c:v>3.9840440568384723E-3</c:v>
                </c:pt>
                <c:pt idx="10">
                  <c:v>-7.9841084004207349E-3</c:v>
                </c:pt>
                <c:pt idx="11">
                  <c:v>-2.0243629427243288E-2</c:v>
                </c:pt>
                <c:pt idx="12">
                  <c:v>1.1184714780375544E-2</c:v>
                </c:pt>
                <c:pt idx="13">
                  <c:v>2.2989495543385797E-2</c:v>
                </c:pt>
                <c:pt idx="14">
                  <c:v>1.9743323800560084E-3</c:v>
                </c:pt>
                <c:pt idx="15">
                  <c:v>0</c:v>
                </c:pt>
                <c:pt idx="16">
                  <c:v>-2.3953217425576625E-2</c:v>
                </c:pt>
                <c:pt idx="17">
                  <c:v>2.0181409768623175E-3</c:v>
                </c:pt>
                <c:pt idx="18">
                  <c:v>-2.966966616180456E-2</c:v>
                </c:pt>
                <c:pt idx="19">
                  <c:v>6.2111938814005179E-3</c:v>
                </c:pt>
                <c:pt idx="20">
                  <c:v>5.146665073616349E-3</c:v>
                </c:pt>
                <c:pt idx="21">
                  <c:v>3.6294333986699776E-2</c:v>
                </c:pt>
                <c:pt idx="22">
                  <c:v>-1.9821592237932199E-3</c:v>
                </c:pt>
                <c:pt idx="23">
                  <c:v>-8.9687240368158342E-3</c:v>
                </c:pt>
                <c:pt idx="24">
                  <c:v>-6.024087739658162E-3</c:v>
                </c:pt>
                <c:pt idx="25">
                  <c:v>3.0165906092759864E-3</c:v>
                </c:pt>
                <c:pt idx="26">
                  <c:v>3.0074971303822077E-3</c:v>
                </c:pt>
                <c:pt idx="27">
                  <c:v>8.9687240368159487E-3</c:v>
                </c:pt>
                <c:pt idx="28">
                  <c:v>1.3793267337813785E-2</c:v>
                </c:pt>
                <c:pt idx="29">
                  <c:v>7.7973642836799573E-3</c:v>
                </c:pt>
                <c:pt idx="30">
                  <c:v>-9.7562269156686414E-3</c:v>
                </c:pt>
                <c:pt idx="31">
                  <c:v>1.9418108029048177E-2</c:v>
                </c:pt>
                <c:pt idx="32">
                  <c:v>-1.9249265420876922E-3</c:v>
                </c:pt>
                <c:pt idx="33">
                  <c:v>-3.8610049007931019E-3</c:v>
                </c:pt>
                <c:pt idx="34">
                  <c:v>-3.8759496704987182E-3</c:v>
                </c:pt>
                <c:pt idx="35">
                  <c:v>2.4929358445217122E-2</c:v>
                </c:pt>
                <c:pt idx="36">
                  <c:v>7.5471785719845395E-3</c:v>
                </c:pt>
                <c:pt idx="37">
                  <c:v>9.3546550055045065E-3</c:v>
                </c:pt>
                <c:pt idx="38">
                  <c:v>-1.6901833577489259E-2</c:v>
                </c:pt>
                <c:pt idx="39">
                  <c:v>4.9871858311057927E-2</c:v>
                </c:pt>
                <c:pt idx="40">
                  <c:v>1.431146284508132E-2</c:v>
                </c:pt>
                <c:pt idx="41">
                  <c:v>1.7746961400102318E-3</c:v>
                </c:pt>
                <c:pt idx="42">
                  <c:v>-1.608615898509155E-2</c:v>
                </c:pt>
                <c:pt idx="43">
                  <c:v>0</c:v>
                </c:pt>
                <c:pt idx="44">
                  <c:v>-3.6101655597151772E-3</c:v>
                </c:pt>
                <c:pt idx="45">
                  <c:v>3.6101655597151209E-3</c:v>
                </c:pt>
                <c:pt idx="46">
                  <c:v>7.1813334501476325E-3</c:v>
                </c:pt>
                <c:pt idx="47">
                  <c:v>2.1239734362679535E-2</c:v>
                </c:pt>
                <c:pt idx="48">
                  <c:v>1.0453083112686388E-2</c:v>
                </c:pt>
                <c:pt idx="49">
                  <c:v>3.460207607670841E-3</c:v>
                </c:pt>
                <c:pt idx="50">
                  <c:v>0</c:v>
                </c:pt>
                <c:pt idx="51">
                  <c:v>2.8938213895108467E-2</c:v>
                </c:pt>
                <c:pt idx="52">
                  <c:v>1.993419473347359E-2</c:v>
                </c:pt>
                <c:pt idx="53">
                  <c:v>-6.6007121661553576E-3</c:v>
                </c:pt>
                <c:pt idx="54">
                  <c:v>-4.979258540156746E-3</c:v>
                </c:pt>
                <c:pt idx="55">
                  <c:v>-1.5088302513829503E-2</c:v>
                </c:pt>
                <c:pt idx="56">
                  <c:v>-1.3605674651577299E-2</c:v>
                </c:pt>
                <c:pt idx="57">
                  <c:v>-3.4305137809431869E-3</c:v>
                </c:pt>
                <c:pt idx="58">
                  <c:v>-2.0834084813856613E-2</c:v>
                </c:pt>
                <c:pt idx="59">
                  <c:v>8.7337262616607719E-3</c:v>
                </c:pt>
                <c:pt idx="60">
                  <c:v>0</c:v>
                </c:pt>
                <c:pt idx="61">
                  <c:v>1.7375998940120693E-3</c:v>
                </c:pt>
                <c:pt idx="62">
                  <c:v>-1.7375998940120381E-3</c:v>
                </c:pt>
                <c:pt idx="63">
                  <c:v>-3.4843938117262241E-3</c:v>
                </c:pt>
                <c:pt idx="64">
                  <c:v>-2.116479080959156E-2</c:v>
                </c:pt>
                <c:pt idx="65">
                  <c:v>8.8732011852392673E-3</c:v>
                </c:pt>
                <c:pt idx="66">
                  <c:v>-7.0922585460275571E-3</c:v>
                </c:pt>
                <c:pt idx="67">
                  <c:v>0</c:v>
                </c:pt>
                <c:pt idx="68">
                  <c:v>1.0619595536648171E-2</c:v>
                </c:pt>
                <c:pt idx="69">
                  <c:v>-1.762113232835909E-3</c:v>
                </c:pt>
                <c:pt idx="70">
                  <c:v>1.7621132328359491E-3</c:v>
                </c:pt>
                <c:pt idx="71">
                  <c:v>5.2677673013763783E-3</c:v>
                </c:pt>
                <c:pt idx="72">
                  <c:v>-7.0298805342123684E-3</c:v>
                </c:pt>
                <c:pt idx="73">
                  <c:v>-1.2422544998557454E-2</c:v>
                </c:pt>
                <c:pt idx="74">
                  <c:v>5.3428205650240101E-3</c:v>
                </c:pt>
                <c:pt idx="75">
                  <c:v>1.7746961400102318E-3</c:v>
                </c:pt>
                <c:pt idx="76">
                  <c:v>1.4084688847666667E-2</c:v>
                </c:pt>
                <c:pt idx="77">
                  <c:v>2.2472906026883802E-2</c:v>
                </c:pt>
                <c:pt idx="78">
                  <c:v>0</c:v>
                </c:pt>
                <c:pt idx="79">
                  <c:v>1.8628818568650909E-2</c:v>
                </c:pt>
                <c:pt idx="80">
                  <c:v>-6.7340784866679552E-3</c:v>
                </c:pt>
                <c:pt idx="81">
                  <c:v>-1.8755877635236801E-2</c:v>
                </c:pt>
                <c:pt idx="82">
                  <c:v>1.3675449198268482E-2</c:v>
                </c:pt>
                <c:pt idx="83">
                  <c:v>-3.4013604221198933E-3</c:v>
                </c:pt>
                <c:pt idx="84">
                  <c:v>1.1854452376424547E-2</c:v>
                </c:pt>
                <c:pt idx="85">
                  <c:v>6.7114808786537614E-3</c:v>
                </c:pt>
                <c:pt idx="86">
                  <c:v>1.9868200741260625E-2</c:v>
                </c:pt>
                <c:pt idx="87">
                  <c:v>-1.3201533475005927E-2</c:v>
                </c:pt>
                <c:pt idx="88">
                  <c:v>-3.3277693368604861E-3</c:v>
                </c:pt>
                <c:pt idx="89">
                  <c:v>8.2987598601486565E-3</c:v>
                </c:pt>
                <c:pt idx="90">
                  <c:v>-1.1637657789542767E-2</c:v>
                </c:pt>
                <c:pt idx="91">
                  <c:v>-6.7114808786537536E-3</c:v>
                </c:pt>
                <c:pt idx="92">
                  <c:v>0</c:v>
                </c:pt>
                <c:pt idx="93">
                  <c:v>-3.3726635173363007E-3</c:v>
                </c:pt>
                <c:pt idx="94">
                  <c:v>-1.6906158273038187E-3</c:v>
                </c:pt>
                <c:pt idx="95">
                  <c:v>-3.3898126096644841E-3</c:v>
                </c:pt>
                <c:pt idx="96">
                  <c:v>1.0135176533011291E-2</c:v>
                </c:pt>
                <c:pt idx="97">
                  <c:v>1.0033554417786526E-2</c:v>
                </c:pt>
                <c:pt idx="98">
                  <c:v>-1.0033554417786614E-2</c:v>
                </c:pt>
                <c:pt idx="99">
                  <c:v>-1.6820845787065834E-3</c:v>
                </c:pt>
                <c:pt idx="100">
                  <c:v>1.5037897943464665E-2</c:v>
                </c:pt>
                <c:pt idx="101">
                  <c:v>6.6116398010155697E-3</c:v>
                </c:pt>
                <c:pt idx="102">
                  <c:v>-8.2713895995720089E-3</c:v>
                </c:pt>
                <c:pt idx="103">
                  <c:v>-4.9958247722819938E-3</c:v>
                </c:pt>
                <c:pt idx="104">
                  <c:v>-1.6708424939726341E-3</c:v>
                </c:pt>
                <c:pt idx="105">
                  <c:v>3.3388979293942078E-3</c:v>
                </c:pt>
                <c:pt idx="106">
                  <c:v>-1.6807137002822103E-2</c:v>
                </c:pt>
                <c:pt idx="107">
                  <c:v>6.7567581947743363E-3</c:v>
                </c:pt>
                <c:pt idx="108">
                  <c:v>1.6820845787066895E-3</c:v>
                </c:pt>
                <c:pt idx="109">
                  <c:v>8.3682942293412232E-3</c:v>
                </c:pt>
                <c:pt idx="110">
                  <c:v>-3.3388979293941493E-3</c:v>
                </c:pt>
                <c:pt idx="111">
                  <c:v>3.3388979293942078E-3</c:v>
                </c:pt>
                <c:pt idx="112">
                  <c:v>-1.0050378808047905E-2</c:v>
                </c:pt>
                <c:pt idx="113">
                  <c:v>-1.8692115001860254E-2</c:v>
                </c:pt>
                <c:pt idx="114">
                  <c:v>-1.0344891531587502E-2</c:v>
                </c:pt>
                <c:pt idx="115">
                  <c:v>-1.7482963646898629E-2</c:v>
                </c:pt>
                <c:pt idx="116">
                  <c:v>-3.5335504574175824E-3</c:v>
                </c:pt>
                <c:pt idx="117">
                  <c:v>-2.5090972248092026E-2</c:v>
                </c:pt>
                <c:pt idx="118">
                  <c:v>7.2333354268946347E-3</c:v>
                </c:pt>
                <c:pt idx="119">
                  <c:v>-9.0498645862572818E-3</c:v>
                </c:pt>
                <c:pt idx="120">
                  <c:v>5.4396990265421072E-3</c:v>
                </c:pt>
                <c:pt idx="121">
                  <c:v>1.6143870534517834E-2</c:v>
                </c:pt>
                <c:pt idx="122">
                  <c:v>5.3239318463946866E-3</c:v>
                </c:pt>
                <c:pt idx="123">
                  <c:v>-3.5461739761159872E-3</c:v>
                </c:pt>
                <c:pt idx="124">
                  <c:v>0</c:v>
                </c:pt>
                <c:pt idx="125">
                  <c:v>3.5461739761159213E-3</c:v>
                </c:pt>
                <c:pt idx="126">
                  <c:v>7.0546588876304996E-3</c:v>
                </c:pt>
                <c:pt idx="127">
                  <c:v>-1.758995197377109E-3</c:v>
                </c:pt>
                <c:pt idx="128">
                  <c:v>-5.2956636902534489E-3</c:v>
                </c:pt>
                <c:pt idx="129">
                  <c:v>5.2956636902535964E-3</c:v>
                </c:pt>
                <c:pt idx="130">
                  <c:v>1.7589951973771198E-3</c:v>
                </c:pt>
                <c:pt idx="131">
                  <c:v>3.508772103999322E-3</c:v>
                </c:pt>
                <c:pt idx="132">
                  <c:v>0</c:v>
                </c:pt>
                <c:pt idx="133">
                  <c:v>3.4964853323552927E-3</c:v>
                </c:pt>
                <c:pt idx="134">
                  <c:v>1.7436779447577806E-3</c:v>
                </c:pt>
                <c:pt idx="135">
                  <c:v>2.0690463368992985E-2</c:v>
                </c:pt>
                <c:pt idx="136">
                  <c:v>-1.7079405992911324E-3</c:v>
                </c:pt>
                <c:pt idx="137">
                  <c:v>1.7079405992912111E-3</c:v>
                </c:pt>
                <c:pt idx="138">
                  <c:v>-6.8493889498287691E-3</c:v>
                </c:pt>
                <c:pt idx="139">
                  <c:v>-5.1679469759200224E-3</c:v>
                </c:pt>
                <c:pt idx="140">
                  <c:v>0</c:v>
                </c:pt>
                <c:pt idx="141">
                  <c:v>3.4482577732036107E-3</c:v>
                </c:pt>
                <c:pt idx="142">
                  <c:v>-1.0380669349479447E-2</c:v>
                </c:pt>
                <c:pt idx="143">
                  <c:v>5.2038044012795151E-3</c:v>
                </c:pt>
                <c:pt idx="144">
                  <c:v>-1.7316004326748261E-3</c:v>
                </c:pt>
                <c:pt idx="145">
                  <c:v>2.2280248338673436E-2</c:v>
                </c:pt>
                <c:pt idx="146">
                  <c:v>-3.3955678146973347E-3</c:v>
                </c:pt>
                <c:pt idx="147">
                  <c:v>-3.4071369905565151E-3</c:v>
                </c:pt>
                <c:pt idx="148">
                  <c:v>8.4961836553878716E-3</c:v>
                </c:pt>
                <c:pt idx="149">
                  <c:v>0</c:v>
                </c:pt>
                <c:pt idx="150">
                  <c:v>5.0632793446402074E-3</c:v>
                </c:pt>
                <c:pt idx="151">
                  <c:v>1.6820845787066895E-3</c:v>
                </c:pt>
                <c:pt idx="152">
                  <c:v>-5.054748096042859E-3</c:v>
                </c:pt>
                <c:pt idx="153">
                  <c:v>5.0547480960429188E-3</c:v>
                </c:pt>
                <c:pt idx="154">
                  <c:v>-8.4388427734808993E-3</c:v>
                </c:pt>
                <c:pt idx="155">
                  <c:v>6.7567581947743363E-3</c:v>
                </c:pt>
                <c:pt idx="156">
                  <c:v>6.7114808786537614E-3</c:v>
                </c:pt>
                <c:pt idx="157">
                  <c:v>6.6666672662546401E-3</c:v>
                </c:pt>
                <c:pt idx="158">
                  <c:v>1.483951666032313E-2</c:v>
                </c:pt>
                <c:pt idx="159">
                  <c:v>8.149979365643335E-3</c:v>
                </c:pt>
                <c:pt idx="160">
                  <c:v>1.6221268961065598E-3</c:v>
                </c:pt>
                <c:pt idx="161">
                  <c:v>-4.874142072237281E-3</c:v>
                </c:pt>
                <c:pt idx="162">
                  <c:v>0</c:v>
                </c:pt>
                <c:pt idx="163">
                  <c:v>-1.6420731458094046E-2</c:v>
                </c:pt>
                <c:pt idx="164">
                  <c:v>1.654241131546452E-3</c:v>
                </c:pt>
                <c:pt idx="165">
                  <c:v>9.86852613703499E-3</c:v>
                </c:pt>
                <c:pt idx="166">
                  <c:v>-4.9220551024261785E-3</c:v>
                </c:pt>
                <c:pt idx="167">
                  <c:v>0</c:v>
                </c:pt>
                <c:pt idx="168">
                  <c:v>-6.6007121661553576E-3</c:v>
                </c:pt>
                <c:pt idx="169">
                  <c:v>3.3058369017934749E-3</c:v>
                </c:pt>
                <c:pt idx="170">
                  <c:v>1.7989036628537729E-2</c:v>
                </c:pt>
                <c:pt idx="171">
                  <c:v>3.2362285172709733E-3</c:v>
                </c:pt>
                <c:pt idx="172">
                  <c:v>-1.6168136074752872E-3</c:v>
                </c:pt>
                <c:pt idx="173">
                  <c:v>-1.6313576273971439E-2</c:v>
                </c:pt>
                <c:pt idx="174">
                  <c:v>6.5573768425984183E-3</c:v>
                </c:pt>
                <c:pt idx="175">
                  <c:v>0</c:v>
                </c:pt>
                <c:pt idx="176">
                  <c:v>-1.6353217401723517E-3</c:v>
                </c:pt>
                <c:pt idx="177">
                  <c:v>1.1391521171545226E-2</c:v>
                </c:pt>
                <c:pt idx="178">
                  <c:v>-3.2415418059020236E-3</c:v>
                </c:pt>
                <c:pt idx="179">
                  <c:v>-8.149979365643269E-3</c:v>
                </c:pt>
                <c:pt idx="180">
                  <c:v>3.2679735687213543E-3</c:v>
                </c:pt>
                <c:pt idx="181">
                  <c:v>-3.2679735687213859E-3</c:v>
                </c:pt>
                <c:pt idx="182">
                  <c:v>4.8979641895123922E-3</c:v>
                </c:pt>
                <c:pt idx="183">
                  <c:v>-9.8200192919386513E-3</c:v>
                </c:pt>
                <c:pt idx="184">
                  <c:v>-3.2948752643619308E-3</c:v>
                </c:pt>
                <c:pt idx="185">
                  <c:v>1.3114894556300591E-2</c:v>
                </c:pt>
                <c:pt idx="186">
                  <c:v>-1.6299906207911698E-3</c:v>
                </c:pt>
                <c:pt idx="187">
                  <c:v>-8.1900286711474868E-3</c:v>
                </c:pt>
                <c:pt idx="188">
                  <c:v>8.1900286711474434E-3</c:v>
                </c:pt>
                <c:pt idx="189">
                  <c:v>-6.5466445721542553E-3</c:v>
                </c:pt>
                <c:pt idx="190">
                  <c:v>1.6406878181155946E-3</c:v>
                </c:pt>
                <c:pt idx="191">
                  <c:v>-1.1541783676449402E-2</c:v>
                </c:pt>
                <c:pt idx="192">
                  <c:v>-4.9875191354169495E-3</c:v>
                </c:pt>
                <c:pt idx="193">
                  <c:v>3.3277693368604089E-3</c:v>
                </c:pt>
                <c:pt idx="194">
                  <c:v>1.9737480849835697E-2</c:v>
                </c:pt>
                <c:pt idx="195">
                  <c:v>9.7245743298430849E-3</c:v>
                </c:pt>
                <c:pt idx="196">
                  <c:v>-4.8504322576058264E-3</c:v>
                </c:pt>
                <c:pt idx="197">
                  <c:v>1.2882579161321558E-2</c:v>
                </c:pt>
                <c:pt idx="198">
                  <c:v>3.9220740291743168E-2</c:v>
                </c:pt>
                <c:pt idx="199">
                  <c:v>9.1884008878957181E-3</c:v>
                </c:pt>
                <c:pt idx="200">
                  <c:v>-1.2270048130432169E-2</c:v>
                </c:pt>
                <c:pt idx="201">
                  <c:v>-2.0265742702365336E-2</c:v>
                </c:pt>
                <c:pt idx="202">
                  <c:v>-7.9051550976640753E-3</c:v>
                </c:pt>
                <c:pt idx="203">
                  <c:v>-6.3694922151932435E-3</c:v>
                </c:pt>
                <c:pt idx="204">
                  <c:v>4.7809311198804072E-3</c:v>
                </c:pt>
                <c:pt idx="205">
                  <c:v>2.5119035249692584E-2</c:v>
                </c:pt>
                <c:pt idx="206">
                  <c:v>1.5384919957888826E-2</c:v>
                </c:pt>
                <c:pt idx="207">
                  <c:v>-1.5278826828505258E-3</c:v>
                </c:pt>
                <c:pt idx="208">
                  <c:v>1.5278826828503914E-3</c:v>
                </c:pt>
                <c:pt idx="209">
                  <c:v>1.5151806105375183E-2</c:v>
                </c:pt>
                <c:pt idx="210">
                  <c:v>-2.127737739465304E-2</c:v>
                </c:pt>
                <c:pt idx="211">
                  <c:v>-4.6189250229614126E-3</c:v>
                </c:pt>
                <c:pt idx="212">
                  <c:v>1.074449631223931E-2</c:v>
                </c:pt>
                <c:pt idx="213">
                  <c:v>-4.5906531049365361E-3</c:v>
                </c:pt>
                <c:pt idx="214">
                  <c:v>1.5325497411005392E-3</c:v>
                </c:pt>
                <c:pt idx="215">
                  <c:v>1.5302206809853865E-3</c:v>
                </c:pt>
                <c:pt idx="216">
                  <c:v>0</c:v>
                </c:pt>
                <c:pt idx="217">
                  <c:v>-2.3202874090044057E-2</c:v>
                </c:pt>
                <c:pt idx="218">
                  <c:v>-6.2794822417102077E-3</c:v>
                </c:pt>
                <c:pt idx="219">
                  <c:v>-1.5873350346841279E-2</c:v>
                </c:pt>
                <c:pt idx="220">
                  <c:v>0</c:v>
                </c:pt>
                <c:pt idx="221">
                  <c:v>-1.6012798054354106E-3</c:v>
                </c:pt>
                <c:pt idx="222">
                  <c:v>1.1155516625461335E-2</c:v>
                </c:pt>
                <c:pt idx="223">
                  <c:v>-4.7656745837700125E-3</c:v>
                </c:pt>
                <c:pt idx="224">
                  <c:v>0</c:v>
                </c:pt>
                <c:pt idx="225">
                  <c:v>7.9302144445046775E-3</c:v>
                </c:pt>
                <c:pt idx="226">
                  <c:v>-7.9302144445047157E-3</c:v>
                </c:pt>
                <c:pt idx="227">
                  <c:v>2.0489269767981697E-2</c:v>
                </c:pt>
                <c:pt idx="228">
                  <c:v>4.6692482245842132E-3</c:v>
                </c:pt>
                <c:pt idx="229">
                  <c:v>1.5515891747352748E-3</c:v>
                </c:pt>
                <c:pt idx="230">
                  <c:v>-1.4051772652667193E-2</c:v>
                </c:pt>
                <c:pt idx="231">
                  <c:v>1.8692196298316636E-2</c:v>
                </c:pt>
                <c:pt idx="232">
                  <c:v>7.8395558001740293E-3</c:v>
                </c:pt>
                <c:pt idx="233">
                  <c:v>-6.4516675398888709E-3</c:v>
                </c:pt>
                <c:pt idx="234">
                  <c:v>-6.4934805560290017E-3</c:v>
                </c:pt>
                <c:pt idx="235">
                  <c:v>-3.2626618682365656E-3</c:v>
                </c:pt>
                <c:pt idx="236">
                  <c:v>9.7561424242656528E-3</c:v>
                </c:pt>
                <c:pt idx="237">
                  <c:v>1.6168637183124747E-3</c:v>
                </c:pt>
                <c:pt idx="238">
                  <c:v>3.2257447325857768E-3</c:v>
                </c:pt>
                <c:pt idx="239">
                  <c:v>4.8193506933501499E-3</c:v>
                </c:pt>
                <c:pt idx="240">
                  <c:v>7.9808880762331051E-3</c:v>
                </c:pt>
                <c:pt idx="241">
                  <c:v>-6.3796387605408959E-3</c:v>
                </c:pt>
                <c:pt idx="242">
                  <c:v>4.7885008082300959E-3</c:v>
                </c:pt>
                <c:pt idx="243">
                  <c:v>-3.1898113934154351E-3</c:v>
                </c:pt>
                <c:pt idx="244">
                  <c:v>-8.0192894238571844E-3</c:v>
                </c:pt>
                <c:pt idx="245">
                  <c:v>-1.1336089006927256E-2</c:v>
                </c:pt>
                <c:pt idx="246">
                  <c:v>-6.5360035530749342E-3</c:v>
                </c:pt>
                <c:pt idx="247">
                  <c:v>4.9059624556405893E-3</c:v>
                </c:pt>
                <c:pt idx="248">
                  <c:v>-1.1484966556984021E-2</c:v>
                </c:pt>
                <c:pt idx="249">
                  <c:v>0</c:v>
                </c:pt>
                <c:pt idx="250">
                  <c:v>1.6488544679492002E-3</c:v>
                </c:pt>
                <c:pt idx="251">
                  <c:v>1.6460579848357007E-3</c:v>
                </c:pt>
                <c:pt idx="252">
                  <c:v>-4.9464074879569898E-3</c:v>
                </c:pt>
                <c:pt idx="253">
                  <c:v>-1.3311327887820747E-2</c:v>
                </c:pt>
                <c:pt idx="254">
                  <c:v>1.3311327887820643E-2</c:v>
                </c:pt>
                <c:pt idx="255">
                  <c:v>3.3003495031213074E-3</c:v>
                </c:pt>
                <c:pt idx="256">
                  <c:v>1.4718123532024166E-2</c:v>
                </c:pt>
                <c:pt idx="257">
                  <c:v>1.6221090468563021E-3</c:v>
                </c:pt>
                <c:pt idx="258">
                  <c:v>-1.3050739562224118E-2</c:v>
                </c:pt>
              </c:numCache>
            </c:numRef>
          </c:xVal>
          <c:yVal>
            <c:numRef>
              <c:f>'4支股票'!$H$2:$H$260</c:f>
              <c:numCache>
                <c:formatCode>0.00%</c:formatCode>
                <c:ptCount val="259"/>
                <c:pt idx="0">
                  <c:v>-9.1660118185595135E-3</c:v>
                </c:pt>
                <c:pt idx="1">
                  <c:v>-7.3936941497685744E-3</c:v>
                </c:pt>
                <c:pt idx="2">
                  <c:v>7.3936941497686785E-3</c:v>
                </c:pt>
                <c:pt idx="3">
                  <c:v>-1.2975167098201429E-2</c:v>
                </c:pt>
                <c:pt idx="4">
                  <c:v>1.1131867182194942E-2</c:v>
                </c:pt>
                <c:pt idx="5">
                  <c:v>0</c:v>
                </c:pt>
                <c:pt idx="6">
                  <c:v>-2.9964786975476033E-2</c:v>
                </c:pt>
                <c:pt idx="7">
                  <c:v>1.89931665804708E-3</c:v>
                </c:pt>
                <c:pt idx="8">
                  <c:v>-3.0830957105932335E-2</c:v>
                </c:pt>
                <c:pt idx="9">
                  <c:v>1.9550778595927108E-3</c:v>
                </c:pt>
                <c:pt idx="10">
                  <c:v>-9.8136061145602371E-3</c:v>
                </c:pt>
                <c:pt idx="11">
                  <c:v>-2.0927510605726736E-2</c:v>
                </c:pt>
                <c:pt idx="12">
                  <c:v>6.0240751258377806E-3</c:v>
                </c:pt>
                <c:pt idx="13">
                  <c:v>1.8840366591771913E-2</c:v>
                </c:pt>
                <c:pt idx="14">
                  <c:v>-5.911308834221596E-3</c:v>
                </c:pt>
                <c:pt idx="15">
                  <c:v>-1.4933110576262077E-2</c:v>
                </c:pt>
                <c:pt idx="16">
                  <c:v>-3.1586912107379281E-2</c:v>
                </c:pt>
                <c:pt idx="17">
                  <c:v>1.2345865314608587E-2</c:v>
                </c:pt>
                <c:pt idx="18">
                  <c:v>-1.3381621007094582E-2</c:v>
                </c:pt>
                <c:pt idx="19">
                  <c:v>7.2277077528952122E-3</c:v>
                </c:pt>
                <c:pt idx="20">
                  <c:v>-2.0790738124479746E-2</c:v>
                </c:pt>
                <c:pt idx="21">
                  <c:v>8.3682770199560719E-3</c:v>
                </c:pt>
                <c:pt idx="22">
                  <c:v>-1.0422324977169472E-3</c:v>
                </c:pt>
                <c:pt idx="23">
                  <c:v>-1.7885788462642504E-2</c:v>
                </c:pt>
                <c:pt idx="24">
                  <c:v>-4.2553280889366454E-3</c:v>
                </c:pt>
                <c:pt idx="25">
                  <c:v>4.2553280889365891E-3</c:v>
                </c:pt>
                <c:pt idx="26">
                  <c:v>-1.8211524784142365E-2</c:v>
                </c:pt>
                <c:pt idx="27">
                  <c:v>3.2379971435329874E-3</c:v>
                </c:pt>
                <c:pt idx="28">
                  <c:v>1.4973527640609456E-2</c:v>
                </c:pt>
                <c:pt idx="29">
                  <c:v>-8.5288643188969025E-3</c:v>
                </c:pt>
                <c:pt idx="30">
                  <c:v>-3.2171399591745904E-3</c:v>
                </c:pt>
                <c:pt idx="31">
                  <c:v>1.1746004278071466E-2</c:v>
                </c:pt>
                <c:pt idx="32">
                  <c:v>1.0559743940403314E-2</c:v>
                </c:pt>
                <c:pt idx="33">
                  <c:v>8.3682770199560719E-3</c:v>
                </c:pt>
                <c:pt idx="34">
                  <c:v>1.041147379984602E-3</c:v>
                </c:pt>
                <c:pt idx="35">
                  <c:v>2.5681851228482586E-2</c:v>
                </c:pt>
                <c:pt idx="36">
                  <c:v>9.0864314605221177E-3</c:v>
                </c:pt>
                <c:pt idx="37">
                  <c:v>1.4962881620440774E-2</c:v>
                </c:pt>
                <c:pt idx="38">
                  <c:v>-9.9503795858421826E-3</c:v>
                </c:pt>
                <c:pt idx="39">
                  <c:v>1.9980466586818528E-3</c:v>
                </c:pt>
                <c:pt idx="40">
                  <c:v>1.584186179970758E-2</c:v>
                </c:pt>
                <c:pt idx="41">
                  <c:v>-5.911308834221596E-3</c:v>
                </c:pt>
                <c:pt idx="42">
                  <c:v>-2.6027533119288494E-2</c:v>
                </c:pt>
                <c:pt idx="43">
                  <c:v>5.05822620119645E-3</c:v>
                </c:pt>
                <c:pt idx="44">
                  <c:v>-7.0886415790481147E-3</c:v>
                </c:pt>
                <c:pt idx="45">
                  <c:v>-6.1162088718925709E-3</c:v>
                </c:pt>
                <c:pt idx="46">
                  <c:v>9.1603314221469084E-3</c:v>
                </c:pt>
                <c:pt idx="47">
                  <c:v>8.0727242881192488E-3</c:v>
                </c:pt>
                <c:pt idx="48">
                  <c:v>9.004525861905149E-3</c:v>
                </c:pt>
                <c:pt idx="49">
                  <c:v>-3.9920238273065825E-3</c:v>
                </c:pt>
                <c:pt idx="50">
                  <c:v>7.9681747444152514E-3</c:v>
                </c:pt>
                <c:pt idx="51">
                  <c:v>-5.9701280857332936E-3</c:v>
                </c:pt>
                <c:pt idx="52">
                  <c:v>1.9763458942792158E-2</c:v>
                </c:pt>
                <c:pt idx="53">
                  <c:v>3.9062574161103144E-3</c:v>
                </c:pt>
                <c:pt idx="54">
                  <c:v>-5.8651021527762427E-3</c:v>
                </c:pt>
                <c:pt idx="55">
                  <c:v>-5.8996835183013777E-3</c:v>
                </c:pt>
                <c:pt idx="56">
                  <c:v>-1.390297734650669E-2</c:v>
                </c:pt>
                <c:pt idx="57">
                  <c:v>-4.0079595180200411E-3</c:v>
                </c:pt>
                <c:pt idx="58">
                  <c:v>-7.0529300678955492E-3</c:v>
                </c:pt>
                <c:pt idx="59">
                  <c:v>6.0483875513170533E-3</c:v>
                </c:pt>
                <c:pt idx="60">
                  <c:v>1.0045425165786095E-3</c:v>
                </c:pt>
                <c:pt idx="61">
                  <c:v>-1.0045425165785672E-3</c:v>
                </c:pt>
                <c:pt idx="62">
                  <c:v>4.012043901216138E-3</c:v>
                </c:pt>
                <c:pt idx="63">
                  <c:v>4.9924819606890283E-3</c:v>
                </c:pt>
                <c:pt idx="64">
                  <c:v>-1.7077250150024356E-2</c:v>
                </c:pt>
                <c:pt idx="65">
                  <c:v>9.0772668046978661E-3</c:v>
                </c:pt>
                <c:pt idx="66">
                  <c:v>-1.7215668845761565E-2</c:v>
                </c:pt>
                <c:pt idx="67">
                  <c:v>-1.0219293810832392E-3</c:v>
                </c:pt>
                <c:pt idx="68">
                  <c:v>5.0994095772396485E-3</c:v>
                </c:pt>
                <c:pt idx="69">
                  <c:v>2.032565758593024E-3</c:v>
                </c:pt>
                <c:pt idx="70">
                  <c:v>4.0526928231164033E-3</c:v>
                </c:pt>
                <c:pt idx="71">
                  <c:v>0</c:v>
                </c:pt>
                <c:pt idx="72">
                  <c:v>1.0105688637279629E-3</c:v>
                </c:pt>
                <c:pt idx="73">
                  <c:v>4.0322660505487176E-3</c:v>
                </c:pt>
                <c:pt idx="74">
                  <c:v>8.0161013303208569E-3</c:v>
                </c:pt>
                <c:pt idx="75">
                  <c:v>-1.9980466586818758E-3</c:v>
                </c:pt>
                <c:pt idx="76">
                  <c:v>1.9980466586818528E-3</c:v>
                </c:pt>
                <c:pt idx="77">
                  <c:v>0</c:v>
                </c:pt>
                <c:pt idx="78">
                  <c:v>-1.9980466586818758E-3</c:v>
                </c:pt>
                <c:pt idx="79">
                  <c:v>1.9980466586818528E-3</c:v>
                </c:pt>
                <c:pt idx="80">
                  <c:v>-1.9980466586818758E-3</c:v>
                </c:pt>
                <c:pt idx="81">
                  <c:v>4.4973434793783351E-2</c:v>
                </c:pt>
                <c:pt idx="82">
                  <c:v>-1.1538616900968671E-2</c:v>
                </c:pt>
                <c:pt idx="83">
                  <c:v>-7.7670548752303984E-3</c:v>
                </c:pt>
                <c:pt idx="84">
                  <c:v>3.8910579229897713E-3</c:v>
                </c:pt>
                <c:pt idx="85">
                  <c:v>0</c:v>
                </c:pt>
                <c:pt idx="86">
                  <c:v>1.9399074986425359E-3</c:v>
                </c:pt>
                <c:pt idx="87">
                  <c:v>5.7971004239415428E-3</c:v>
                </c:pt>
                <c:pt idx="88">
                  <c:v>9.5877864402732164E-3</c:v>
                </c:pt>
                <c:pt idx="89">
                  <c:v>1.8904206185882625E-2</c:v>
                </c:pt>
                <c:pt idx="90">
                  <c:v>7.4626657075283946E-3</c:v>
                </c:pt>
                <c:pt idx="91">
                  <c:v>-1.860446875531861E-3</c:v>
                </c:pt>
                <c:pt idx="92">
                  <c:v>3.7174984697624655E-3</c:v>
                </c:pt>
                <c:pt idx="93">
                  <c:v>1.2903392619553091E-2</c:v>
                </c:pt>
                <c:pt idx="94">
                  <c:v>7.2993262118806997E-3</c:v>
                </c:pt>
                <c:pt idx="95">
                  <c:v>-1.0969057262284676E-2</c:v>
                </c:pt>
                <c:pt idx="96">
                  <c:v>-1.2951160038911622E-2</c:v>
                </c:pt>
                <c:pt idx="97">
                  <c:v>-5.6022188319965966E-3</c:v>
                </c:pt>
                <c:pt idx="98">
                  <c:v>-3.7523718405372856E-3</c:v>
                </c:pt>
                <c:pt idx="99">
                  <c:v>1.8779158434697725E-3</c:v>
                </c:pt>
                <c:pt idx="100">
                  <c:v>1.8744559970674934E-3</c:v>
                </c:pt>
                <c:pt idx="101">
                  <c:v>1.6713411451527611E-2</c:v>
                </c:pt>
                <c:pt idx="102">
                  <c:v>-7.3936941497685744E-3</c:v>
                </c:pt>
                <c:pt idx="103">
                  <c:v>-1.8570515942306237E-3</c:v>
                </c:pt>
                <c:pt idx="104">
                  <c:v>9.2507457439992575E-3</c:v>
                </c:pt>
                <c:pt idx="105">
                  <c:v>1.8399674193805826E-3</c:v>
                </c:pt>
                <c:pt idx="106">
                  <c:v>-1.1090713163379805E-2</c:v>
                </c:pt>
                <c:pt idx="107">
                  <c:v>3.7105816800273388E-3</c:v>
                </c:pt>
                <c:pt idx="108">
                  <c:v>3.696864147965401E-3</c:v>
                </c:pt>
                <c:pt idx="109">
                  <c:v>1.1009311734565794E-2</c:v>
                </c:pt>
                <c:pt idx="110">
                  <c:v>0</c:v>
                </c:pt>
                <c:pt idx="111">
                  <c:v>0</c:v>
                </c:pt>
                <c:pt idx="112">
                  <c:v>-1.8265247193918499E-3</c:v>
                </c:pt>
                <c:pt idx="113">
                  <c:v>-1.4733181248936213E-2</c:v>
                </c:pt>
                <c:pt idx="114">
                  <c:v>-1.8570515942306237E-3</c:v>
                </c:pt>
                <c:pt idx="115">
                  <c:v>2.3876263537511107E-2</c:v>
                </c:pt>
                <c:pt idx="116">
                  <c:v>1.798606895438689E-2</c:v>
                </c:pt>
                <c:pt idx="117">
                  <c:v>-1.0752740742875173E-2</c:v>
                </c:pt>
                <c:pt idx="118">
                  <c:v>-2.0018878585642795E-2</c:v>
                </c:pt>
                <c:pt idx="119">
                  <c:v>3.6697310504039257E-3</c:v>
                </c:pt>
                <c:pt idx="120">
                  <c:v>1.8149290590426945E-2</c:v>
                </c:pt>
                <c:pt idx="121">
                  <c:v>1.2511322540602221E-2</c:v>
                </c:pt>
                <c:pt idx="122">
                  <c:v>1.7746624136450746E-3</c:v>
                </c:pt>
                <c:pt idx="123">
                  <c:v>-3.5524036973235708E-3</c:v>
                </c:pt>
                <c:pt idx="124">
                  <c:v>-3.5650682724015525E-3</c:v>
                </c:pt>
                <c:pt idx="125">
                  <c:v>-3.5778426465271382E-3</c:v>
                </c:pt>
                <c:pt idx="126">
                  <c:v>3.5778426465271243E-3</c:v>
                </c:pt>
                <c:pt idx="127">
                  <c:v>-5.3716046223149889E-3</c:v>
                </c:pt>
                <c:pt idx="128">
                  <c:v>5.3716046223149646E-3</c:v>
                </c:pt>
                <c:pt idx="129">
                  <c:v>2.9905444597733109E-2</c:v>
                </c:pt>
                <c:pt idx="130">
                  <c:v>1.0344944684615606E-2</c:v>
                </c:pt>
                <c:pt idx="131">
                  <c:v>6.8376558330408982E-3</c:v>
                </c:pt>
                <c:pt idx="132">
                  <c:v>-6.8376558330408939E-3</c:v>
                </c:pt>
                <c:pt idx="133">
                  <c:v>0</c:v>
                </c:pt>
                <c:pt idx="134">
                  <c:v>1.1935339599480413E-2</c:v>
                </c:pt>
                <c:pt idx="135">
                  <c:v>6.7568046286048278E-3</c:v>
                </c:pt>
                <c:pt idx="136">
                  <c:v>1.3378098297597091E-2</c:v>
                </c:pt>
                <c:pt idx="137">
                  <c:v>-6.6666418404169705E-3</c:v>
                </c:pt>
                <c:pt idx="138">
                  <c:v>-1.6736773630129688E-3</c:v>
                </c:pt>
                <c:pt idx="139">
                  <c:v>1.3311370382110206E-2</c:v>
                </c:pt>
                <c:pt idx="140">
                  <c:v>-1.1637693019097112E-2</c:v>
                </c:pt>
                <c:pt idx="141">
                  <c:v>4.0955753463436807E-2</c:v>
                </c:pt>
                <c:pt idx="142">
                  <c:v>-3.4289111623019813E-2</c:v>
                </c:pt>
                <c:pt idx="143">
                  <c:v>1.4839505513898623E-2</c:v>
                </c:pt>
                <c:pt idx="144">
                  <c:v>-6.5681722665742355E-3</c:v>
                </c:pt>
                <c:pt idx="145">
                  <c:v>4.9302043107922163E-3</c:v>
                </c:pt>
                <c:pt idx="146">
                  <c:v>1.464632418854914E-2</c:v>
                </c:pt>
                <c:pt idx="147">
                  <c:v>0</c:v>
                </c:pt>
                <c:pt idx="148">
                  <c:v>1.2841224250999027E-2</c:v>
                </c:pt>
                <c:pt idx="149">
                  <c:v>-1.2841224250998965E-2</c:v>
                </c:pt>
                <c:pt idx="150">
                  <c:v>4.8347884841112116E-3</c:v>
                </c:pt>
                <c:pt idx="151">
                  <c:v>-6.4516392898551506E-3</c:v>
                </c:pt>
                <c:pt idx="152">
                  <c:v>6.4516392898551307E-3</c:v>
                </c:pt>
                <c:pt idx="153">
                  <c:v>-2.4411316983452763E-2</c:v>
                </c:pt>
                <c:pt idx="154">
                  <c:v>6.5681722665742424E-3</c:v>
                </c:pt>
                <c:pt idx="155">
                  <c:v>-3.278693532115083E-3</c:v>
                </c:pt>
                <c:pt idx="156">
                  <c:v>9.8040236658471381E-3</c:v>
                </c:pt>
                <c:pt idx="157">
                  <c:v>2.09179112671906E-2</c:v>
                </c:pt>
                <c:pt idx="158">
                  <c:v>-7.9936352918016911E-3</c:v>
                </c:pt>
                <c:pt idx="159">
                  <c:v>0</c:v>
                </c:pt>
                <c:pt idx="160">
                  <c:v>7.9936352918017848E-3</c:v>
                </c:pt>
                <c:pt idx="161">
                  <c:v>0</c:v>
                </c:pt>
                <c:pt idx="162">
                  <c:v>-1.5936609171566026E-3</c:v>
                </c:pt>
                <c:pt idx="163">
                  <c:v>3.1847350863420721E-3</c:v>
                </c:pt>
                <c:pt idx="164">
                  <c:v>0</c:v>
                </c:pt>
                <c:pt idx="165">
                  <c:v>4.7581064926215796E-3</c:v>
                </c:pt>
                <c:pt idx="166">
                  <c:v>-7.9428415789636001E-3</c:v>
                </c:pt>
                <c:pt idx="167">
                  <c:v>-6.3999743746450573E-3</c:v>
                </c:pt>
                <c:pt idx="168">
                  <c:v>6.3999743746450451E-3</c:v>
                </c:pt>
                <c:pt idx="169">
                  <c:v>0</c:v>
                </c:pt>
                <c:pt idx="170">
                  <c:v>-1.596136356175474E-3</c:v>
                </c:pt>
                <c:pt idx="171">
                  <c:v>-3.2000046481156959E-3</c:v>
                </c:pt>
                <c:pt idx="172">
                  <c:v>9.5694737160893252E-3</c:v>
                </c:pt>
                <c:pt idx="173">
                  <c:v>9.4786989305845476E-3</c:v>
                </c:pt>
                <c:pt idx="174">
                  <c:v>-3.1496108665690133E-3</c:v>
                </c:pt>
                <c:pt idx="175">
                  <c:v>1.5760791396359931E-3</c:v>
                </c:pt>
                <c:pt idx="176">
                  <c:v>4.7132536829622533E-3</c:v>
                </c:pt>
                <c:pt idx="177">
                  <c:v>-1.5685951517990339E-3</c:v>
                </c:pt>
                <c:pt idx="178">
                  <c:v>3.1348006454719759E-3</c:v>
                </c:pt>
                <c:pt idx="179">
                  <c:v>1.089505575569201E-2</c:v>
                </c:pt>
                <c:pt idx="180">
                  <c:v>-7.770034691271987E-3</c:v>
                </c:pt>
                <c:pt idx="181">
                  <c:v>-7.830948514122249E-3</c:v>
                </c:pt>
                <c:pt idx="182">
                  <c:v>1.5600983205394268E-2</c:v>
                </c:pt>
                <c:pt idx="183">
                  <c:v>7.7101264422607249E-3</c:v>
                </c:pt>
                <c:pt idx="184">
                  <c:v>2.4280401858900364E-2</c:v>
                </c:pt>
                <c:pt idx="185">
                  <c:v>1.7831060616030535E-2</c:v>
                </c:pt>
                <c:pt idx="186">
                  <c:v>-4.4280384147567338E-3</c:v>
                </c:pt>
                <c:pt idx="187">
                  <c:v>2.9542294534173359E-3</c:v>
                </c:pt>
                <c:pt idx="188">
                  <c:v>1.7544350820588566E-2</c:v>
                </c:pt>
                <c:pt idx="189">
                  <c:v>0</c:v>
                </c:pt>
                <c:pt idx="190">
                  <c:v>1.4481340529991487E-3</c:v>
                </c:pt>
                <c:pt idx="191">
                  <c:v>-1.3110158613200177E-2</c:v>
                </c:pt>
                <c:pt idx="192">
                  <c:v>-2.9368772543866698E-3</c:v>
                </c:pt>
                <c:pt idx="193">
                  <c:v>0</c:v>
                </c:pt>
                <c:pt idx="194">
                  <c:v>2.0379159933278455E-2</c:v>
                </c:pt>
                <c:pt idx="195">
                  <c:v>-2.8859603733834695E-3</c:v>
                </c:pt>
                <c:pt idx="196">
                  <c:v>8.6331216693559167E-3</c:v>
                </c:pt>
                <c:pt idx="197">
                  <c:v>1.8453398729518088E-2</c:v>
                </c:pt>
                <c:pt idx="198">
                  <c:v>-2.8169652085495477E-3</c:v>
                </c:pt>
                <c:pt idx="199">
                  <c:v>4.2223574307974692E-3</c:v>
                </c:pt>
                <c:pt idx="200">
                  <c:v>-3.4289033811463483E-2</c:v>
                </c:pt>
                <c:pt idx="201">
                  <c:v>1.2996503901591057E-2</c:v>
                </c:pt>
                <c:pt idx="202">
                  <c:v>-1.435659155219756E-3</c:v>
                </c:pt>
                <c:pt idx="203">
                  <c:v>-7.2098872483377357E-3</c:v>
                </c:pt>
                <c:pt idx="204">
                  <c:v>2.8902390149521738E-3</c:v>
                </c:pt>
                <c:pt idx="205">
                  <c:v>1.1263856203435174E-2</c:v>
                </c:pt>
                <c:pt idx="206">
                  <c:v>-1.3835762812402839E-2</c:v>
                </c:pt>
                <c:pt idx="207">
                  <c:v>-1.2461205152040454E-2</c:v>
                </c:pt>
                <c:pt idx="208">
                  <c:v>1.5662180056303563E-3</c:v>
                </c:pt>
                <c:pt idx="209">
                  <c:v>6.2402852174782038E-3</c:v>
                </c:pt>
                <c:pt idx="210">
                  <c:v>-1.8838940048425439E-2</c:v>
                </c:pt>
                <c:pt idx="211">
                  <c:v>-7.9554916942753077E-3</c:v>
                </c:pt>
                <c:pt idx="212">
                  <c:v>9.5390708184258256E-3</c:v>
                </c:pt>
                <c:pt idx="213">
                  <c:v>7.8802613011082316E-3</c:v>
                </c:pt>
                <c:pt idx="214">
                  <c:v>9.3750996231667036E-3</c:v>
                </c:pt>
                <c:pt idx="215">
                  <c:v>-1.8838940048425439E-2</c:v>
                </c:pt>
                <c:pt idx="216">
                  <c:v>-9.5541811090900184E-3</c:v>
                </c:pt>
                <c:pt idx="217">
                  <c:v>-1.126320845994061E-2</c:v>
                </c:pt>
                <c:pt idx="218">
                  <c:v>-1.4670140725841883E-2</c:v>
                </c:pt>
                <c:pt idx="219">
                  <c:v>-6.589842519777493E-3</c:v>
                </c:pt>
                <c:pt idx="220">
                  <c:v>-4.9709961107249016E-3</c:v>
                </c:pt>
                <c:pt idx="221">
                  <c:v>-8.3403317770959166E-3</c:v>
                </c:pt>
                <c:pt idx="222">
                  <c:v>6.6777711143160582E-3</c:v>
                </c:pt>
                <c:pt idx="223">
                  <c:v>-8.3542677490346211E-3</c:v>
                </c:pt>
                <c:pt idx="224">
                  <c:v>0</c:v>
                </c:pt>
                <c:pt idx="225">
                  <c:v>1.6764966347185897E-3</c:v>
                </c:pt>
                <c:pt idx="226">
                  <c:v>8.3403317770959096E-3</c:v>
                </c:pt>
                <c:pt idx="227">
                  <c:v>9.9174035986819183E-3</c:v>
                </c:pt>
                <c:pt idx="228">
                  <c:v>-3.2949124527848336E-3</c:v>
                </c:pt>
                <c:pt idx="229">
                  <c:v>0</c:v>
                </c:pt>
                <c:pt idx="230">
                  <c:v>9.8523457861815922E-3</c:v>
                </c:pt>
                <c:pt idx="231">
                  <c:v>-6.5574333333968237E-3</c:v>
                </c:pt>
                <c:pt idx="232">
                  <c:v>1.3072065547188295E-2</c:v>
                </c:pt>
                <c:pt idx="233">
                  <c:v>0</c:v>
                </c:pt>
                <c:pt idx="234">
                  <c:v>-1.3072065547188308E-2</c:v>
                </c:pt>
                <c:pt idx="235">
                  <c:v>-8.2576853753610346E-3</c:v>
                </c:pt>
                <c:pt idx="236">
                  <c:v>-1.6597182233208192E-3</c:v>
                </c:pt>
                <c:pt idx="237">
                  <c:v>1.6597182233208038E-3</c:v>
                </c:pt>
                <c:pt idx="238">
                  <c:v>4.9627729225761291E-3</c:v>
                </c:pt>
                <c:pt idx="239">
                  <c:v>1.3115007654418323E-2</c:v>
                </c:pt>
                <c:pt idx="240">
                  <c:v>9.7245173187054442E-3</c:v>
                </c:pt>
                <c:pt idx="241">
                  <c:v>1.600034134644112E-2</c:v>
                </c:pt>
                <c:pt idx="242">
                  <c:v>-1.1173316649489713E-2</c:v>
                </c:pt>
                <c:pt idx="243">
                  <c:v>-9.6774626232455762E-3</c:v>
                </c:pt>
                <c:pt idx="244">
                  <c:v>1.6194011636176356E-3</c:v>
                </c:pt>
                <c:pt idx="245">
                  <c:v>-4.8661734699429584E-3</c:v>
                </c:pt>
                <c:pt idx="246">
                  <c:v>6.4830371882553927E-3</c:v>
                </c:pt>
                <c:pt idx="247">
                  <c:v>9.6463447416281767E-3</c:v>
                </c:pt>
                <c:pt idx="248">
                  <c:v>-1.126320845994061E-2</c:v>
                </c:pt>
                <c:pt idx="249">
                  <c:v>-6.4934805560290017E-3</c:v>
                </c:pt>
                <c:pt idx="250">
                  <c:v>1.615543970027733E-2</c:v>
                </c:pt>
                <c:pt idx="251">
                  <c:v>-9.6619591442483489E-3</c:v>
                </c:pt>
                <c:pt idx="252">
                  <c:v>1.6168637183124747E-3</c:v>
                </c:pt>
                <c:pt idx="253">
                  <c:v>-8.1103442743414265E-3</c:v>
                </c:pt>
                <c:pt idx="254">
                  <c:v>6.4934805560291119E-3</c:v>
                </c:pt>
                <c:pt idx="255">
                  <c:v>4.8426084508982883E-3</c:v>
                </c:pt>
                <c:pt idx="256">
                  <c:v>-8.0841186613722638E-3</c:v>
                </c:pt>
                <c:pt idx="257">
                  <c:v>3.2415102104741793E-3</c:v>
                </c:pt>
                <c:pt idx="258">
                  <c:v>-8.1235216534633302E-3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D1-4C86-99C0-E182EFB01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503631"/>
        <c:axId val="299714880"/>
      </c:scatterChart>
      <c:valAx>
        <c:axId val="993503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99714880"/>
        <c:crosses val="autoZero"/>
        <c:crossBetween val="midCat"/>
      </c:valAx>
      <c:valAx>
        <c:axId val="299714880"/>
        <c:scaling>
          <c:orientation val="minMax"/>
          <c:max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93503631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r2881&amp;r1786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'4支股票'!$I$1</c:f>
              <c:strCache>
                <c:ptCount val="1"/>
                <c:pt idx="0">
                  <c:v>r1786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'4支股票'!$F$2:$F$260</c:f>
              <c:numCache>
                <c:formatCode>0.00%</c:formatCode>
                <c:ptCount val="259"/>
                <c:pt idx="0">
                  <c:v>-5.2957099737501933E-3</c:v>
                </c:pt>
                <c:pt idx="1">
                  <c:v>5.295709973750117E-3</c:v>
                </c:pt>
                <c:pt idx="2">
                  <c:v>1.7589969842414068E-3</c:v>
                </c:pt>
                <c:pt idx="3">
                  <c:v>-7.0547069579914952E-3</c:v>
                </c:pt>
                <c:pt idx="4">
                  <c:v>1.0913693741830387E-2</c:v>
                </c:pt>
                <c:pt idx="5">
                  <c:v>-1.1090733835668228E-2</c:v>
                </c:pt>
                <c:pt idx="6">
                  <c:v>-1.6870131550124134E-2</c:v>
                </c:pt>
                <c:pt idx="7">
                  <c:v>-1.9084550183937031E-2</c:v>
                </c:pt>
                <c:pt idx="8">
                  <c:v>-3.5297726233181899E-2</c:v>
                </c:pt>
                <c:pt idx="9">
                  <c:v>3.9840440568384723E-3</c:v>
                </c:pt>
                <c:pt idx="10">
                  <c:v>-7.9841084004207349E-3</c:v>
                </c:pt>
                <c:pt idx="11">
                  <c:v>-2.0243629427243288E-2</c:v>
                </c:pt>
                <c:pt idx="12">
                  <c:v>1.1184714780375544E-2</c:v>
                </c:pt>
                <c:pt idx="13">
                  <c:v>2.2989495543385797E-2</c:v>
                </c:pt>
                <c:pt idx="14">
                  <c:v>1.9743323800560084E-3</c:v>
                </c:pt>
                <c:pt idx="15">
                  <c:v>0</c:v>
                </c:pt>
                <c:pt idx="16">
                  <c:v>-2.3953217425576625E-2</c:v>
                </c:pt>
                <c:pt idx="17">
                  <c:v>2.0181409768623175E-3</c:v>
                </c:pt>
                <c:pt idx="18">
                  <c:v>-2.966966616180456E-2</c:v>
                </c:pt>
                <c:pt idx="19">
                  <c:v>6.2111938814005179E-3</c:v>
                </c:pt>
                <c:pt idx="20">
                  <c:v>5.146665073616349E-3</c:v>
                </c:pt>
                <c:pt idx="21">
                  <c:v>3.6294333986699776E-2</c:v>
                </c:pt>
                <c:pt idx="22">
                  <c:v>-1.9821592237932199E-3</c:v>
                </c:pt>
                <c:pt idx="23">
                  <c:v>-8.9687240368158342E-3</c:v>
                </c:pt>
                <c:pt idx="24">
                  <c:v>-6.024087739658162E-3</c:v>
                </c:pt>
                <c:pt idx="25">
                  <c:v>3.0165906092759864E-3</c:v>
                </c:pt>
                <c:pt idx="26">
                  <c:v>3.0074971303822077E-3</c:v>
                </c:pt>
                <c:pt idx="27">
                  <c:v>8.9687240368159487E-3</c:v>
                </c:pt>
                <c:pt idx="28">
                  <c:v>1.3793267337813785E-2</c:v>
                </c:pt>
                <c:pt idx="29">
                  <c:v>7.7973642836799573E-3</c:v>
                </c:pt>
                <c:pt idx="30">
                  <c:v>-9.7562269156686414E-3</c:v>
                </c:pt>
                <c:pt idx="31">
                  <c:v>1.9418108029048177E-2</c:v>
                </c:pt>
                <c:pt idx="32">
                  <c:v>-1.9249265420876922E-3</c:v>
                </c:pt>
                <c:pt idx="33">
                  <c:v>-3.8610049007931019E-3</c:v>
                </c:pt>
                <c:pt idx="34">
                  <c:v>-3.8759496704987182E-3</c:v>
                </c:pt>
                <c:pt idx="35">
                  <c:v>2.4929358445217122E-2</c:v>
                </c:pt>
                <c:pt idx="36">
                  <c:v>7.5471785719845395E-3</c:v>
                </c:pt>
                <c:pt idx="37">
                  <c:v>9.3546550055045065E-3</c:v>
                </c:pt>
                <c:pt idx="38">
                  <c:v>-1.6901833577489259E-2</c:v>
                </c:pt>
                <c:pt idx="39">
                  <c:v>4.9871858311057927E-2</c:v>
                </c:pt>
                <c:pt idx="40">
                  <c:v>1.431146284508132E-2</c:v>
                </c:pt>
                <c:pt idx="41">
                  <c:v>1.7746961400102318E-3</c:v>
                </c:pt>
                <c:pt idx="42">
                  <c:v>-1.608615898509155E-2</c:v>
                </c:pt>
                <c:pt idx="43">
                  <c:v>0</c:v>
                </c:pt>
                <c:pt idx="44">
                  <c:v>-3.6101655597151772E-3</c:v>
                </c:pt>
                <c:pt idx="45">
                  <c:v>3.6101655597151209E-3</c:v>
                </c:pt>
                <c:pt idx="46">
                  <c:v>7.1813334501476325E-3</c:v>
                </c:pt>
                <c:pt idx="47">
                  <c:v>2.1239734362679535E-2</c:v>
                </c:pt>
                <c:pt idx="48">
                  <c:v>1.0453083112686388E-2</c:v>
                </c:pt>
                <c:pt idx="49">
                  <c:v>3.460207607670841E-3</c:v>
                </c:pt>
                <c:pt idx="50">
                  <c:v>0</c:v>
                </c:pt>
                <c:pt idx="51">
                  <c:v>2.8938213895108467E-2</c:v>
                </c:pt>
                <c:pt idx="52">
                  <c:v>1.993419473347359E-2</c:v>
                </c:pt>
                <c:pt idx="53">
                  <c:v>-6.6007121661553576E-3</c:v>
                </c:pt>
                <c:pt idx="54">
                  <c:v>-4.979258540156746E-3</c:v>
                </c:pt>
                <c:pt idx="55">
                  <c:v>-1.5088302513829503E-2</c:v>
                </c:pt>
                <c:pt idx="56">
                  <c:v>-1.3605674651577299E-2</c:v>
                </c:pt>
                <c:pt idx="57">
                  <c:v>-3.4305137809431869E-3</c:v>
                </c:pt>
                <c:pt idx="58">
                  <c:v>-2.0834084813856613E-2</c:v>
                </c:pt>
                <c:pt idx="59">
                  <c:v>8.7337262616607719E-3</c:v>
                </c:pt>
                <c:pt idx="60">
                  <c:v>0</c:v>
                </c:pt>
                <c:pt idx="61">
                  <c:v>1.7375998940120693E-3</c:v>
                </c:pt>
                <c:pt idx="62">
                  <c:v>-1.7375998940120381E-3</c:v>
                </c:pt>
                <c:pt idx="63">
                  <c:v>-3.4843938117262241E-3</c:v>
                </c:pt>
                <c:pt idx="64">
                  <c:v>-2.116479080959156E-2</c:v>
                </c:pt>
                <c:pt idx="65">
                  <c:v>8.8732011852392673E-3</c:v>
                </c:pt>
                <c:pt idx="66">
                  <c:v>-7.0922585460275571E-3</c:v>
                </c:pt>
                <c:pt idx="67">
                  <c:v>0</c:v>
                </c:pt>
                <c:pt idx="68">
                  <c:v>1.0619595536648171E-2</c:v>
                </c:pt>
                <c:pt idx="69">
                  <c:v>-1.762113232835909E-3</c:v>
                </c:pt>
                <c:pt idx="70">
                  <c:v>1.7621132328359491E-3</c:v>
                </c:pt>
                <c:pt idx="71">
                  <c:v>5.2677673013763783E-3</c:v>
                </c:pt>
                <c:pt idx="72">
                  <c:v>-7.0298805342123684E-3</c:v>
                </c:pt>
                <c:pt idx="73">
                  <c:v>-1.2422544998557454E-2</c:v>
                </c:pt>
                <c:pt idx="74">
                  <c:v>5.3428205650240101E-3</c:v>
                </c:pt>
                <c:pt idx="75">
                  <c:v>1.7746961400102318E-3</c:v>
                </c:pt>
                <c:pt idx="76">
                  <c:v>1.4084688847666667E-2</c:v>
                </c:pt>
                <c:pt idx="77">
                  <c:v>2.2472906026883802E-2</c:v>
                </c:pt>
                <c:pt idx="78">
                  <c:v>0</c:v>
                </c:pt>
                <c:pt idx="79">
                  <c:v>1.8628818568650909E-2</c:v>
                </c:pt>
                <c:pt idx="80">
                  <c:v>-6.7340784866679552E-3</c:v>
                </c:pt>
                <c:pt idx="81">
                  <c:v>-1.8755877635236801E-2</c:v>
                </c:pt>
                <c:pt idx="82">
                  <c:v>1.3675449198268482E-2</c:v>
                </c:pt>
                <c:pt idx="83">
                  <c:v>-3.4013604221198933E-3</c:v>
                </c:pt>
                <c:pt idx="84">
                  <c:v>1.1854452376424547E-2</c:v>
                </c:pt>
                <c:pt idx="85">
                  <c:v>6.7114808786537614E-3</c:v>
                </c:pt>
                <c:pt idx="86">
                  <c:v>1.9868200741260625E-2</c:v>
                </c:pt>
                <c:pt idx="87">
                  <c:v>-1.3201533475005927E-2</c:v>
                </c:pt>
                <c:pt idx="88">
                  <c:v>-3.3277693368604861E-3</c:v>
                </c:pt>
                <c:pt idx="89">
                  <c:v>8.2987598601486565E-3</c:v>
                </c:pt>
                <c:pt idx="90">
                  <c:v>-1.1637657789542767E-2</c:v>
                </c:pt>
                <c:pt idx="91">
                  <c:v>-6.7114808786537536E-3</c:v>
                </c:pt>
                <c:pt idx="92">
                  <c:v>0</c:v>
                </c:pt>
                <c:pt idx="93">
                  <c:v>-3.3726635173363007E-3</c:v>
                </c:pt>
                <c:pt idx="94">
                  <c:v>-1.6906158273038187E-3</c:v>
                </c:pt>
                <c:pt idx="95">
                  <c:v>-3.3898126096644841E-3</c:v>
                </c:pt>
                <c:pt idx="96">
                  <c:v>1.0135176533011291E-2</c:v>
                </c:pt>
                <c:pt idx="97">
                  <c:v>1.0033554417786526E-2</c:v>
                </c:pt>
                <c:pt idx="98">
                  <c:v>-1.0033554417786614E-2</c:v>
                </c:pt>
                <c:pt idx="99">
                  <c:v>-1.6820845787065834E-3</c:v>
                </c:pt>
                <c:pt idx="100">
                  <c:v>1.5037897943464665E-2</c:v>
                </c:pt>
                <c:pt idx="101">
                  <c:v>6.6116398010155697E-3</c:v>
                </c:pt>
                <c:pt idx="102">
                  <c:v>-8.2713895995720089E-3</c:v>
                </c:pt>
                <c:pt idx="103">
                  <c:v>-4.9958247722819938E-3</c:v>
                </c:pt>
                <c:pt idx="104">
                  <c:v>-1.6708424939726341E-3</c:v>
                </c:pt>
                <c:pt idx="105">
                  <c:v>3.3388979293942078E-3</c:v>
                </c:pt>
                <c:pt idx="106">
                  <c:v>-1.6807137002822103E-2</c:v>
                </c:pt>
                <c:pt idx="107">
                  <c:v>6.7567581947743363E-3</c:v>
                </c:pt>
                <c:pt idx="108">
                  <c:v>1.6820845787066895E-3</c:v>
                </c:pt>
                <c:pt idx="109">
                  <c:v>8.3682942293412232E-3</c:v>
                </c:pt>
                <c:pt idx="110">
                  <c:v>-3.3388979293941493E-3</c:v>
                </c:pt>
                <c:pt idx="111">
                  <c:v>3.3388979293942078E-3</c:v>
                </c:pt>
                <c:pt idx="112">
                  <c:v>-1.0050378808047905E-2</c:v>
                </c:pt>
                <c:pt idx="113">
                  <c:v>-1.8692115001860254E-2</c:v>
                </c:pt>
                <c:pt idx="114">
                  <c:v>-1.0344891531587502E-2</c:v>
                </c:pt>
                <c:pt idx="115">
                  <c:v>-1.7482963646898629E-2</c:v>
                </c:pt>
                <c:pt idx="116">
                  <c:v>-3.5335504574175824E-3</c:v>
                </c:pt>
                <c:pt idx="117">
                  <c:v>-2.5090972248092026E-2</c:v>
                </c:pt>
                <c:pt idx="118">
                  <c:v>7.2333354268946347E-3</c:v>
                </c:pt>
                <c:pt idx="119">
                  <c:v>-9.0498645862572818E-3</c:v>
                </c:pt>
                <c:pt idx="120">
                  <c:v>5.4396990265421072E-3</c:v>
                </c:pt>
                <c:pt idx="121">
                  <c:v>1.6143870534517834E-2</c:v>
                </c:pt>
                <c:pt idx="122">
                  <c:v>5.3239318463946866E-3</c:v>
                </c:pt>
                <c:pt idx="123">
                  <c:v>-3.5461739761159872E-3</c:v>
                </c:pt>
                <c:pt idx="124">
                  <c:v>0</c:v>
                </c:pt>
                <c:pt idx="125">
                  <c:v>3.5461739761159213E-3</c:v>
                </c:pt>
                <c:pt idx="126">
                  <c:v>7.0546588876304996E-3</c:v>
                </c:pt>
                <c:pt idx="127">
                  <c:v>-1.758995197377109E-3</c:v>
                </c:pt>
                <c:pt idx="128">
                  <c:v>-5.2956636902534489E-3</c:v>
                </c:pt>
                <c:pt idx="129">
                  <c:v>5.2956636902535964E-3</c:v>
                </c:pt>
                <c:pt idx="130">
                  <c:v>1.7589951973771198E-3</c:v>
                </c:pt>
                <c:pt idx="131">
                  <c:v>3.508772103999322E-3</c:v>
                </c:pt>
                <c:pt idx="132">
                  <c:v>0</c:v>
                </c:pt>
                <c:pt idx="133">
                  <c:v>3.4964853323552927E-3</c:v>
                </c:pt>
                <c:pt idx="134">
                  <c:v>1.7436779447577806E-3</c:v>
                </c:pt>
                <c:pt idx="135">
                  <c:v>2.0690463368992985E-2</c:v>
                </c:pt>
                <c:pt idx="136">
                  <c:v>-1.7079405992911324E-3</c:v>
                </c:pt>
                <c:pt idx="137">
                  <c:v>1.7079405992912111E-3</c:v>
                </c:pt>
                <c:pt idx="138">
                  <c:v>-6.8493889498287691E-3</c:v>
                </c:pt>
                <c:pt idx="139">
                  <c:v>-5.1679469759200224E-3</c:v>
                </c:pt>
                <c:pt idx="140">
                  <c:v>0</c:v>
                </c:pt>
                <c:pt idx="141">
                  <c:v>3.4482577732036107E-3</c:v>
                </c:pt>
                <c:pt idx="142">
                  <c:v>-1.0380669349479447E-2</c:v>
                </c:pt>
                <c:pt idx="143">
                  <c:v>5.2038044012795151E-3</c:v>
                </c:pt>
                <c:pt idx="144">
                  <c:v>-1.7316004326748261E-3</c:v>
                </c:pt>
                <c:pt idx="145">
                  <c:v>2.2280248338673436E-2</c:v>
                </c:pt>
                <c:pt idx="146">
                  <c:v>-3.3955678146973347E-3</c:v>
                </c:pt>
                <c:pt idx="147">
                  <c:v>-3.4071369905565151E-3</c:v>
                </c:pt>
                <c:pt idx="148">
                  <c:v>8.4961836553878716E-3</c:v>
                </c:pt>
                <c:pt idx="149">
                  <c:v>0</c:v>
                </c:pt>
                <c:pt idx="150">
                  <c:v>5.0632793446402074E-3</c:v>
                </c:pt>
                <c:pt idx="151">
                  <c:v>1.6820845787066895E-3</c:v>
                </c:pt>
                <c:pt idx="152">
                  <c:v>-5.054748096042859E-3</c:v>
                </c:pt>
                <c:pt idx="153">
                  <c:v>5.0547480960429188E-3</c:v>
                </c:pt>
                <c:pt idx="154">
                  <c:v>-8.4388427734808993E-3</c:v>
                </c:pt>
                <c:pt idx="155">
                  <c:v>6.7567581947743363E-3</c:v>
                </c:pt>
                <c:pt idx="156">
                  <c:v>6.7114808786537614E-3</c:v>
                </c:pt>
                <c:pt idx="157">
                  <c:v>6.6666672662546401E-3</c:v>
                </c:pt>
                <c:pt idx="158">
                  <c:v>1.483951666032313E-2</c:v>
                </c:pt>
                <c:pt idx="159">
                  <c:v>8.149979365643335E-3</c:v>
                </c:pt>
                <c:pt idx="160">
                  <c:v>1.6221268961065598E-3</c:v>
                </c:pt>
                <c:pt idx="161">
                  <c:v>-4.874142072237281E-3</c:v>
                </c:pt>
                <c:pt idx="162">
                  <c:v>0</c:v>
                </c:pt>
                <c:pt idx="163">
                  <c:v>-1.6420731458094046E-2</c:v>
                </c:pt>
                <c:pt idx="164">
                  <c:v>1.654241131546452E-3</c:v>
                </c:pt>
                <c:pt idx="165">
                  <c:v>9.86852613703499E-3</c:v>
                </c:pt>
                <c:pt idx="166">
                  <c:v>-4.9220551024261785E-3</c:v>
                </c:pt>
                <c:pt idx="167">
                  <c:v>0</c:v>
                </c:pt>
                <c:pt idx="168">
                  <c:v>-6.6007121661553576E-3</c:v>
                </c:pt>
                <c:pt idx="169">
                  <c:v>3.3058369017934749E-3</c:v>
                </c:pt>
                <c:pt idx="170">
                  <c:v>1.7989036628537729E-2</c:v>
                </c:pt>
                <c:pt idx="171">
                  <c:v>3.2362285172709733E-3</c:v>
                </c:pt>
                <c:pt idx="172">
                  <c:v>-1.6168136074752872E-3</c:v>
                </c:pt>
                <c:pt idx="173">
                  <c:v>-1.6313576273971439E-2</c:v>
                </c:pt>
                <c:pt idx="174">
                  <c:v>6.5573768425984183E-3</c:v>
                </c:pt>
                <c:pt idx="175">
                  <c:v>0</c:v>
                </c:pt>
                <c:pt idx="176">
                  <c:v>-1.6353217401723517E-3</c:v>
                </c:pt>
                <c:pt idx="177">
                  <c:v>1.1391521171545226E-2</c:v>
                </c:pt>
                <c:pt idx="178">
                  <c:v>-3.2415418059020236E-3</c:v>
                </c:pt>
                <c:pt idx="179">
                  <c:v>-8.149979365643269E-3</c:v>
                </c:pt>
                <c:pt idx="180">
                  <c:v>3.2679735687213543E-3</c:v>
                </c:pt>
                <c:pt idx="181">
                  <c:v>-3.2679735687213859E-3</c:v>
                </c:pt>
                <c:pt idx="182">
                  <c:v>4.8979641895123922E-3</c:v>
                </c:pt>
                <c:pt idx="183">
                  <c:v>-9.8200192919386513E-3</c:v>
                </c:pt>
                <c:pt idx="184">
                  <c:v>-3.2948752643619308E-3</c:v>
                </c:pt>
                <c:pt idx="185">
                  <c:v>1.3114894556300591E-2</c:v>
                </c:pt>
                <c:pt idx="186">
                  <c:v>-1.6299906207911698E-3</c:v>
                </c:pt>
                <c:pt idx="187">
                  <c:v>-8.1900286711474868E-3</c:v>
                </c:pt>
                <c:pt idx="188">
                  <c:v>8.1900286711474434E-3</c:v>
                </c:pt>
                <c:pt idx="189">
                  <c:v>-6.5466445721542553E-3</c:v>
                </c:pt>
                <c:pt idx="190">
                  <c:v>1.6406878181155946E-3</c:v>
                </c:pt>
                <c:pt idx="191">
                  <c:v>-1.1541783676449402E-2</c:v>
                </c:pt>
                <c:pt idx="192">
                  <c:v>-4.9875191354169495E-3</c:v>
                </c:pt>
                <c:pt idx="193">
                  <c:v>3.3277693368604089E-3</c:v>
                </c:pt>
                <c:pt idx="194">
                  <c:v>1.9737480849835697E-2</c:v>
                </c:pt>
                <c:pt idx="195">
                  <c:v>9.7245743298430849E-3</c:v>
                </c:pt>
                <c:pt idx="196">
                  <c:v>-4.8504322576058264E-3</c:v>
                </c:pt>
                <c:pt idx="197">
                  <c:v>1.2882579161321558E-2</c:v>
                </c:pt>
                <c:pt idx="198">
                  <c:v>3.9220740291743168E-2</c:v>
                </c:pt>
                <c:pt idx="199">
                  <c:v>9.1884008878957181E-3</c:v>
                </c:pt>
                <c:pt idx="200">
                  <c:v>-1.2270048130432169E-2</c:v>
                </c:pt>
                <c:pt idx="201">
                  <c:v>-2.0265742702365336E-2</c:v>
                </c:pt>
                <c:pt idx="202">
                  <c:v>-7.9051550976640753E-3</c:v>
                </c:pt>
                <c:pt idx="203">
                  <c:v>-6.3694922151932435E-3</c:v>
                </c:pt>
                <c:pt idx="204">
                  <c:v>4.7809311198804072E-3</c:v>
                </c:pt>
                <c:pt idx="205">
                  <c:v>2.5119035249692584E-2</c:v>
                </c:pt>
                <c:pt idx="206">
                  <c:v>1.5384919957888826E-2</c:v>
                </c:pt>
                <c:pt idx="207">
                  <c:v>-1.5278826828505258E-3</c:v>
                </c:pt>
                <c:pt idx="208">
                  <c:v>1.5278826828503914E-3</c:v>
                </c:pt>
                <c:pt idx="209">
                  <c:v>1.5151806105375183E-2</c:v>
                </c:pt>
                <c:pt idx="210">
                  <c:v>-2.127737739465304E-2</c:v>
                </c:pt>
                <c:pt idx="211">
                  <c:v>-4.6189250229614126E-3</c:v>
                </c:pt>
                <c:pt idx="212">
                  <c:v>1.074449631223931E-2</c:v>
                </c:pt>
                <c:pt idx="213">
                  <c:v>-4.5906531049365361E-3</c:v>
                </c:pt>
                <c:pt idx="214">
                  <c:v>1.5325497411005392E-3</c:v>
                </c:pt>
                <c:pt idx="215">
                  <c:v>1.5302206809853865E-3</c:v>
                </c:pt>
                <c:pt idx="216">
                  <c:v>0</c:v>
                </c:pt>
                <c:pt idx="217">
                  <c:v>-2.3202874090044057E-2</c:v>
                </c:pt>
                <c:pt idx="218">
                  <c:v>-6.2794822417102077E-3</c:v>
                </c:pt>
                <c:pt idx="219">
                  <c:v>-1.5873350346841279E-2</c:v>
                </c:pt>
                <c:pt idx="220">
                  <c:v>0</c:v>
                </c:pt>
                <c:pt idx="221">
                  <c:v>-1.6012798054354106E-3</c:v>
                </c:pt>
                <c:pt idx="222">
                  <c:v>1.1155516625461335E-2</c:v>
                </c:pt>
                <c:pt idx="223">
                  <c:v>-4.7656745837700125E-3</c:v>
                </c:pt>
                <c:pt idx="224">
                  <c:v>0</c:v>
                </c:pt>
                <c:pt idx="225">
                  <c:v>7.9302144445046775E-3</c:v>
                </c:pt>
                <c:pt idx="226">
                  <c:v>-7.9302144445047157E-3</c:v>
                </c:pt>
                <c:pt idx="227">
                  <c:v>2.0489269767981697E-2</c:v>
                </c:pt>
                <c:pt idx="228">
                  <c:v>4.6692482245842132E-3</c:v>
                </c:pt>
                <c:pt idx="229">
                  <c:v>1.5515891747352748E-3</c:v>
                </c:pt>
                <c:pt idx="230">
                  <c:v>-1.4051772652667193E-2</c:v>
                </c:pt>
                <c:pt idx="231">
                  <c:v>1.8692196298316636E-2</c:v>
                </c:pt>
                <c:pt idx="232">
                  <c:v>7.8395558001740293E-3</c:v>
                </c:pt>
                <c:pt idx="233">
                  <c:v>-6.4516675398888709E-3</c:v>
                </c:pt>
                <c:pt idx="234">
                  <c:v>-6.4934805560290017E-3</c:v>
                </c:pt>
                <c:pt idx="235">
                  <c:v>-3.2626618682365656E-3</c:v>
                </c:pt>
                <c:pt idx="236">
                  <c:v>9.7561424242656528E-3</c:v>
                </c:pt>
                <c:pt idx="237">
                  <c:v>1.6168637183124747E-3</c:v>
                </c:pt>
                <c:pt idx="238">
                  <c:v>3.2257447325857768E-3</c:v>
                </c:pt>
                <c:pt idx="239">
                  <c:v>4.8193506933501499E-3</c:v>
                </c:pt>
                <c:pt idx="240">
                  <c:v>7.9808880762331051E-3</c:v>
                </c:pt>
                <c:pt idx="241">
                  <c:v>-6.3796387605408959E-3</c:v>
                </c:pt>
                <c:pt idx="242">
                  <c:v>4.7885008082300959E-3</c:v>
                </c:pt>
                <c:pt idx="243">
                  <c:v>-3.1898113934154351E-3</c:v>
                </c:pt>
                <c:pt idx="244">
                  <c:v>-8.0192894238571844E-3</c:v>
                </c:pt>
                <c:pt idx="245">
                  <c:v>-1.1336089006927256E-2</c:v>
                </c:pt>
                <c:pt idx="246">
                  <c:v>-6.5360035530749342E-3</c:v>
                </c:pt>
                <c:pt idx="247">
                  <c:v>4.9059624556405893E-3</c:v>
                </c:pt>
                <c:pt idx="248">
                  <c:v>-1.1484966556984021E-2</c:v>
                </c:pt>
                <c:pt idx="249">
                  <c:v>0</c:v>
                </c:pt>
                <c:pt idx="250">
                  <c:v>1.6488544679492002E-3</c:v>
                </c:pt>
                <c:pt idx="251">
                  <c:v>1.6460579848357007E-3</c:v>
                </c:pt>
                <c:pt idx="252">
                  <c:v>-4.9464074879569898E-3</c:v>
                </c:pt>
                <c:pt idx="253">
                  <c:v>-1.3311327887820747E-2</c:v>
                </c:pt>
                <c:pt idx="254">
                  <c:v>1.3311327887820643E-2</c:v>
                </c:pt>
                <c:pt idx="255">
                  <c:v>3.3003495031213074E-3</c:v>
                </c:pt>
                <c:pt idx="256">
                  <c:v>1.4718123532024166E-2</c:v>
                </c:pt>
                <c:pt idx="257">
                  <c:v>1.6221090468563021E-3</c:v>
                </c:pt>
                <c:pt idx="258">
                  <c:v>-1.3050739562224118E-2</c:v>
                </c:pt>
              </c:numCache>
            </c:numRef>
          </c:xVal>
          <c:yVal>
            <c:numRef>
              <c:f>'4支股票'!$I$2:$I$260</c:f>
              <c:numCache>
                <c:formatCode>0.00%</c:formatCode>
                <c:ptCount val="259"/>
                <c:pt idx="0">
                  <c:v>-2.1232067198777892E-3</c:v>
                </c:pt>
                <c:pt idx="1">
                  <c:v>-1.8231025044688653E-2</c:v>
                </c:pt>
                <c:pt idx="2">
                  <c:v>-7.6046646507433669E-3</c:v>
                </c:pt>
                <c:pt idx="3">
                  <c:v>-1.5384830922189313E-2</c:v>
                </c:pt>
                <c:pt idx="4">
                  <c:v>8.8202775922884107E-3</c:v>
                </c:pt>
                <c:pt idx="5">
                  <c:v>5.4734675340075848E-3</c:v>
                </c:pt>
                <c:pt idx="6">
                  <c:v>-2.5429717170737678E-2</c:v>
                </c:pt>
                <c:pt idx="7">
                  <c:v>5.0228874838186048E-2</c:v>
                </c:pt>
                <c:pt idx="8">
                  <c:v>-6.4893593035265096E-2</c:v>
                </c:pt>
                <c:pt idx="9">
                  <c:v>1.8018483181249389E-2</c:v>
                </c:pt>
                <c:pt idx="10">
                  <c:v>3.616836968886189E-2</c:v>
                </c:pt>
                <c:pt idx="11">
                  <c:v>-1.8468814127682351E-2</c:v>
                </c:pt>
                <c:pt idx="12">
                  <c:v>1.739182967496666E-2</c:v>
                </c:pt>
                <c:pt idx="13">
                  <c:v>-2.2889369875945587E-2</c:v>
                </c:pt>
                <c:pt idx="14">
                  <c:v>1.2055028179772E-2</c:v>
                </c:pt>
                <c:pt idx="15">
                  <c:v>-2.1810913534053606E-3</c:v>
                </c:pt>
                <c:pt idx="16">
                  <c:v>3.3282708107360066E-2</c:v>
                </c:pt>
                <c:pt idx="17">
                  <c:v>-3.8756175641367692E-2</c:v>
                </c:pt>
                <c:pt idx="18">
                  <c:v>-6.9306525821699078E-2</c:v>
                </c:pt>
                <c:pt idx="19">
                  <c:v>2.3256862164267183E-2</c:v>
                </c:pt>
                <c:pt idx="20">
                  <c:v>3.4423900099865771E-3</c:v>
                </c:pt>
                <c:pt idx="21">
                  <c:v>5.7110375345861188E-3</c:v>
                </c:pt>
                <c:pt idx="22">
                  <c:v>-6.8572611557832282E-3</c:v>
                </c:pt>
                <c:pt idx="23">
                  <c:v>-1.6185231929411098E-2</c:v>
                </c:pt>
                <c:pt idx="24">
                  <c:v>2.8721099796064332E-2</c:v>
                </c:pt>
                <c:pt idx="25">
                  <c:v>6.7720121070199684E-3</c:v>
                </c:pt>
                <c:pt idx="26">
                  <c:v>-5.6401727490146278E-3</c:v>
                </c:pt>
                <c:pt idx="27">
                  <c:v>2.1265512451695362E-2</c:v>
                </c:pt>
                <c:pt idx="28">
                  <c:v>4.6519950196456002E-2</c:v>
                </c:pt>
                <c:pt idx="29">
                  <c:v>-4.2373157967119119E-3</c:v>
                </c:pt>
                <c:pt idx="30">
                  <c:v>1.0559760661040656E-2</c:v>
                </c:pt>
                <c:pt idx="31">
                  <c:v>1.0499528523612897E-3</c:v>
                </c:pt>
                <c:pt idx="32">
                  <c:v>-9.48875829497778E-3</c:v>
                </c:pt>
                <c:pt idx="33">
                  <c:v>8.438805442616484E-3</c:v>
                </c:pt>
                <c:pt idx="34">
                  <c:v>3.1026274846709896E-2</c:v>
                </c:pt>
                <c:pt idx="35">
                  <c:v>-2.1616879462629777E-2</c:v>
                </c:pt>
                <c:pt idx="36">
                  <c:v>-8.3594425317188113E-3</c:v>
                </c:pt>
                <c:pt idx="37">
                  <c:v>-1.1609713513401825E-2</c:v>
                </c:pt>
                <c:pt idx="38">
                  <c:v>1.3706108367213117E-2</c:v>
                </c:pt>
                <c:pt idx="39">
                  <c:v>-7.3567960316165311E-3</c:v>
                </c:pt>
                <c:pt idx="40">
                  <c:v>1.5698908885874854E-2</c:v>
                </c:pt>
                <c:pt idx="41">
                  <c:v>5.1786752639015332E-3</c:v>
                </c:pt>
                <c:pt idx="42">
                  <c:v>-1.8770144004303671E-2</c:v>
                </c:pt>
                <c:pt idx="43">
                  <c:v>1.1512403564051251E-2</c:v>
                </c:pt>
                <c:pt idx="44">
                  <c:v>-8.3594425317188113E-3</c:v>
                </c:pt>
                <c:pt idx="45">
                  <c:v>9.399463458745044E-3</c:v>
                </c:pt>
                <c:pt idx="46">
                  <c:v>1.8538162578953628E-2</c:v>
                </c:pt>
                <c:pt idx="47">
                  <c:v>7.1174272420140858E-3</c:v>
                </c:pt>
                <c:pt idx="48">
                  <c:v>1.0127393270652021E-3</c:v>
                </c:pt>
                <c:pt idx="49">
                  <c:v>-1.2220172312408012E-2</c:v>
                </c:pt>
                <c:pt idx="50">
                  <c:v>1.7268138405856628E-2</c:v>
                </c:pt>
                <c:pt idx="51">
                  <c:v>9.0225373975039453E-3</c:v>
                </c:pt>
                <c:pt idx="52">
                  <c:v>1.9763489900056084E-2</c:v>
                </c:pt>
                <c:pt idx="53">
                  <c:v>-9.8329213029873935E-3</c:v>
                </c:pt>
                <c:pt idx="54">
                  <c:v>-1.9782004864132671E-3</c:v>
                </c:pt>
                <c:pt idx="55">
                  <c:v>-1.3958372331028368E-2</c:v>
                </c:pt>
                <c:pt idx="56">
                  <c:v>-2.0100107269785286E-3</c:v>
                </c:pt>
                <c:pt idx="57">
                  <c:v>4.9077560822373793E-2</c:v>
                </c:pt>
                <c:pt idx="58">
                  <c:v>5.9497115808639582E-2</c:v>
                </c:pt>
                <c:pt idx="59">
                  <c:v>-1.2715902144849503E-2</c:v>
                </c:pt>
                <c:pt idx="60">
                  <c:v>-7.0038094985145183E-2</c:v>
                </c:pt>
                <c:pt idx="61">
                  <c:v>5.5304882296376402E-2</c:v>
                </c:pt>
                <c:pt idx="62">
                  <c:v>1.6559660685092403E-2</c:v>
                </c:pt>
                <c:pt idx="63">
                  <c:v>-2.2141144942471765E-2</c:v>
                </c:pt>
                <c:pt idx="64">
                  <c:v>-5.6127183532501965E-3</c:v>
                </c:pt>
                <c:pt idx="65">
                  <c:v>4.4043852476486893E-2</c:v>
                </c:pt>
                <c:pt idx="66">
                  <c:v>-5.9166995288981519E-2</c:v>
                </c:pt>
                <c:pt idx="67">
                  <c:v>2.8170876966696224E-2</c:v>
                </c:pt>
                <c:pt idx="68">
                  <c:v>3.0996118322285101E-2</c:v>
                </c:pt>
                <c:pt idx="69">
                  <c:v>-3.5971441341707193E-3</c:v>
                </c:pt>
                <c:pt idx="70">
                  <c:v>-2.5548871868530353E-2</c:v>
                </c:pt>
                <c:pt idx="71">
                  <c:v>8.5006975729539511E-2</c:v>
                </c:pt>
                <c:pt idx="72">
                  <c:v>-4.8705347735371704E-2</c:v>
                </c:pt>
                <c:pt idx="73">
                  <c:v>5.3334170869793283E-3</c:v>
                </c:pt>
                <c:pt idx="74">
                  <c:v>-3.9788267069220631E-2</c:v>
                </c:pt>
                <c:pt idx="75">
                  <c:v>-1.1131896132462109E-2</c:v>
                </c:pt>
                <c:pt idx="76">
                  <c:v>1.1131896132462089E-2</c:v>
                </c:pt>
                <c:pt idx="77">
                  <c:v>9.1828008136860453E-3</c:v>
                </c:pt>
                <c:pt idx="78">
                  <c:v>7.2859521517563619E-3</c:v>
                </c:pt>
                <c:pt idx="79">
                  <c:v>-2.5736659724434723E-2</c:v>
                </c:pt>
                <c:pt idx="80">
                  <c:v>-2.8330506091111762E-2</c:v>
                </c:pt>
                <c:pt idx="81">
                  <c:v>1.9138379047371776E-3</c:v>
                </c:pt>
                <c:pt idx="82">
                  <c:v>-2.3211893879703439E-2</c:v>
                </c:pt>
                <c:pt idx="83">
                  <c:v>2.3211893879703457E-2</c:v>
                </c:pt>
                <c:pt idx="84">
                  <c:v>1.7062063194172892E-2</c:v>
                </c:pt>
                <c:pt idx="85">
                  <c:v>-1.1342333423741224E-2</c:v>
                </c:pt>
                <c:pt idx="86">
                  <c:v>2.6267964843424654E-2</c:v>
                </c:pt>
                <c:pt idx="87">
                  <c:v>1.8349138668196617E-2</c:v>
                </c:pt>
                <c:pt idx="88">
                  <c:v>1.2646979654088683E-2</c:v>
                </c:pt>
                <c:pt idx="89">
                  <c:v>6.5996147665024527E-2</c:v>
                </c:pt>
                <c:pt idx="90">
                  <c:v>-3.071912170650783E-2</c:v>
                </c:pt>
                <c:pt idx="91">
                  <c:v>1.3769563392734618E-2</c:v>
                </c:pt>
                <c:pt idx="92">
                  <c:v>8.5106896679086105E-3</c:v>
                </c:pt>
                <c:pt idx="93">
                  <c:v>-8.5106896679086191E-3</c:v>
                </c:pt>
                <c:pt idx="94">
                  <c:v>2.6983054025480228E-2</c:v>
                </c:pt>
                <c:pt idx="95">
                  <c:v>0</c:v>
                </c:pt>
                <c:pt idx="96">
                  <c:v>1.1579964261461649E-2</c:v>
                </c:pt>
                <c:pt idx="97">
                  <c:v>-2.6668213742901056E-2</c:v>
                </c:pt>
                <c:pt idx="98">
                  <c:v>-1.0186896328578238E-2</c:v>
                </c:pt>
                <c:pt idx="99">
                  <c:v>0</c:v>
                </c:pt>
                <c:pt idx="100">
                  <c:v>3.3560197618694471E-2</c:v>
                </c:pt>
                <c:pt idx="101">
                  <c:v>2.606015575033627E-2</c:v>
                </c:pt>
                <c:pt idx="102">
                  <c:v>-4.8348038215763889E-3</c:v>
                </c:pt>
                <c:pt idx="103">
                  <c:v>1.7614514390805025E-2</c:v>
                </c:pt>
                <c:pt idx="104">
                  <c:v>2.3530497410194036E-2</c:v>
                </c:pt>
                <c:pt idx="105">
                  <c:v>1.0794199118609422E-2</c:v>
                </c:pt>
                <c:pt idx="106">
                  <c:v>6.116242541901783E-3</c:v>
                </c:pt>
                <c:pt idx="107">
                  <c:v>1.2121421140631552E-2</c:v>
                </c:pt>
                <c:pt idx="108">
                  <c:v>5.707475488800183E-2</c:v>
                </c:pt>
                <c:pt idx="109">
                  <c:v>2.666816285666148E-2</c:v>
                </c:pt>
                <c:pt idx="110">
                  <c:v>-1.3859877958810867E-3</c:v>
                </c:pt>
                <c:pt idx="111">
                  <c:v>-1.396670787185237E-2</c:v>
                </c:pt>
                <c:pt idx="112">
                  <c:v>-2.5642359193899657E-2</c:v>
                </c:pt>
                <c:pt idx="113">
                  <c:v>-2.8902476558362307E-3</c:v>
                </c:pt>
                <c:pt idx="114">
                  <c:v>-2.8984947828750991E-3</c:v>
                </c:pt>
                <c:pt idx="115">
                  <c:v>-1.3148501871082017E-2</c:v>
                </c:pt>
                <c:pt idx="116">
                  <c:v>2.3256833428634709E-2</c:v>
                </c:pt>
                <c:pt idx="117">
                  <c:v>-1.4472033027421215E-2</c:v>
                </c:pt>
                <c:pt idx="118">
                  <c:v>5.8139990199392276E-3</c:v>
                </c:pt>
                <c:pt idx="119">
                  <c:v>-7.2727593290798087E-3</c:v>
                </c:pt>
                <c:pt idx="120">
                  <c:v>-4.3892244070339956E-3</c:v>
                </c:pt>
                <c:pt idx="121">
                  <c:v>-3.4306049003670853E-2</c:v>
                </c:pt>
                <c:pt idx="122">
                  <c:v>-2.4578793957603484E-2</c:v>
                </c:pt>
                <c:pt idx="123">
                  <c:v>6.2014772391309394E-3</c:v>
                </c:pt>
                <c:pt idx="124">
                  <c:v>2.5935931463867582E-2</c:v>
                </c:pt>
                <c:pt idx="125">
                  <c:v>-1.8237663682533461E-2</c:v>
                </c:pt>
                <c:pt idx="126">
                  <c:v>1.6730519520348347E-2</c:v>
                </c:pt>
                <c:pt idx="127">
                  <c:v>-7.5700585167088781E-3</c:v>
                </c:pt>
                <c:pt idx="128">
                  <c:v>0</c:v>
                </c:pt>
                <c:pt idx="129">
                  <c:v>-1.5210040955124335E-3</c:v>
                </c:pt>
                <c:pt idx="130">
                  <c:v>-1.5232143662252272E-3</c:v>
                </c:pt>
                <c:pt idx="131">
                  <c:v>4.1797188406032346E-2</c:v>
                </c:pt>
                <c:pt idx="132">
                  <c:v>0</c:v>
                </c:pt>
                <c:pt idx="133">
                  <c:v>2.5975414428451225E-2</c:v>
                </c:pt>
                <c:pt idx="134">
                  <c:v>-7.1479935718514213E-3</c:v>
                </c:pt>
                <c:pt idx="135">
                  <c:v>0</c:v>
                </c:pt>
                <c:pt idx="136">
                  <c:v>1.5658768347684156E-2</c:v>
                </c:pt>
                <c:pt idx="137">
                  <c:v>9.8384066274074117E-3</c:v>
                </c:pt>
                <c:pt idx="138">
                  <c:v>2.6226513168463979E-2</c:v>
                </c:pt>
                <c:pt idx="139">
                  <c:v>2.8208693386553043E-2</c:v>
                </c:pt>
                <c:pt idx="140">
                  <c:v>-4.7466537238923724E-2</c:v>
                </c:pt>
                <c:pt idx="141">
                  <c:v>5.4067221270275793E-2</c:v>
                </c:pt>
                <c:pt idx="142">
                  <c:v>-4.9909169627836987E-2</c:v>
                </c:pt>
                <c:pt idx="143">
                  <c:v>-1.2526273301751382E-2</c:v>
                </c:pt>
                <c:pt idx="144">
                  <c:v>-1.268518753851983E-2</c:v>
                </c:pt>
                <c:pt idx="145">
                  <c:v>2.7973852042406162E-2</c:v>
                </c:pt>
                <c:pt idx="146">
                  <c:v>1.2337401007796796E-2</c:v>
                </c:pt>
                <c:pt idx="147">
                  <c:v>-2.0647670325013631E-2</c:v>
                </c:pt>
                <c:pt idx="148">
                  <c:v>8.0149686007230936E-2</c:v>
                </c:pt>
                <c:pt idx="149">
                  <c:v>-5.2713123532887977E-2</c:v>
                </c:pt>
                <c:pt idx="150">
                  <c:v>-1.7747960735214539E-2</c:v>
                </c:pt>
                <c:pt idx="151">
                  <c:v>-1.806852478655491E-2</c:v>
                </c:pt>
                <c:pt idx="152">
                  <c:v>4.2559599224780427E-2</c:v>
                </c:pt>
                <c:pt idx="153">
                  <c:v>-5.668412722989475E-2</c:v>
                </c:pt>
                <c:pt idx="154">
                  <c:v>2.1112676346035888E-2</c:v>
                </c:pt>
                <c:pt idx="155">
                  <c:v>-1.6854401666323397E-2</c:v>
                </c:pt>
                <c:pt idx="156">
                  <c:v>-4.2582746797125487E-3</c:v>
                </c:pt>
                <c:pt idx="157">
                  <c:v>5.6736889788398292E-3</c:v>
                </c:pt>
                <c:pt idx="158">
                  <c:v>-7.0972621729896756E-3</c:v>
                </c:pt>
                <c:pt idx="159">
                  <c:v>-1.5793566466657985E-2</c:v>
                </c:pt>
                <c:pt idx="160">
                  <c:v>1.7217139660807939E-2</c:v>
                </c:pt>
                <c:pt idx="161">
                  <c:v>5.6736889788398292E-3</c:v>
                </c:pt>
                <c:pt idx="162">
                  <c:v>-1.1379852617643937E-2</c:v>
                </c:pt>
                <c:pt idx="163">
                  <c:v>-2.0231932583887832E-2</c:v>
                </c:pt>
                <c:pt idx="164">
                  <c:v>-1.61886976763282E-2</c:v>
                </c:pt>
                <c:pt idx="165">
                  <c:v>2.6355771679170387E-2</c:v>
                </c:pt>
                <c:pt idx="166">
                  <c:v>-1.4556298409876094E-2</c:v>
                </c:pt>
                <c:pt idx="167">
                  <c:v>2.9283330071247721E-3</c:v>
                </c:pt>
                <c:pt idx="168">
                  <c:v>2.9196517090496099E-3</c:v>
                </c:pt>
                <c:pt idx="169">
                  <c:v>1.3034246993426283E-2</c:v>
                </c:pt>
                <c:pt idx="170">
                  <c:v>1.570336359983774E-2</c:v>
                </c:pt>
                <c:pt idx="171">
                  <c:v>-8.5348741212250556E-3</c:v>
                </c:pt>
                <c:pt idx="172">
                  <c:v>-7.168489478612516E-3</c:v>
                </c:pt>
                <c:pt idx="173">
                  <c:v>3.6727263980905485E-2</c:v>
                </c:pt>
                <c:pt idx="174">
                  <c:v>5.2679323734679095E-2</c:v>
                </c:pt>
                <c:pt idx="175">
                  <c:v>-2.6668247082161294E-2</c:v>
                </c:pt>
                <c:pt idx="176">
                  <c:v>1.3504121073178424E-3</c:v>
                </c:pt>
                <c:pt idx="177">
                  <c:v>4.0404634092788055E-3</c:v>
                </c:pt>
                <c:pt idx="178">
                  <c:v>2.1277371565564713E-2</c:v>
                </c:pt>
                <c:pt idx="179">
                  <c:v>0</c:v>
                </c:pt>
                <c:pt idx="180">
                  <c:v>2.2121878477231228E-2</c:v>
                </c:pt>
                <c:pt idx="181">
                  <c:v>1.1516455226305565E-2</c:v>
                </c:pt>
                <c:pt idx="182">
                  <c:v>1.0126719452138751E-2</c:v>
                </c:pt>
                <c:pt idx="183">
                  <c:v>-1.5228784253913307E-2</c:v>
                </c:pt>
                <c:pt idx="184">
                  <c:v>2.4006219917431054E-2</c:v>
                </c:pt>
                <c:pt idx="185">
                  <c:v>2.2223186173523719E-2</c:v>
                </c:pt>
                <c:pt idx="186">
                  <c:v>5.0010372925833164E-2</c:v>
                </c:pt>
                <c:pt idx="187">
                  <c:v>4.9840462500999369E-2</c:v>
                </c:pt>
                <c:pt idx="188">
                  <c:v>8.8009697537494332E-3</c:v>
                </c:pt>
                <c:pt idx="189">
                  <c:v>-2.326981450595374E-2</c:v>
                </c:pt>
                <c:pt idx="190">
                  <c:v>-2.1530508743858961E-2</c:v>
                </c:pt>
                <c:pt idx="191">
                  <c:v>2.2651024267260501E-2</c:v>
                </c:pt>
                <c:pt idx="192">
                  <c:v>-2.7243466190771937E-2</c:v>
                </c:pt>
                <c:pt idx="193">
                  <c:v>2.8362649264527098E-2</c:v>
                </c:pt>
                <c:pt idx="194">
                  <c:v>-2.0339729439537574E-2</c:v>
                </c:pt>
                <c:pt idx="195">
                  <c:v>-1.7271586906414168E-2</c:v>
                </c:pt>
                <c:pt idx="196">
                  <c:v>-1.8757853841752919E-2</c:v>
                </c:pt>
                <c:pt idx="197">
                  <c:v>5.899722127188322E-3</c:v>
                </c:pt>
                <c:pt idx="198">
                  <c:v>4.9350264986761143E-2</c:v>
                </c:pt>
                <c:pt idx="199">
                  <c:v>-2.4944660580733347E-2</c:v>
                </c:pt>
                <c:pt idx="200">
                  <c:v>7.5173546617127149E-2</c:v>
                </c:pt>
                <c:pt idx="201">
                  <c:v>-6.4893593035265096E-2</c:v>
                </c:pt>
                <c:pt idx="202">
                  <c:v>-3.4149493075953698E-3</c:v>
                </c:pt>
                <c:pt idx="203">
                  <c:v>1.1337990323050566E-2</c:v>
                </c:pt>
                <c:pt idx="204">
                  <c:v>7.176998664603261E-2</c:v>
                </c:pt>
                <c:pt idx="205">
                  <c:v>-7.0643158357786659E-2</c:v>
                </c:pt>
                <c:pt idx="206">
                  <c:v>-3.3841317680238319E-3</c:v>
                </c:pt>
                <c:pt idx="207">
                  <c:v>-2.2858138076050208E-2</c:v>
                </c:pt>
                <c:pt idx="208">
                  <c:v>-2.3392879574705462E-2</c:v>
                </c:pt>
                <c:pt idx="209">
                  <c:v>8.2498642608736204E-3</c:v>
                </c:pt>
                <c:pt idx="210">
                  <c:v>-5.0552243951563026E-2</c:v>
                </c:pt>
                <c:pt idx="211">
                  <c:v>7.3800827878184143E-3</c:v>
                </c:pt>
                <c:pt idx="212">
                  <c:v>2.4214258706953561E-2</c:v>
                </c:pt>
                <c:pt idx="213">
                  <c:v>7.1513894516160338E-3</c:v>
                </c:pt>
                <c:pt idx="214">
                  <c:v>1.2979604048794448E-2</c:v>
                </c:pt>
                <c:pt idx="215">
                  <c:v>-4.1897209384103816E-2</c:v>
                </c:pt>
                <c:pt idx="216">
                  <c:v>-1.9753802817533084E-2</c:v>
                </c:pt>
                <c:pt idx="217">
                  <c:v>-1.8880360162068462E-2</c:v>
                </c:pt>
                <c:pt idx="218">
                  <c:v>1.3880424745831572E-2</c:v>
                </c:pt>
                <c:pt idx="219">
                  <c:v>1.8622511404385898E-2</c:v>
                </c:pt>
                <c:pt idx="220">
                  <c:v>6.1312268293841846E-3</c:v>
                </c:pt>
                <c:pt idx="221">
                  <c:v>-1.7263079222975139E-2</c:v>
                </c:pt>
                <c:pt idx="222">
                  <c:v>-4.9875663866606745E-3</c:v>
                </c:pt>
                <c:pt idx="223">
                  <c:v>-1.5113599738982813E-2</c:v>
                </c:pt>
                <c:pt idx="224">
                  <c:v>1.6362794170625548E-2</c:v>
                </c:pt>
                <c:pt idx="225">
                  <c:v>6.222795593162204E-3</c:v>
                </c:pt>
                <c:pt idx="226">
                  <c:v>2.4783779570754249E-3</c:v>
                </c:pt>
                <c:pt idx="227">
                  <c:v>4.240489793923579E-2</c:v>
                </c:pt>
                <c:pt idx="228">
                  <c:v>3.2674960301346548E-2</c:v>
                </c:pt>
                <c:pt idx="229">
                  <c:v>6.8650042742667257E-3</c:v>
                </c:pt>
                <c:pt idx="230">
                  <c:v>-4.5713679607939702E-3</c:v>
                </c:pt>
                <c:pt idx="231">
                  <c:v>2.2882961537515458E-3</c:v>
                </c:pt>
                <c:pt idx="232">
                  <c:v>-2.5464303695947661E-2</c:v>
                </c:pt>
                <c:pt idx="233">
                  <c:v>-7.0589234287394519E-3</c:v>
                </c:pt>
                <c:pt idx="234">
                  <c:v>5.5123059041927908E-2</c:v>
                </c:pt>
                <c:pt idx="235">
                  <c:v>-2.3743319736024969E-2</c:v>
                </c:pt>
                <c:pt idx="236">
                  <c:v>-1.6148009291277021E-2</c:v>
                </c:pt>
                <c:pt idx="237">
                  <c:v>-2.1152410634681092E-2</c:v>
                </c:pt>
                <c:pt idx="238">
                  <c:v>0</c:v>
                </c:pt>
                <c:pt idx="239">
                  <c:v>-2.3780867755131187E-3</c:v>
                </c:pt>
                <c:pt idx="240">
                  <c:v>1.5357690824307459E-2</c:v>
                </c:pt>
                <c:pt idx="241">
                  <c:v>2.8887045142014203E-2</c:v>
                </c:pt>
                <c:pt idx="242">
                  <c:v>-1.491712087180175E-2</c:v>
                </c:pt>
                <c:pt idx="243">
                  <c:v>-2.221017096631827E-2</c:v>
                </c:pt>
                <c:pt idx="244">
                  <c:v>1.0582132971199237E-2</c:v>
                </c:pt>
                <c:pt idx="245">
                  <c:v>-8.2207977674992813E-3</c:v>
                </c:pt>
                <c:pt idx="246">
                  <c:v>-9.4787793319017315E-3</c:v>
                </c:pt>
                <c:pt idx="247">
                  <c:v>1.7699577099400857E-2</c:v>
                </c:pt>
                <c:pt idx="248">
                  <c:v>-1.6509832745025332E-2</c:v>
                </c:pt>
                <c:pt idx="249">
                  <c:v>-1.1961865403675769E-2</c:v>
                </c:pt>
                <c:pt idx="250">
                  <c:v>4.8019540627962697E-3</c:v>
                </c:pt>
                <c:pt idx="251">
                  <c:v>1.308761111470565E-2</c:v>
                </c:pt>
                <c:pt idx="252">
                  <c:v>-5.9276997738260916E-3</c:v>
                </c:pt>
                <c:pt idx="253">
                  <c:v>2.582308965414894E-2</c:v>
                </c:pt>
                <c:pt idx="254">
                  <c:v>-5.8105913928872726E-3</c:v>
                </c:pt>
                <c:pt idx="255">
                  <c:v>1.9619751904617722E-2</c:v>
                </c:pt>
                <c:pt idx="256">
                  <c:v>-0.10472575842867005</c:v>
                </c:pt>
                <c:pt idx="257">
                  <c:v>-4.4105733395789749E-2</c:v>
                </c:pt>
                <c:pt idx="258">
                  <c:v>3.9708192741744084E-3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09-4CAF-A723-A7F1227D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504111"/>
        <c:axId val="1320778575"/>
      </c:scatterChart>
      <c:valAx>
        <c:axId val="993504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0778575"/>
        <c:crosses val="autoZero"/>
        <c:crossBetween val="midCat"/>
      </c:valAx>
      <c:valAx>
        <c:axId val="132077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935041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鴻海</a:t>
            </a:r>
            <a:r>
              <a:rPr lang="en-US" altLang="zh-TW">
                <a:latin typeface="標楷體" panose="03000509000000000000" pitchFamily="65" charset="-120"/>
                <a:ea typeface="標楷體" panose="03000509000000000000" pitchFamily="65" charset="-120"/>
              </a:rPr>
              <a:t>&amp;</a:t>
            </a: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科妍</a:t>
            </a:r>
            <a:endParaRPr lang="en-US" altLang="zh-TW"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'4支股票'!$I$1</c:f>
              <c:strCache>
                <c:ptCount val="1"/>
                <c:pt idx="0">
                  <c:v>r1786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'4支股票'!$G$2:$G$260</c:f>
              <c:numCache>
                <c:formatCode>0.00%</c:formatCode>
                <c:ptCount val="259"/>
                <c:pt idx="0">
                  <c:v>-4.6403795565022254E-3</c:v>
                </c:pt>
                <c:pt idx="1">
                  <c:v>-4.6620131058113011E-3</c:v>
                </c:pt>
                <c:pt idx="2">
                  <c:v>1.3921338518608014E-2</c:v>
                </c:pt>
                <c:pt idx="3">
                  <c:v>-1.392133851860812E-2</c:v>
                </c:pt>
                <c:pt idx="4">
                  <c:v>0</c:v>
                </c:pt>
                <c:pt idx="5">
                  <c:v>-4.6838493124263143E-3</c:v>
                </c:pt>
                <c:pt idx="6">
                  <c:v>-2.3754086008107144E-2</c:v>
                </c:pt>
                <c:pt idx="7">
                  <c:v>-4.8192864359488828E-3</c:v>
                </c:pt>
                <c:pt idx="8">
                  <c:v>-2.9413885206293341E-2</c:v>
                </c:pt>
                <c:pt idx="9">
                  <c:v>9.9010709827115368E-3</c:v>
                </c:pt>
                <c:pt idx="10">
                  <c:v>4.9140148024291626E-3</c:v>
                </c:pt>
                <c:pt idx="11">
                  <c:v>-9.8522964430115944E-3</c:v>
                </c:pt>
                <c:pt idx="12">
                  <c:v>1.4742281737203431E-2</c:v>
                </c:pt>
                <c:pt idx="13">
                  <c:v>4.2966035883443339E-2</c:v>
                </c:pt>
                <c:pt idx="14">
                  <c:v>4.6620131058113714E-3</c:v>
                </c:pt>
                <c:pt idx="15">
                  <c:v>0</c:v>
                </c:pt>
                <c:pt idx="16">
                  <c:v>-3.3099948426344838E-2</c:v>
                </c:pt>
                <c:pt idx="17">
                  <c:v>-9.6619109117368589E-3</c:v>
                </c:pt>
                <c:pt idx="18">
                  <c:v>4.8426244757879908E-3</c:v>
                </c:pt>
                <c:pt idx="19">
                  <c:v>1.4388737452099671E-2</c:v>
                </c:pt>
                <c:pt idx="20">
                  <c:v>0</c:v>
                </c:pt>
                <c:pt idx="21">
                  <c:v>-1.4388737452099556E-2</c:v>
                </c:pt>
                <c:pt idx="22">
                  <c:v>-4.8426244757880151E-3</c:v>
                </c:pt>
                <c:pt idx="23">
                  <c:v>-4.8661896511728994E-3</c:v>
                </c:pt>
                <c:pt idx="24">
                  <c:v>9.7088141269609032E-3</c:v>
                </c:pt>
                <c:pt idx="25">
                  <c:v>-4.8426244757880151E-3</c:v>
                </c:pt>
                <c:pt idx="26">
                  <c:v>4.8426244757879908E-3</c:v>
                </c:pt>
                <c:pt idx="27">
                  <c:v>4.8192864359489218E-3</c:v>
                </c:pt>
                <c:pt idx="28">
                  <c:v>0</c:v>
                </c:pt>
                <c:pt idx="29">
                  <c:v>0</c:v>
                </c:pt>
                <c:pt idx="30">
                  <c:v>-1.4528100562909744E-2</c:v>
                </c:pt>
                <c:pt idx="31">
                  <c:v>-9.8040000966208556E-3</c:v>
                </c:pt>
                <c:pt idx="32">
                  <c:v>4.9140148024291626E-3</c:v>
                </c:pt>
                <c:pt idx="33">
                  <c:v>-9.8522964430115944E-3</c:v>
                </c:pt>
                <c:pt idx="34">
                  <c:v>-4.9627893421290139E-3</c:v>
                </c:pt>
                <c:pt idx="35">
                  <c:v>-4.9875415110390512E-3</c:v>
                </c:pt>
                <c:pt idx="36">
                  <c:v>0</c:v>
                </c:pt>
                <c:pt idx="37">
                  <c:v>2.4692612590371414E-2</c:v>
                </c:pt>
                <c:pt idx="38">
                  <c:v>-1.9705071079332444E-2</c:v>
                </c:pt>
                <c:pt idx="39">
                  <c:v>-4.9875415110390512E-3</c:v>
                </c:pt>
                <c:pt idx="40">
                  <c:v>1.4888612493750559E-2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-9.9010709827115698E-3</c:v>
                </c:pt>
                <c:pt idx="45">
                  <c:v>-4.9875415110390512E-3</c:v>
                </c:pt>
                <c:pt idx="46">
                  <c:v>4.9875415110389679E-3</c:v>
                </c:pt>
                <c:pt idx="47">
                  <c:v>0</c:v>
                </c:pt>
                <c:pt idx="48">
                  <c:v>4.9627893421290972E-3</c:v>
                </c:pt>
                <c:pt idx="49">
                  <c:v>-4.9627893421290139E-3</c:v>
                </c:pt>
                <c:pt idx="50">
                  <c:v>-4.9875415110390512E-3</c:v>
                </c:pt>
                <c:pt idx="51">
                  <c:v>0</c:v>
                </c:pt>
                <c:pt idx="52">
                  <c:v>4.9875415110389679E-3</c:v>
                </c:pt>
                <c:pt idx="53">
                  <c:v>2.4571260730505327E-2</c:v>
                </c:pt>
                <c:pt idx="54">
                  <c:v>2.3981964686485405E-2</c:v>
                </c:pt>
                <c:pt idx="55">
                  <c:v>0</c:v>
                </c:pt>
                <c:pt idx="56">
                  <c:v>-2.3981964686485439E-2</c:v>
                </c:pt>
                <c:pt idx="57">
                  <c:v>-9.7561749453646852E-3</c:v>
                </c:pt>
                <c:pt idx="58">
                  <c:v>-4.9140148024290403E-3</c:v>
                </c:pt>
                <c:pt idx="59">
                  <c:v>4.9140148024291626E-3</c:v>
                </c:pt>
                <c:pt idx="60">
                  <c:v>0</c:v>
                </c:pt>
                <c:pt idx="61">
                  <c:v>-9.8522964430115944E-3</c:v>
                </c:pt>
                <c:pt idx="62">
                  <c:v>1.4742281737203431E-2</c:v>
                </c:pt>
                <c:pt idx="63">
                  <c:v>-9.8040000966208556E-3</c:v>
                </c:pt>
                <c:pt idx="64">
                  <c:v>-9.9010709827115698E-3</c:v>
                </c:pt>
                <c:pt idx="65">
                  <c:v>9.9010709827115368E-3</c:v>
                </c:pt>
                <c:pt idx="66">
                  <c:v>-1.4888612493750637E-2</c:v>
                </c:pt>
                <c:pt idx="67">
                  <c:v>0</c:v>
                </c:pt>
                <c:pt idx="68">
                  <c:v>9.950330853168092E-3</c:v>
                </c:pt>
                <c:pt idx="69">
                  <c:v>0</c:v>
                </c:pt>
                <c:pt idx="70">
                  <c:v>0</c:v>
                </c:pt>
                <c:pt idx="71">
                  <c:v>-4.9627893421290139E-3</c:v>
                </c:pt>
                <c:pt idx="72">
                  <c:v>0</c:v>
                </c:pt>
                <c:pt idx="73">
                  <c:v>-7.9920806216091204E-3</c:v>
                </c:pt>
                <c:pt idx="74">
                  <c:v>2.0040587970062509E-3</c:v>
                </c:pt>
                <c:pt idx="75">
                  <c:v>-8.0402845202202939E-3</c:v>
                </c:pt>
                <c:pt idx="76">
                  <c:v>-1.014207497035007E-2</c:v>
                </c:pt>
                <c:pt idx="77">
                  <c:v>-1.0198675133854173E-3</c:v>
                </c:pt>
                <c:pt idx="78">
                  <c:v>4.0733457128388087E-3</c:v>
                </c:pt>
                <c:pt idx="79">
                  <c:v>7.0885967708965063E-3</c:v>
                </c:pt>
                <c:pt idx="80">
                  <c:v>3.0227126289451359E-3</c:v>
                </c:pt>
                <c:pt idx="81">
                  <c:v>-3.0227126289451354E-3</c:v>
                </c:pt>
                <c:pt idx="82">
                  <c:v>-5.058179829693539E-3</c:v>
                </c:pt>
                <c:pt idx="83">
                  <c:v>0</c:v>
                </c:pt>
                <c:pt idx="84">
                  <c:v>-5.0838951406564879E-3</c:v>
                </c:pt>
                <c:pt idx="85">
                  <c:v>0</c:v>
                </c:pt>
                <c:pt idx="86">
                  <c:v>0</c:v>
                </c:pt>
                <c:pt idx="87">
                  <c:v>1.6178300693564067E-2</c:v>
                </c:pt>
                <c:pt idx="88">
                  <c:v>3.0045391105701187E-3</c:v>
                </c:pt>
                <c:pt idx="89">
                  <c:v>0</c:v>
                </c:pt>
                <c:pt idx="90">
                  <c:v>-4.0080414778602977E-3</c:v>
                </c:pt>
                <c:pt idx="91">
                  <c:v>1.8896653971611041E-2</c:v>
                </c:pt>
                <c:pt idx="92">
                  <c:v>-9.9010709827115698E-3</c:v>
                </c:pt>
                <c:pt idx="93">
                  <c:v>0</c:v>
                </c:pt>
                <c:pt idx="94">
                  <c:v>4.9627893421290972E-3</c:v>
                </c:pt>
                <c:pt idx="95">
                  <c:v>4.9382816405825767E-3</c:v>
                </c:pt>
                <c:pt idx="96">
                  <c:v>-4.9382816405825663E-3</c:v>
                </c:pt>
                <c:pt idx="97">
                  <c:v>9.8522964430116395E-3</c:v>
                </c:pt>
                <c:pt idx="98">
                  <c:v>4.8899852941917702E-3</c:v>
                </c:pt>
                <c:pt idx="99">
                  <c:v>9.7088141269609032E-3</c:v>
                </c:pt>
                <c:pt idx="100">
                  <c:v>0</c:v>
                </c:pt>
                <c:pt idx="101">
                  <c:v>-4.8426244757880151E-3</c:v>
                </c:pt>
                <c:pt idx="102">
                  <c:v>-4.8661896511728994E-3</c:v>
                </c:pt>
                <c:pt idx="103">
                  <c:v>-4.8899852941917919E-3</c:v>
                </c:pt>
                <c:pt idx="104">
                  <c:v>9.7561749453646558E-3</c:v>
                </c:pt>
                <c:pt idx="105">
                  <c:v>-1.9608471388376313E-2</c:v>
                </c:pt>
                <c:pt idx="106">
                  <c:v>9.8522964430116395E-3</c:v>
                </c:pt>
                <c:pt idx="107">
                  <c:v>4.8899852941917702E-3</c:v>
                </c:pt>
                <c:pt idx="108">
                  <c:v>0</c:v>
                </c:pt>
                <c:pt idx="109">
                  <c:v>9.7088141269609032E-3</c:v>
                </c:pt>
                <c:pt idx="110">
                  <c:v>1.4388737452099671E-2</c:v>
                </c:pt>
                <c:pt idx="111">
                  <c:v>-9.5694510161506725E-3</c:v>
                </c:pt>
                <c:pt idx="112">
                  <c:v>-1.4528100562909744E-2</c:v>
                </c:pt>
                <c:pt idx="113">
                  <c:v>-4.8899852941917919E-3</c:v>
                </c:pt>
                <c:pt idx="114">
                  <c:v>9.7561749453646558E-3</c:v>
                </c:pt>
                <c:pt idx="115">
                  <c:v>-9.7561749453646852E-3</c:v>
                </c:pt>
                <c:pt idx="116">
                  <c:v>4.8899852941917702E-3</c:v>
                </c:pt>
                <c:pt idx="117">
                  <c:v>-4.8899852941917919E-3</c:v>
                </c:pt>
                <c:pt idx="118">
                  <c:v>1.4598799421152631E-2</c:v>
                </c:pt>
                <c:pt idx="119">
                  <c:v>-9.7088141269609379E-3</c:v>
                </c:pt>
                <c:pt idx="120">
                  <c:v>9.7088141269609032E-3</c:v>
                </c:pt>
                <c:pt idx="121">
                  <c:v>0</c:v>
                </c:pt>
                <c:pt idx="122">
                  <c:v>0</c:v>
                </c:pt>
                <c:pt idx="123">
                  <c:v>1.9139340210697506E-2</c:v>
                </c:pt>
                <c:pt idx="124">
                  <c:v>-1.9139340210697395E-2</c:v>
                </c:pt>
                <c:pt idx="125">
                  <c:v>-4.8426244757880151E-3</c:v>
                </c:pt>
                <c:pt idx="126">
                  <c:v>4.8426244757879908E-3</c:v>
                </c:pt>
                <c:pt idx="127">
                  <c:v>9.6154586994419734E-3</c:v>
                </c:pt>
                <c:pt idx="128">
                  <c:v>-4.7961722634930551E-3</c:v>
                </c:pt>
                <c:pt idx="129">
                  <c:v>-4.8192864359488828E-3</c:v>
                </c:pt>
                <c:pt idx="130">
                  <c:v>-4.8426244757880151E-3</c:v>
                </c:pt>
                <c:pt idx="131">
                  <c:v>0</c:v>
                </c:pt>
                <c:pt idx="132">
                  <c:v>4.8426244757879908E-3</c:v>
                </c:pt>
                <c:pt idx="133">
                  <c:v>-9.7088141269609379E-3</c:v>
                </c:pt>
                <c:pt idx="134">
                  <c:v>4.8661896511729063E-3</c:v>
                </c:pt>
                <c:pt idx="135">
                  <c:v>1.4458083175229917E-2</c:v>
                </c:pt>
                <c:pt idx="136">
                  <c:v>-4.7961722634930551E-3</c:v>
                </c:pt>
                <c:pt idx="137">
                  <c:v>4.7961722634930135E-3</c:v>
                </c:pt>
                <c:pt idx="138">
                  <c:v>-4.7961722634930551E-3</c:v>
                </c:pt>
                <c:pt idx="139">
                  <c:v>4.7961722634930135E-3</c:v>
                </c:pt>
                <c:pt idx="140">
                  <c:v>-4.7961722634930551E-3</c:v>
                </c:pt>
                <c:pt idx="141">
                  <c:v>-4.8192864359488828E-3</c:v>
                </c:pt>
                <c:pt idx="142">
                  <c:v>-4.8426244757880151E-3</c:v>
                </c:pt>
                <c:pt idx="143">
                  <c:v>4.8426244757879908E-3</c:v>
                </c:pt>
                <c:pt idx="144">
                  <c:v>0</c:v>
                </c:pt>
                <c:pt idx="145">
                  <c:v>9.6154586994419734E-3</c:v>
                </c:pt>
                <c:pt idx="146">
                  <c:v>1.4252022707201413E-2</c:v>
                </c:pt>
                <c:pt idx="147">
                  <c:v>-4.728141195946012E-3</c:v>
                </c:pt>
                <c:pt idx="148">
                  <c:v>-4.7506027585978647E-3</c:v>
                </c:pt>
                <c:pt idx="149">
                  <c:v>0</c:v>
                </c:pt>
                <c:pt idx="150">
                  <c:v>0</c:v>
                </c:pt>
                <c:pt idx="151">
                  <c:v>1.4184634991956381E-2</c:v>
                </c:pt>
                <c:pt idx="152">
                  <c:v>0</c:v>
                </c:pt>
                <c:pt idx="153">
                  <c:v>-1.4184634991956413E-2</c:v>
                </c:pt>
                <c:pt idx="154">
                  <c:v>-2.409755157906053E-2</c:v>
                </c:pt>
                <c:pt idx="155">
                  <c:v>-4.8899852941917919E-3</c:v>
                </c:pt>
                <c:pt idx="156">
                  <c:v>0</c:v>
                </c:pt>
                <c:pt idx="157">
                  <c:v>4.8899852941917702E-3</c:v>
                </c:pt>
                <c:pt idx="158">
                  <c:v>4.8661896511729063E-3</c:v>
                </c:pt>
                <c:pt idx="159">
                  <c:v>0</c:v>
                </c:pt>
                <c:pt idx="160">
                  <c:v>0</c:v>
                </c:pt>
                <c:pt idx="161">
                  <c:v>-4.8661896511728994E-3</c:v>
                </c:pt>
                <c:pt idx="162">
                  <c:v>4.8661896511729063E-3</c:v>
                </c:pt>
                <c:pt idx="163">
                  <c:v>-4.8661896511728994E-3</c:v>
                </c:pt>
                <c:pt idx="164">
                  <c:v>0</c:v>
                </c:pt>
                <c:pt idx="165">
                  <c:v>2.8848154337658343E-2</c:v>
                </c:pt>
                <c:pt idx="166">
                  <c:v>1.4117881545785022E-2</c:v>
                </c:pt>
                <c:pt idx="167">
                  <c:v>-4.6838493124263143E-3</c:v>
                </c:pt>
                <c:pt idx="168">
                  <c:v>1.398624197473987E-2</c:v>
                </c:pt>
                <c:pt idx="169">
                  <c:v>0</c:v>
                </c:pt>
                <c:pt idx="170">
                  <c:v>-4.6403795565022254E-3</c:v>
                </c:pt>
                <c:pt idx="171">
                  <c:v>-4.6620131058113011E-3</c:v>
                </c:pt>
                <c:pt idx="172">
                  <c:v>9.3023926623134103E-3</c:v>
                </c:pt>
                <c:pt idx="173">
                  <c:v>-9.3023926623135612E-3</c:v>
                </c:pt>
                <c:pt idx="174">
                  <c:v>9.3023926623134103E-3</c:v>
                </c:pt>
                <c:pt idx="175">
                  <c:v>2.2884293833587806E-2</c:v>
                </c:pt>
                <c:pt idx="176">
                  <c:v>1.7937700686667252E-2</c:v>
                </c:pt>
                <c:pt idx="177">
                  <c:v>0</c:v>
                </c:pt>
                <c:pt idx="178">
                  <c:v>-8.9286307443013184E-3</c:v>
                </c:pt>
                <c:pt idx="179">
                  <c:v>-4.4943895878393264E-3</c:v>
                </c:pt>
                <c:pt idx="180">
                  <c:v>1.3423020332140771E-2</c:v>
                </c:pt>
                <c:pt idx="181">
                  <c:v>0</c:v>
                </c:pt>
                <c:pt idx="182">
                  <c:v>4.4345970678657748E-3</c:v>
                </c:pt>
                <c:pt idx="183">
                  <c:v>2.1882711249507587E-2</c:v>
                </c:pt>
                <c:pt idx="184">
                  <c:v>-1.3072081567352775E-2</c:v>
                </c:pt>
                <c:pt idx="185">
                  <c:v>8.7336799687546315E-3</c:v>
                </c:pt>
                <c:pt idx="186">
                  <c:v>-1.7544309650909508E-2</c:v>
                </c:pt>
                <c:pt idx="187">
                  <c:v>0</c:v>
                </c:pt>
                <c:pt idx="188">
                  <c:v>1.7544309650909525E-2</c:v>
                </c:pt>
                <c:pt idx="189">
                  <c:v>-4.445176257083381E-2</c:v>
                </c:pt>
                <c:pt idx="190">
                  <c:v>-1.373019281190202E-2</c:v>
                </c:pt>
                <c:pt idx="191">
                  <c:v>-2.8039220064393047E-2</c:v>
                </c:pt>
                <c:pt idx="192">
                  <c:v>0</c:v>
                </c:pt>
                <c:pt idx="193">
                  <c:v>-9.5238815112554786E-3</c:v>
                </c:pt>
                <c:pt idx="194">
                  <c:v>4.7732787526575905E-3</c:v>
                </c:pt>
                <c:pt idx="195">
                  <c:v>2.3530497410194036E-2</c:v>
                </c:pt>
                <c:pt idx="196">
                  <c:v>-4.6620131058113011E-3</c:v>
                </c:pt>
                <c:pt idx="197">
                  <c:v>2.3095714794649395E-2</c:v>
                </c:pt>
                <c:pt idx="198">
                  <c:v>9.0909717012521048E-3</c:v>
                </c:pt>
                <c:pt idx="199">
                  <c:v>1.3483350337286988E-2</c:v>
                </c:pt>
                <c:pt idx="200">
                  <c:v>-3.1748698314580298E-2</c:v>
                </c:pt>
                <c:pt idx="201">
                  <c:v>-4.6189458562945285E-3</c:v>
                </c:pt>
                <c:pt idx="202">
                  <c:v>-4.6403795565022254E-3</c:v>
                </c:pt>
                <c:pt idx="203">
                  <c:v>4.6403795565023009E-3</c:v>
                </c:pt>
                <c:pt idx="204">
                  <c:v>3.6367644170874791E-2</c:v>
                </c:pt>
                <c:pt idx="205">
                  <c:v>-4.4742803949210774E-3</c:v>
                </c:pt>
                <c:pt idx="206">
                  <c:v>-9.009069942365968E-3</c:v>
                </c:pt>
                <c:pt idx="207">
                  <c:v>-9.0909717012519625E-3</c:v>
                </c:pt>
                <c:pt idx="208">
                  <c:v>-9.1743762760412694E-3</c:v>
                </c:pt>
                <c:pt idx="209">
                  <c:v>1.8265347977293189E-2</c:v>
                </c:pt>
                <c:pt idx="210">
                  <c:v>-2.2884293833587845E-2</c:v>
                </c:pt>
                <c:pt idx="211">
                  <c:v>2.7398974188114347E-2</c:v>
                </c:pt>
                <c:pt idx="212">
                  <c:v>-1.3605652055778598E-2</c:v>
                </c:pt>
                <c:pt idx="213">
                  <c:v>9.0909717012521048E-3</c:v>
                </c:pt>
                <c:pt idx="214">
                  <c:v>0</c:v>
                </c:pt>
                <c:pt idx="215">
                  <c:v>-4.5351551653912622E-3</c:v>
                </c:pt>
                <c:pt idx="216">
                  <c:v>-1.373019281190202E-2</c:v>
                </c:pt>
                <c:pt idx="217">
                  <c:v>1.3730192811902037E-2</c:v>
                </c:pt>
                <c:pt idx="218">
                  <c:v>-2.7651531330510008E-2</c:v>
                </c:pt>
                <c:pt idx="219">
                  <c:v>-1.4117881545784932E-2</c:v>
                </c:pt>
                <c:pt idx="220">
                  <c:v>9.4340322333587145E-3</c:v>
                </c:pt>
                <c:pt idx="221">
                  <c:v>-4.7058910374126166E-3</c:v>
                </c:pt>
                <c:pt idx="222">
                  <c:v>0</c:v>
                </c:pt>
                <c:pt idx="223">
                  <c:v>4.7058910374127138E-3</c:v>
                </c:pt>
                <c:pt idx="224">
                  <c:v>0</c:v>
                </c:pt>
                <c:pt idx="225">
                  <c:v>2.7779564107075671E-2</c:v>
                </c:pt>
                <c:pt idx="226">
                  <c:v>-1.3793322132335873E-2</c:v>
                </c:pt>
                <c:pt idx="227">
                  <c:v>0</c:v>
                </c:pt>
                <c:pt idx="228">
                  <c:v>-1.8692133012152522E-2</c:v>
                </c:pt>
                <c:pt idx="229">
                  <c:v>0</c:v>
                </c:pt>
                <c:pt idx="230">
                  <c:v>4.7058910374127138E-3</c:v>
                </c:pt>
                <c:pt idx="231">
                  <c:v>9.345862418237599E-3</c:v>
                </c:pt>
                <c:pt idx="232">
                  <c:v>-9.345862418237658E-3</c:v>
                </c:pt>
                <c:pt idx="233">
                  <c:v>4.6838493124264375E-3</c:v>
                </c:pt>
                <c:pt idx="234">
                  <c:v>-9.3897403498390316E-3</c:v>
                </c:pt>
                <c:pt idx="235">
                  <c:v>-4.728141195946012E-3</c:v>
                </c:pt>
                <c:pt idx="236">
                  <c:v>4.7281411959458957E-3</c:v>
                </c:pt>
                <c:pt idx="237">
                  <c:v>-9.47874395454377E-3</c:v>
                </c:pt>
                <c:pt idx="238">
                  <c:v>2.3530497410194036E-2</c:v>
                </c:pt>
                <c:pt idx="239">
                  <c:v>-1.4051753455650302E-2</c:v>
                </c:pt>
                <c:pt idx="240">
                  <c:v>4.7058910374127138E-3</c:v>
                </c:pt>
                <c:pt idx="241">
                  <c:v>-4.7058910374126166E-3</c:v>
                </c:pt>
                <c:pt idx="242">
                  <c:v>4.7058910374127138E-3</c:v>
                </c:pt>
                <c:pt idx="243">
                  <c:v>0</c:v>
                </c:pt>
                <c:pt idx="244">
                  <c:v>-4.7058910374126166E-3</c:v>
                </c:pt>
                <c:pt idx="245">
                  <c:v>-9.47874395454377E-3</c:v>
                </c:pt>
                <c:pt idx="246">
                  <c:v>0</c:v>
                </c:pt>
                <c:pt idx="247">
                  <c:v>4.7506027585977988E-3</c:v>
                </c:pt>
                <c:pt idx="248">
                  <c:v>-1.4320053774748558E-2</c:v>
                </c:pt>
                <c:pt idx="249">
                  <c:v>0</c:v>
                </c:pt>
                <c:pt idx="250">
                  <c:v>0</c:v>
                </c:pt>
                <c:pt idx="251">
                  <c:v>4.7961722634930135E-3</c:v>
                </c:pt>
                <c:pt idx="252">
                  <c:v>-4.7961722634930551E-3</c:v>
                </c:pt>
                <c:pt idx="253">
                  <c:v>-9.6619109117368589E-3</c:v>
                </c:pt>
                <c:pt idx="254">
                  <c:v>4.8426244757879908E-3</c:v>
                </c:pt>
                <c:pt idx="255">
                  <c:v>1.9139340210697506E-2</c:v>
                </c:pt>
                <c:pt idx="256">
                  <c:v>4.7281411959458957E-3</c:v>
                </c:pt>
                <c:pt idx="257">
                  <c:v>9.3897403498391374E-3</c:v>
                </c:pt>
                <c:pt idx="258">
                  <c:v>4.6620131058113714E-3</c:v>
                </c:pt>
              </c:numCache>
            </c:numRef>
          </c:xVal>
          <c:yVal>
            <c:numRef>
              <c:f>'4支股票'!$I$2:$I$260</c:f>
              <c:numCache>
                <c:formatCode>0.00%</c:formatCode>
                <c:ptCount val="259"/>
                <c:pt idx="0">
                  <c:v>-2.1232067198777892E-3</c:v>
                </c:pt>
                <c:pt idx="1">
                  <c:v>-1.8231025044688653E-2</c:v>
                </c:pt>
                <c:pt idx="2">
                  <c:v>-7.6046646507433669E-3</c:v>
                </c:pt>
                <c:pt idx="3">
                  <c:v>-1.5384830922189313E-2</c:v>
                </c:pt>
                <c:pt idx="4">
                  <c:v>8.8202775922884107E-3</c:v>
                </c:pt>
                <c:pt idx="5">
                  <c:v>5.4734675340075848E-3</c:v>
                </c:pt>
                <c:pt idx="6">
                  <c:v>-2.5429717170737678E-2</c:v>
                </c:pt>
                <c:pt idx="7">
                  <c:v>5.0228874838186048E-2</c:v>
                </c:pt>
                <c:pt idx="8">
                  <c:v>-6.4893593035265096E-2</c:v>
                </c:pt>
                <c:pt idx="9">
                  <c:v>1.8018483181249389E-2</c:v>
                </c:pt>
                <c:pt idx="10">
                  <c:v>3.616836968886189E-2</c:v>
                </c:pt>
                <c:pt idx="11">
                  <c:v>-1.8468814127682351E-2</c:v>
                </c:pt>
                <c:pt idx="12">
                  <c:v>1.739182967496666E-2</c:v>
                </c:pt>
                <c:pt idx="13">
                  <c:v>-2.2889369875945587E-2</c:v>
                </c:pt>
                <c:pt idx="14">
                  <c:v>1.2055028179772E-2</c:v>
                </c:pt>
                <c:pt idx="15">
                  <c:v>-2.1810913534053606E-3</c:v>
                </c:pt>
                <c:pt idx="16">
                  <c:v>3.3282708107360066E-2</c:v>
                </c:pt>
                <c:pt idx="17">
                  <c:v>-3.8756175641367692E-2</c:v>
                </c:pt>
                <c:pt idx="18">
                  <c:v>-6.9306525821699078E-2</c:v>
                </c:pt>
                <c:pt idx="19">
                  <c:v>2.3256862164267183E-2</c:v>
                </c:pt>
                <c:pt idx="20">
                  <c:v>3.4423900099865771E-3</c:v>
                </c:pt>
                <c:pt idx="21">
                  <c:v>5.7110375345861188E-3</c:v>
                </c:pt>
                <c:pt idx="22">
                  <c:v>-6.8572611557832282E-3</c:v>
                </c:pt>
                <c:pt idx="23">
                  <c:v>-1.6185231929411098E-2</c:v>
                </c:pt>
                <c:pt idx="24">
                  <c:v>2.8721099796064332E-2</c:v>
                </c:pt>
                <c:pt idx="25">
                  <c:v>6.7720121070199684E-3</c:v>
                </c:pt>
                <c:pt idx="26">
                  <c:v>-5.6401727490146278E-3</c:v>
                </c:pt>
                <c:pt idx="27">
                  <c:v>2.1265512451695362E-2</c:v>
                </c:pt>
                <c:pt idx="28">
                  <c:v>4.6519950196456002E-2</c:v>
                </c:pt>
                <c:pt idx="29">
                  <c:v>-4.2373157967119119E-3</c:v>
                </c:pt>
                <c:pt idx="30">
                  <c:v>1.0559760661040656E-2</c:v>
                </c:pt>
                <c:pt idx="31">
                  <c:v>1.0499528523612897E-3</c:v>
                </c:pt>
                <c:pt idx="32">
                  <c:v>-9.48875829497778E-3</c:v>
                </c:pt>
                <c:pt idx="33">
                  <c:v>8.438805442616484E-3</c:v>
                </c:pt>
                <c:pt idx="34">
                  <c:v>3.1026274846709896E-2</c:v>
                </c:pt>
                <c:pt idx="35">
                  <c:v>-2.1616879462629777E-2</c:v>
                </c:pt>
                <c:pt idx="36">
                  <c:v>-8.3594425317188113E-3</c:v>
                </c:pt>
                <c:pt idx="37">
                  <c:v>-1.1609713513401825E-2</c:v>
                </c:pt>
                <c:pt idx="38">
                  <c:v>1.3706108367213117E-2</c:v>
                </c:pt>
                <c:pt idx="39">
                  <c:v>-7.3567960316165311E-3</c:v>
                </c:pt>
                <c:pt idx="40">
                  <c:v>1.5698908885874854E-2</c:v>
                </c:pt>
                <c:pt idx="41">
                  <c:v>5.1786752639015332E-3</c:v>
                </c:pt>
                <c:pt idx="42">
                  <c:v>-1.8770144004303671E-2</c:v>
                </c:pt>
                <c:pt idx="43">
                  <c:v>1.1512403564051251E-2</c:v>
                </c:pt>
                <c:pt idx="44">
                  <c:v>-8.3594425317188113E-3</c:v>
                </c:pt>
                <c:pt idx="45">
                  <c:v>9.399463458745044E-3</c:v>
                </c:pt>
                <c:pt idx="46">
                  <c:v>1.8538162578953628E-2</c:v>
                </c:pt>
                <c:pt idx="47">
                  <c:v>7.1174272420140858E-3</c:v>
                </c:pt>
                <c:pt idx="48">
                  <c:v>1.0127393270652021E-3</c:v>
                </c:pt>
                <c:pt idx="49">
                  <c:v>-1.2220172312408012E-2</c:v>
                </c:pt>
                <c:pt idx="50">
                  <c:v>1.7268138405856628E-2</c:v>
                </c:pt>
                <c:pt idx="51">
                  <c:v>9.0225373975039453E-3</c:v>
                </c:pt>
                <c:pt idx="52">
                  <c:v>1.9763489900056084E-2</c:v>
                </c:pt>
                <c:pt idx="53">
                  <c:v>-9.8329213029873935E-3</c:v>
                </c:pt>
                <c:pt idx="54">
                  <c:v>-1.9782004864132671E-3</c:v>
                </c:pt>
                <c:pt idx="55">
                  <c:v>-1.3958372331028368E-2</c:v>
                </c:pt>
                <c:pt idx="56">
                  <c:v>-2.0100107269785286E-3</c:v>
                </c:pt>
                <c:pt idx="57">
                  <c:v>4.9077560822373793E-2</c:v>
                </c:pt>
                <c:pt idx="58">
                  <c:v>5.9497115808639582E-2</c:v>
                </c:pt>
                <c:pt idx="59">
                  <c:v>-1.2715902144849503E-2</c:v>
                </c:pt>
                <c:pt idx="60">
                  <c:v>-7.0038094985145183E-2</c:v>
                </c:pt>
                <c:pt idx="61">
                  <c:v>5.5304882296376402E-2</c:v>
                </c:pt>
                <c:pt idx="62">
                  <c:v>1.6559660685092403E-2</c:v>
                </c:pt>
                <c:pt idx="63">
                  <c:v>-2.2141144942471765E-2</c:v>
                </c:pt>
                <c:pt idx="64">
                  <c:v>-5.6127183532501965E-3</c:v>
                </c:pt>
                <c:pt idx="65">
                  <c:v>4.4043852476486893E-2</c:v>
                </c:pt>
                <c:pt idx="66">
                  <c:v>-5.9166995288981519E-2</c:v>
                </c:pt>
                <c:pt idx="67">
                  <c:v>2.8170876966696224E-2</c:v>
                </c:pt>
                <c:pt idx="68">
                  <c:v>3.0996118322285101E-2</c:v>
                </c:pt>
                <c:pt idx="69">
                  <c:v>-3.5971441341707193E-3</c:v>
                </c:pt>
                <c:pt idx="70">
                  <c:v>-2.5548871868530353E-2</c:v>
                </c:pt>
                <c:pt idx="71">
                  <c:v>8.5006975729539511E-2</c:v>
                </c:pt>
                <c:pt idx="72">
                  <c:v>-4.8705347735371704E-2</c:v>
                </c:pt>
                <c:pt idx="73">
                  <c:v>5.3334170869793283E-3</c:v>
                </c:pt>
                <c:pt idx="74">
                  <c:v>-3.9788267069220631E-2</c:v>
                </c:pt>
                <c:pt idx="75">
                  <c:v>-1.1131896132462109E-2</c:v>
                </c:pt>
                <c:pt idx="76">
                  <c:v>1.1131896132462089E-2</c:v>
                </c:pt>
                <c:pt idx="77">
                  <c:v>9.1828008136860453E-3</c:v>
                </c:pt>
                <c:pt idx="78">
                  <c:v>7.2859521517563619E-3</c:v>
                </c:pt>
                <c:pt idx="79">
                  <c:v>-2.5736659724434723E-2</c:v>
                </c:pt>
                <c:pt idx="80">
                  <c:v>-2.8330506091111762E-2</c:v>
                </c:pt>
                <c:pt idx="81">
                  <c:v>1.9138379047371776E-3</c:v>
                </c:pt>
                <c:pt idx="82">
                  <c:v>-2.3211893879703439E-2</c:v>
                </c:pt>
                <c:pt idx="83">
                  <c:v>2.3211893879703457E-2</c:v>
                </c:pt>
                <c:pt idx="84">
                  <c:v>1.7062063194172892E-2</c:v>
                </c:pt>
                <c:pt idx="85">
                  <c:v>-1.1342333423741224E-2</c:v>
                </c:pt>
                <c:pt idx="86">
                  <c:v>2.6267964843424654E-2</c:v>
                </c:pt>
                <c:pt idx="87">
                  <c:v>1.8349138668196617E-2</c:v>
                </c:pt>
                <c:pt idx="88">
                  <c:v>1.2646979654088683E-2</c:v>
                </c:pt>
                <c:pt idx="89">
                  <c:v>6.5996147665024527E-2</c:v>
                </c:pt>
                <c:pt idx="90">
                  <c:v>-3.071912170650783E-2</c:v>
                </c:pt>
                <c:pt idx="91">
                  <c:v>1.3769563392734618E-2</c:v>
                </c:pt>
                <c:pt idx="92">
                  <c:v>8.5106896679086105E-3</c:v>
                </c:pt>
                <c:pt idx="93">
                  <c:v>-8.5106896679086191E-3</c:v>
                </c:pt>
                <c:pt idx="94">
                  <c:v>2.6983054025480228E-2</c:v>
                </c:pt>
                <c:pt idx="95">
                  <c:v>0</c:v>
                </c:pt>
                <c:pt idx="96">
                  <c:v>1.1579964261461649E-2</c:v>
                </c:pt>
                <c:pt idx="97">
                  <c:v>-2.6668213742901056E-2</c:v>
                </c:pt>
                <c:pt idx="98">
                  <c:v>-1.0186896328578238E-2</c:v>
                </c:pt>
                <c:pt idx="99">
                  <c:v>0</c:v>
                </c:pt>
                <c:pt idx="100">
                  <c:v>3.3560197618694471E-2</c:v>
                </c:pt>
                <c:pt idx="101">
                  <c:v>2.606015575033627E-2</c:v>
                </c:pt>
                <c:pt idx="102">
                  <c:v>-4.8348038215763889E-3</c:v>
                </c:pt>
                <c:pt idx="103">
                  <c:v>1.7614514390805025E-2</c:v>
                </c:pt>
                <c:pt idx="104">
                  <c:v>2.3530497410194036E-2</c:v>
                </c:pt>
                <c:pt idx="105">
                  <c:v>1.0794199118609422E-2</c:v>
                </c:pt>
                <c:pt idx="106">
                  <c:v>6.116242541901783E-3</c:v>
                </c:pt>
                <c:pt idx="107">
                  <c:v>1.2121421140631552E-2</c:v>
                </c:pt>
                <c:pt idx="108">
                  <c:v>5.707475488800183E-2</c:v>
                </c:pt>
                <c:pt idx="109">
                  <c:v>2.666816285666148E-2</c:v>
                </c:pt>
                <c:pt idx="110">
                  <c:v>-1.3859877958810867E-3</c:v>
                </c:pt>
                <c:pt idx="111">
                  <c:v>-1.396670787185237E-2</c:v>
                </c:pt>
                <c:pt idx="112">
                  <c:v>-2.5642359193899657E-2</c:v>
                </c:pt>
                <c:pt idx="113">
                  <c:v>-2.8902476558362307E-3</c:v>
                </c:pt>
                <c:pt idx="114">
                  <c:v>-2.8984947828750991E-3</c:v>
                </c:pt>
                <c:pt idx="115">
                  <c:v>-1.3148501871082017E-2</c:v>
                </c:pt>
                <c:pt idx="116">
                  <c:v>2.3256833428634709E-2</c:v>
                </c:pt>
                <c:pt idx="117">
                  <c:v>-1.4472033027421215E-2</c:v>
                </c:pt>
                <c:pt idx="118">
                  <c:v>5.8139990199392276E-3</c:v>
                </c:pt>
                <c:pt idx="119">
                  <c:v>-7.2727593290798087E-3</c:v>
                </c:pt>
                <c:pt idx="120">
                  <c:v>-4.3892244070339956E-3</c:v>
                </c:pt>
                <c:pt idx="121">
                  <c:v>-3.4306049003670853E-2</c:v>
                </c:pt>
                <c:pt idx="122">
                  <c:v>-2.4578793957603484E-2</c:v>
                </c:pt>
                <c:pt idx="123">
                  <c:v>6.2014772391309394E-3</c:v>
                </c:pt>
                <c:pt idx="124">
                  <c:v>2.5935931463867582E-2</c:v>
                </c:pt>
                <c:pt idx="125">
                  <c:v>-1.8237663682533461E-2</c:v>
                </c:pt>
                <c:pt idx="126">
                  <c:v>1.6730519520348347E-2</c:v>
                </c:pt>
                <c:pt idx="127">
                  <c:v>-7.5700585167088781E-3</c:v>
                </c:pt>
                <c:pt idx="128">
                  <c:v>0</c:v>
                </c:pt>
                <c:pt idx="129">
                  <c:v>-1.5210040955124335E-3</c:v>
                </c:pt>
                <c:pt idx="130">
                  <c:v>-1.5232143662252272E-3</c:v>
                </c:pt>
                <c:pt idx="131">
                  <c:v>4.1797188406032346E-2</c:v>
                </c:pt>
                <c:pt idx="132">
                  <c:v>0</c:v>
                </c:pt>
                <c:pt idx="133">
                  <c:v>2.5975414428451225E-2</c:v>
                </c:pt>
                <c:pt idx="134">
                  <c:v>-7.1479935718514213E-3</c:v>
                </c:pt>
                <c:pt idx="135">
                  <c:v>0</c:v>
                </c:pt>
                <c:pt idx="136">
                  <c:v>1.5658768347684156E-2</c:v>
                </c:pt>
                <c:pt idx="137">
                  <c:v>9.8384066274074117E-3</c:v>
                </c:pt>
                <c:pt idx="138">
                  <c:v>2.6226513168463979E-2</c:v>
                </c:pt>
                <c:pt idx="139">
                  <c:v>2.8208693386553043E-2</c:v>
                </c:pt>
                <c:pt idx="140">
                  <c:v>-4.7466537238923724E-2</c:v>
                </c:pt>
                <c:pt idx="141">
                  <c:v>5.4067221270275793E-2</c:v>
                </c:pt>
                <c:pt idx="142">
                  <c:v>-4.9909169627836987E-2</c:v>
                </c:pt>
                <c:pt idx="143">
                  <c:v>-1.2526273301751382E-2</c:v>
                </c:pt>
                <c:pt idx="144">
                  <c:v>-1.268518753851983E-2</c:v>
                </c:pt>
                <c:pt idx="145">
                  <c:v>2.7973852042406162E-2</c:v>
                </c:pt>
                <c:pt idx="146">
                  <c:v>1.2337401007796796E-2</c:v>
                </c:pt>
                <c:pt idx="147">
                  <c:v>-2.0647670325013631E-2</c:v>
                </c:pt>
                <c:pt idx="148">
                  <c:v>8.0149686007230936E-2</c:v>
                </c:pt>
                <c:pt idx="149">
                  <c:v>-5.2713123532887977E-2</c:v>
                </c:pt>
                <c:pt idx="150">
                  <c:v>-1.7747960735214539E-2</c:v>
                </c:pt>
                <c:pt idx="151">
                  <c:v>-1.806852478655491E-2</c:v>
                </c:pt>
                <c:pt idx="152">
                  <c:v>4.2559599224780427E-2</c:v>
                </c:pt>
                <c:pt idx="153">
                  <c:v>-5.668412722989475E-2</c:v>
                </c:pt>
                <c:pt idx="154">
                  <c:v>2.1112676346035888E-2</c:v>
                </c:pt>
                <c:pt idx="155">
                  <c:v>-1.6854401666323397E-2</c:v>
                </c:pt>
                <c:pt idx="156">
                  <c:v>-4.2582746797125487E-3</c:v>
                </c:pt>
                <c:pt idx="157">
                  <c:v>5.6736889788398292E-3</c:v>
                </c:pt>
                <c:pt idx="158">
                  <c:v>-7.0972621729896756E-3</c:v>
                </c:pt>
                <c:pt idx="159">
                  <c:v>-1.5793566466657985E-2</c:v>
                </c:pt>
                <c:pt idx="160">
                  <c:v>1.7217139660807939E-2</c:v>
                </c:pt>
                <c:pt idx="161">
                  <c:v>5.6736889788398292E-3</c:v>
                </c:pt>
                <c:pt idx="162">
                  <c:v>-1.1379852617643937E-2</c:v>
                </c:pt>
                <c:pt idx="163">
                  <c:v>-2.0231932583887832E-2</c:v>
                </c:pt>
                <c:pt idx="164">
                  <c:v>-1.61886976763282E-2</c:v>
                </c:pt>
                <c:pt idx="165">
                  <c:v>2.6355771679170387E-2</c:v>
                </c:pt>
                <c:pt idx="166">
                  <c:v>-1.4556298409876094E-2</c:v>
                </c:pt>
                <c:pt idx="167">
                  <c:v>2.9283330071247721E-3</c:v>
                </c:pt>
                <c:pt idx="168">
                  <c:v>2.9196517090496099E-3</c:v>
                </c:pt>
                <c:pt idx="169">
                  <c:v>1.3034246993426283E-2</c:v>
                </c:pt>
                <c:pt idx="170">
                  <c:v>1.570336359983774E-2</c:v>
                </c:pt>
                <c:pt idx="171">
                  <c:v>-8.5348741212250556E-3</c:v>
                </c:pt>
                <c:pt idx="172">
                  <c:v>-7.168489478612516E-3</c:v>
                </c:pt>
                <c:pt idx="173">
                  <c:v>3.6727263980905485E-2</c:v>
                </c:pt>
                <c:pt idx="174">
                  <c:v>5.2679323734679095E-2</c:v>
                </c:pt>
                <c:pt idx="175">
                  <c:v>-2.6668247082161294E-2</c:v>
                </c:pt>
                <c:pt idx="176">
                  <c:v>1.3504121073178424E-3</c:v>
                </c:pt>
                <c:pt idx="177">
                  <c:v>4.0404634092788055E-3</c:v>
                </c:pt>
                <c:pt idx="178">
                  <c:v>2.1277371565564713E-2</c:v>
                </c:pt>
                <c:pt idx="179">
                  <c:v>0</c:v>
                </c:pt>
                <c:pt idx="180">
                  <c:v>2.2121878477231228E-2</c:v>
                </c:pt>
                <c:pt idx="181">
                  <c:v>1.1516455226305565E-2</c:v>
                </c:pt>
                <c:pt idx="182">
                  <c:v>1.0126719452138751E-2</c:v>
                </c:pt>
                <c:pt idx="183">
                  <c:v>-1.5228784253913307E-2</c:v>
                </c:pt>
                <c:pt idx="184">
                  <c:v>2.4006219917431054E-2</c:v>
                </c:pt>
                <c:pt idx="185">
                  <c:v>2.2223186173523719E-2</c:v>
                </c:pt>
                <c:pt idx="186">
                  <c:v>5.0010372925833164E-2</c:v>
                </c:pt>
                <c:pt idx="187">
                  <c:v>4.9840462500999369E-2</c:v>
                </c:pt>
                <c:pt idx="188">
                  <c:v>8.8009697537494332E-3</c:v>
                </c:pt>
                <c:pt idx="189">
                  <c:v>-2.326981450595374E-2</c:v>
                </c:pt>
                <c:pt idx="190">
                  <c:v>-2.1530508743858961E-2</c:v>
                </c:pt>
                <c:pt idx="191">
                  <c:v>2.2651024267260501E-2</c:v>
                </c:pt>
                <c:pt idx="192">
                  <c:v>-2.7243466190771937E-2</c:v>
                </c:pt>
                <c:pt idx="193">
                  <c:v>2.8362649264527098E-2</c:v>
                </c:pt>
                <c:pt idx="194">
                  <c:v>-2.0339729439537574E-2</c:v>
                </c:pt>
                <c:pt idx="195">
                  <c:v>-1.7271586906414168E-2</c:v>
                </c:pt>
                <c:pt idx="196">
                  <c:v>-1.8757853841752919E-2</c:v>
                </c:pt>
                <c:pt idx="197">
                  <c:v>5.899722127188322E-3</c:v>
                </c:pt>
                <c:pt idx="198">
                  <c:v>4.9350264986761143E-2</c:v>
                </c:pt>
                <c:pt idx="199">
                  <c:v>-2.4944660580733347E-2</c:v>
                </c:pt>
                <c:pt idx="200">
                  <c:v>7.5173546617127149E-2</c:v>
                </c:pt>
                <c:pt idx="201">
                  <c:v>-6.4893593035265096E-2</c:v>
                </c:pt>
                <c:pt idx="202">
                  <c:v>-3.4149493075953698E-3</c:v>
                </c:pt>
                <c:pt idx="203">
                  <c:v>1.1337990323050566E-2</c:v>
                </c:pt>
                <c:pt idx="204">
                  <c:v>7.176998664603261E-2</c:v>
                </c:pt>
                <c:pt idx="205">
                  <c:v>-7.0643158357786659E-2</c:v>
                </c:pt>
                <c:pt idx="206">
                  <c:v>-3.3841317680238319E-3</c:v>
                </c:pt>
                <c:pt idx="207">
                  <c:v>-2.2858138076050208E-2</c:v>
                </c:pt>
                <c:pt idx="208">
                  <c:v>-2.3392879574705462E-2</c:v>
                </c:pt>
                <c:pt idx="209">
                  <c:v>8.2498642608736204E-3</c:v>
                </c:pt>
                <c:pt idx="210">
                  <c:v>-5.0552243951563026E-2</c:v>
                </c:pt>
                <c:pt idx="211">
                  <c:v>7.3800827878184143E-3</c:v>
                </c:pt>
                <c:pt idx="212">
                  <c:v>2.4214258706953561E-2</c:v>
                </c:pt>
                <c:pt idx="213">
                  <c:v>7.1513894516160338E-3</c:v>
                </c:pt>
                <c:pt idx="214">
                  <c:v>1.2979604048794448E-2</c:v>
                </c:pt>
                <c:pt idx="215">
                  <c:v>-4.1897209384103816E-2</c:v>
                </c:pt>
                <c:pt idx="216">
                  <c:v>-1.9753802817533084E-2</c:v>
                </c:pt>
                <c:pt idx="217">
                  <c:v>-1.8880360162068462E-2</c:v>
                </c:pt>
                <c:pt idx="218">
                  <c:v>1.3880424745831572E-2</c:v>
                </c:pt>
                <c:pt idx="219">
                  <c:v>1.8622511404385898E-2</c:v>
                </c:pt>
                <c:pt idx="220">
                  <c:v>6.1312268293841846E-3</c:v>
                </c:pt>
                <c:pt idx="221">
                  <c:v>-1.7263079222975139E-2</c:v>
                </c:pt>
                <c:pt idx="222">
                  <c:v>-4.9875663866606745E-3</c:v>
                </c:pt>
                <c:pt idx="223">
                  <c:v>-1.5113599738982813E-2</c:v>
                </c:pt>
                <c:pt idx="224">
                  <c:v>1.6362794170625548E-2</c:v>
                </c:pt>
                <c:pt idx="225">
                  <c:v>6.222795593162204E-3</c:v>
                </c:pt>
                <c:pt idx="226">
                  <c:v>2.4783779570754249E-3</c:v>
                </c:pt>
                <c:pt idx="227">
                  <c:v>4.240489793923579E-2</c:v>
                </c:pt>
                <c:pt idx="228">
                  <c:v>3.2674960301346548E-2</c:v>
                </c:pt>
                <c:pt idx="229">
                  <c:v>6.8650042742667257E-3</c:v>
                </c:pt>
                <c:pt idx="230">
                  <c:v>-4.5713679607939702E-3</c:v>
                </c:pt>
                <c:pt idx="231">
                  <c:v>2.2882961537515458E-3</c:v>
                </c:pt>
                <c:pt idx="232">
                  <c:v>-2.5464303695947661E-2</c:v>
                </c:pt>
                <c:pt idx="233">
                  <c:v>-7.0589234287394519E-3</c:v>
                </c:pt>
                <c:pt idx="234">
                  <c:v>5.5123059041927908E-2</c:v>
                </c:pt>
                <c:pt idx="235">
                  <c:v>-2.3743319736024969E-2</c:v>
                </c:pt>
                <c:pt idx="236">
                  <c:v>-1.6148009291277021E-2</c:v>
                </c:pt>
                <c:pt idx="237">
                  <c:v>-2.1152410634681092E-2</c:v>
                </c:pt>
                <c:pt idx="238">
                  <c:v>0</c:v>
                </c:pt>
                <c:pt idx="239">
                  <c:v>-2.3780867755131187E-3</c:v>
                </c:pt>
                <c:pt idx="240">
                  <c:v>1.5357690824307459E-2</c:v>
                </c:pt>
                <c:pt idx="241">
                  <c:v>2.8887045142014203E-2</c:v>
                </c:pt>
                <c:pt idx="242">
                  <c:v>-1.491712087180175E-2</c:v>
                </c:pt>
                <c:pt idx="243">
                  <c:v>-2.221017096631827E-2</c:v>
                </c:pt>
                <c:pt idx="244">
                  <c:v>1.0582132971199237E-2</c:v>
                </c:pt>
                <c:pt idx="245">
                  <c:v>-8.2207977674992813E-3</c:v>
                </c:pt>
                <c:pt idx="246">
                  <c:v>-9.4787793319017315E-3</c:v>
                </c:pt>
                <c:pt idx="247">
                  <c:v>1.7699577099400857E-2</c:v>
                </c:pt>
                <c:pt idx="248">
                  <c:v>-1.6509832745025332E-2</c:v>
                </c:pt>
                <c:pt idx="249">
                  <c:v>-1.1961865403675769E-2</c:v>
                </c:pt>
                <c:pt idx="250">
                  <c:v>4.8019540627962697E-3</c:v>
                </c:pt>
                <c:pt idx="251">
                  <c:v>1.308761111470565E-2</c:v>
                </c:pt>
                <c:pt idx="252">
                  <c:v>-5.9276997738260916E-3</c:v>
                </c:pt>
                <c:pt idx="253">
                  <c:v>2.582308965414894E-2</c:v>
                </c:pt>
                <c:pt idx="254">
                  <c:v>-5.8105913928872726E-3</c:v>
                </c:pt>
                <c:pt idx="255">
                  <c:v>1.9619751904617722E-2</c:v>
                </c:pt>
                <c:pt idx="256">
                  <c:v>-0.10472575842867005</c:v>
                </c:pt>
                <c:pt idx="257">
                  <c:v>-4.4105733395789749E-2</c:v>
                </c:pt>
                <c:pt idx="258">
                  <c:v>3.9708192741744084E-3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42-470D-BF2A-D718A8517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397695"/>
        <c:axId val="1320767663"/>
      </c:scatterChart>
      <c:valAx>
        <c:axId val="1113397695"/>
        <c:scaling>
          <c:orientation val="minMax"/>
          <c:min val="-0.1500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0767663"/>
        <c:crosses val="autoZero"/>
        <c:crossBetween val="midCat"/>
        <c:majorUnit val="2.5000000000000005E-2"/>
      </c:valAx>
      <c:valAx>
        <c:axId val="132076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13397695"/>
        <c:crosses val="autoZero"/>
        <c:crossBetween val="midCat"/>
        <c:majorUnit val="2.5000000000000005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r>
              <a:rPr lang="zh-TW" altLang="en-US"/>
              <a:t>效率前緣曲線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9.4339696069533255E-2"/>
          <c:y val="0.14706034849275673"/>
          <c:w val="0.84065646977446495"/>
          <c:h val="0.7640325771480650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'Efficient Frontier'!$AC$1</c:f>
              <c:strCache>
                <c:ptCount val="1"/>
                <c:pt idx="0">
                  <c:v>投資組合報酬率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'Efficient Frontier'!$AB$2:$AB$21</c:f>
              <c:numCache>
                <c:formatCode>0.000000</c:formatCode>
                <c:ptCount val="20"/>
                <c:pt idx="0">
                  <c:v>1.1563415703324042E-2</c:v>
                </c:pt>
                <c:pt idx="1">
                  <c:v>1.1373512192414262E-2</c:v>
                </c:pt>
                <c:pt idx="2">
                  <c:v>1.1215524282638948E-2</c:v>
                </c:pt>
                <c:pt idx="3">
                  <c:v>1.1088359951352909E-2</c:v>
                </c:pt>
                <c:pt idx="4">
                  <c:v>1.0983452011736785E-2</c:v>
                </c:pt>
                <c:pt idx="5">
                  <c:v>1.0912745584939385E-2</c:v>
                </c:pt>
                <c:pt idx="6">
                  <c:v>1.0870388630258448E-2</c:v>
                </c:pt>
                <c:pt idx="7">
                  <c:v>1.0856905694653887E-2</c:v>
                </c:pt>
                <c:pt idx="8">
                  <c:v>1.0874632385483659E-2</c:v>
                </c:pt>
                <c:pt idx="9">
                  <c:v>1.0922677400424716E-2</c:v>
                </c:pt>
                <c:pt idx="10">
                  <c:v>1.1000643503251271E-2</c:v>
                </c:pt>
                <c:pt idx="11">
                  <c:v>1.1111241510047234E-2</c:v>
                </c:pt>
                <c:pt idx="12">
                  <c:v>1.1243610662148783E-2</c:v>
                </c:pt>
                <c:pt idx="13">
                  <c:v>1.1406757999820613E-2</c:v>
                </c:pt>
                <c:pt idx="14">
                  <c:v>1.1596184684131851E-2</c:v>
                </c:pt>
                <c:pt idx="15">
                  <c:v>1.1810626325815806E-2</c:v>
                </c:pt>
                <c:pt idx="16">
                  <c:v>1.2048747362491646E-2</c:v>
                </c:pt>
                <c:pt idx="17">
                  <c:v>1.2309173636754912E-2</c:v>
                </c:pt>
                <c:pt idx="18">
                  <c:v>1.2590521119157526E-2</c:v>
                </c:pt>
                <c:pt idx="19">
                  <c:v>1.2891420104149036E-2</c:v>
                </c:pt>
              </c:numCache>
            </c:numRef>
          </c:xVal>
          <c:yVal>
            <c:numRef>
              <c:f>'Efficient Frontier'!$AC$2:$AC$21</c:f>
              <c:numCache>
                <c:formatCode>0.0000000_);[Red]\(0.0000000\)</c:formatCode>
                <c:ptCount val="20"/>
                <c:pt idx="0">
                  <c:v>0</c:v>
                </c:pt>
                <c:pt idx="1">
                  <c:v>3.6526315789473681E-5</c:v>
                </c:pt>
                <c:pt idx="2">
                  <c:v>7.3052631578947362E-5</c:v>
                </c:pt>
                <c:pt idx="3">
                  <c:v>1.0957894736842104E-4</c:v>
                </c:pt>
                <c:pt idx="4">
                  <c:v>1.4610526315789472E-4</c:v>
                </c:pt>
                <c:pt idx="5">
                  <c:v>1.8263157894736839E-4</c:v>
                </c:pt>
                <c:pt idx="6">
                  <c:v>2.1915789473684209E-4</c:v>
                </c:pt>
                <c:pt idx="7">
                  <c:v>2.5568421052631578E-4</c:v>
                </c:pt>
                <c:pt idx="8">
                  <c:v>2.9221052631578945E-4</c:v>
                </c:pt>
                <c:pt idx="9">
                  <c:v>3.2873684210526312E-4</c:v>
                </c:pt>
                <c:pt idx="10">
                  <c:v>3.6526315789473678E-4</c:v>
                </c:pt>
                <c:pt idx="11">
                  <c:v>4.0178947368421051E-4</c:v>
                </c:pt>
                <c:pt idx="12">
                  <c:v>4.3831578947368417E-4</c:v>
                </c:pt>
                <c:pt idx="13">
                  <c:v>4.7484210526315784E-4</c:v>
                </c:pt>
                <c:pt idx="14">
                  <c:v>5.1136842105263156E-4</c:v>
                </c:pt>
                <c:pt idx="15">
                  <c:v>5.4789473684210518E-4</c:v>
                </c:pt>
                <c:pt idx="16">
                  <c:v>5.844210526315789E-4</c:v>
                </c:pt>
                <c:pt idx="17">
                  <c:v>6.2094736842105262E-4</c:v>
                </c:pt>
                <c:pt idx="18">
                  <c:v>6.5747368421052623E-4</c:v>
                </c:pt>
                <c:pt idx="19">
                  <c:v>6.9399999999999996E-4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D9-4861-BA44-925222CA7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921280"/>
        <c:axId val="1409726016"/>
      </c:scatterChart>
      <c:valAx>
        <c:axId val="117992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  <a:cs typeface="+mn-cs"/>
                  </a:defRPr>
                </a:pPr>
                <a:r>
                  <a:rPr lang="zh-TW" altLang="en-US"/>
                  <a:t>投資組合風險</a:t>
                </a:r>
              </a:p>
            </c:rich>
          </c:tx>
          <c:layout>
            <c:manualLayout>
              <c:xMode val="edge"/>
              <c:yMode val="edge"/>
              <c:x val="0.86493652492133721"/>
              <c:y val="0.85001307740788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defRPr>
              </a:pPr>
              <a:endParaRPr lang="zh-TW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409726016"/>
        <c:crosses val="autoZero"/>
        <c:crossBetween val="midCat"/>
      </c:valAx>
      <c:valAx>
        <c:axId val="14097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  <a:cs typeface="+mn-cs"/>
                  </a:defRPr>
                </a:pPr>
                <a:r>
                  <a:rPr lang="zh-TW" altLang="en-US"/>
                  <a:t>投資組合報酬率</a:t>
                </a:r>
              </a:p>
            </c:rich>
          </c:tx>
          <c:layout>
            <c:manualLayout>
              <c:xMode val="edge"/>
              <c:yMode val="edge"/>
              <c:x val="6.4466612386117443E-3"/>
              <c:y val="5.71664195209405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defRPr>
              </a:pPr>
              <a:endParaRPr lang="zh-TW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179921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標楷體" panose="03000509000000000000" pitchFamily="65" charset="-120"/>
          <a:ea typeface="標楷體" panose="03000509000000000000" pitchFamily="65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r>
              <a:rPr lang="zh-TW" altLang="en-US"/>
              <a:t>各資產投資組合權重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8.241046308265533E-2"/>
          <c:y val="0.14445082617508032"/>
          <c:w val="0.87681528231904626"/>
          <c:h val="0.6706638436339411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'Efficient Frontier'!$AD$1</c:f>
              <c:strCache>
                <c:ptCount val="1"/>
                <c:pt idx="0">
                  <c:v>富邦金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'Efficient Frontier'!$AD$2:$AD$21</c:f>
              <c:numCache>
                <c:formatCode>0.00_);[Red]\(0.00\)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6-4500-9362-8AAD6F573A15}"/>
            </c:ext>
          </c:extLst>
        </c:ser>
        <c:ser>
          <c:idx val="1"/>
          <c:order val="1"/>
          <c:tx>
            <c:strRef>
              <c:f>'Efficient Frontier'!$AE$1</c:f>
              <c:strCache>
                <c:ptCount val="1"/>
                <c:pt idx="0">
                  <c:v>鴻海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'Efficient Frontier'!$AE$2:$AE$21</c:f>
              <c:numCache>
                <c:formatCode>0.0000_);[Red]\(0.0000\)</c:formatCode>
                <c:ptCount val="20"/>
                <c:pt idx="0">
                  <c:v>0.99029444762279151</c:v>
                </c:pt>
                <c:pt idx="1">
                  <c:v>0.96996509312158052</c:v>
                </c:pt>
                <c:pt idx="2">
                  <c:v>0.95017713345925614</c:v>
                </c:pt>
                <c:pt idx="3">
                  <c:v>0.93092992881032044</c:v>
                </c:pt>
                <c:pt idx="4">
                  <c:v>0.91060022384079931</c:v>
                </c:pt>
                <c:pt idx="5">
                  <c:v>0.89135400948567145</c:v>
                </c:pt>
                <c:pt idx="6">
                  <c:v>0.87208450620452871</c:v>
                </c:pt>
                <c:pt idx="7">
                  <c:v>0.85177809016102268</c:v>
                </c:pt>
                <c:pt idx="8">
                  <c:v>0.83199013049869808</c:v>
                </c:pt>
                <c:pt idx="9">
                  <c:v>0.81220217083637369</c:v>
                </c:pt>
                <c:pt idx="10">
                  <c:v>0.79241421117404931</c:v>
                </c:pt>
                <c:pt idx="11">
                  <c:v>0.77208450620452862</c:v>
                </c:pt>
                <c:pt idx="12">
                  <c:v>0.75283829184940054</c:v>
                </c:pt>
                <c:pt idx="13">
                  <c:v>0.73305033218707616</c:v>
                </c:pt>
                <c:pt idx="14">
                  <c:v>0.71326237252475166</c:v>
                </c:pt>
                <c:pt idx="15">
                  <c:v>0.69347441286242739</c:v>
                </c:pt>
                <c:pt idx="16">
                  <c:v>0.67368645320010279</c:v>
                </c:pt>
                <c:pt idx="17">
                  <c:v>0.65389849353777851</c:v>
                </c:pt>
                <c:pt idx="18">
                  <c:v>0.63411053387545402</c:v>
                </c:pt>
                <c:pt idx="19">
                  <c:v>0.61432257421312964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6-4500-9362-8AAD6F573A15}"/>
            </c:ext>
          </c:extLst>
        </c:ser>
        <c:ser>
          <c:idx val="2"/>
          <c:order val="2"/>
          <c:tx>
            <c:strRef>
              <c:f>'Efficient Frontier'!$AF$1</c:f>
              <c:strCache>
                <c:ptCount val="1"/>
                <c:pt idx="0">
                  <c:v>聯華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'Efficient Frontier'!$AF$2:$AF$21</c:f>
              <c:numCache>
                <c:formatCode>0.00_);[Red]\(0.00\)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56-4500-9362-8AAD6F573A15}"/>
            </c:ext>
          </c:extLst>
        </c:ser>
        <c:ser>
          <c:idx val="3"/>
          <c:order val="3"/>
          <c:tx>
            <c:strRef>
              <c:f>'Efficient Frontier'!$AG$1</c:f>
              <c:strCache>
                <c:ptCount val="1"/>
                <c:pt idx="0">
                  <c:v>科妍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'Efficient Frontier'!$AG$2:$AG$21</c:f>
              <c:numCache>
                <c:formatCode>0.0000_);[Red]\(0.0000\)</c:formatCode>
                <c:ptCount val="20"/>
                <c:pt idx="0">
                  <c:v>9.7065523772084609E-3</c:v>
                </c:pt>
                <c:pt idx="1">
                  <c:v>3.0035906878419456E-2</c:v>
                </c:pt>
                <c:pt idx="2">
                  <c:v>4.9823866540743868E-2</c:v>
                </c:pt>
                <c:pt idx="3">
                  <c:v>6.9070071189679408E-2</c:v>
                </c:pt>
                <c:pt idx="4">
                  <c:v>8.9399776159200472E-2</c:v>
                </c:pt>
                <c:pt idx="5">
                  <c:v>0.10864599051432856</c:v>
                </c:pt>
                <c:pt idx="6">
                  <c:v>0.12791549379547137</c:v>
                </c:pt>
                <c:pt idx="7">
                  <c:v>0.14822190983897743</c:v>
                </c:pt>
                <c:pt idx="8">
                  <c:v>0.16800986950130184</c:v>
                </c:pt>
                <c:pt idx="9">
                  <c:v>0.18779782916362625</c:v>
                </c:pt>
                <c:pt idx="10">
                  <c:v>0.20758578882595066</c:v>
                </c:pt>
                <c:pt idx="11">
                  <c:v>0.22791549379547138</c:v>
                </c:pt>
                <c:pt idx="12">
                  <c:v>0.24716170815059949</c:v>
                </c:pt>
                <c:pt idx="13">
                  <c:v>0.26694966781292384</c:v>
                </c:pt>
                <c:pt idx="14">
                  <c:v>0.28673762747524834</c:v>
                </c:pt>
                <c:pt idx="15">
                  <c:v>0.30652558713757261</c:v>
                </c:pt>
                <c:pt idx="16">
                  <c:v>0.32631354679989716</c:v>
                </c:pt>
                <c:pt idx="17">
                  <c:v>0.34610150646222149</c:v>
                </c:pt>
                <c:pt idx="18">
                  <c:v>0.36588946612454598</c:v>
                </c:pt>
                <c:pt idx="19">
                  <c:v>0.38567742578687036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56-4500-9362-8AAD6F573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2526272"/>
        <c:axId val="1461136048"/>
      </c:barChart>
      <c:catAx>
        <c:axId val="1882526272"/>
        <c:scaling>
          <c:orientation val="minMax"/>
        </c:scaling>
        <c:delete val="0"/>
        <c:axPos val="b"/>
        <c:title>
          <c:tx>
            <c:rich>
              <a:bodyPr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  <a:cs typeface="+mn-cs"/>
                  </a:defRPr>
                </a:pPr>
                <a:r>
                  <a:rPr lang="zh-TW" altLang="en-US"/>
                  <a:t>投資組合</a:t>
                </a:r>
              </a:p>
            </c:rich>
          </c:tx>
          <c:layout>
            <c:manualLayout>
              <c:xMode val="edge"/>
              <c:yMode val="edge"/>
              <c:x val="0.95753174663523688"/>
              <c:y val="0.6729220578749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defRPr>
              </a:pPr>
              <a:endParaRPr lang="zh-TW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461136048"/>
        <c:crosses val="autoZero"/>
        <c:auto val="1"/>
        <c:lblAlgn val="ctr"/>
        <c:lblOffset val="100"/>
        <c:noMultiLvlLbl val="0"/>
      </c:catAx>
      <c:valAx>
        <c:axId val="146113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  <a:cs typeface="+mn-cs"/>
                  </a:defRPr>
                </a:pPr>
                <a:r>
                  <a:rPr lang="zh-TW" altLang="en-US"/>
                  <a:t>權重百分比</a:t>
                </a:r>
              </a:p>
            </c:rich>
          </c:tx>
          <c:layout>
            <c:manualLayout>
              <c:xMode val="edge"/>
              <c:yMode val="edge"/>
              <c:x val="1.5022093799373094E-2"/>
              <c:y val="4.01497987635455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defRPr>
              </a:pPr>
              <a:endParaRPr lang="zh-TW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88252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標楷體" panose="03000509000000000000" pitchFamily="65" charset="-120"/>
          <a:ea typeface="標楷體" panose="03000509000000000000" pitchFamily="65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r>
              <a:rPr lang="zh-TW" altLang="en-US"/>
              <a:t>台股加權指數 </a:t>
            </a:r>
            <a:r>
              <a:rPr lang="en-US" altLang="zh-TW"/>
              <a:t>vs. </a:t>
            </a:r>
            <a:r>
              <a:rPr lang="zh-TW" altLang="en-US"/>
              <a:t>鴻海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鴻海對大盤!$C$1</c:f>
              <c:strCache>
                <c:ptCount val="1"/>
                <c:pt idx="0">
                  <c:v>台股加權指數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鴻海對大盤!$A$2:$A$261</c:f>
              <c:numCache>
                <c:formatCode>m/d/yyyy</c:formatCode>
                <c:ptCount val="260"/>
                <c:pt idx="0">
                  <c:v>44819</c:v>
                </c:pt>
                <c:pt idx="1">
                  <c:v>44820</c:v>
                </c:pt>
                <c:pt idx="2">
                  <c:v>44823</c:v>
                </c:pt>
                <c:pt idx="3">
                  <c:v>44824</c:v>
                </c:pt>
                <c:pt idx="4">
                  <c:v>44825</c:v>
                </c:pt>
                <c:pt idx="5">
                  <c:v>44826</c:v>
                </c:pt>
                <c:pt idx="6">
                  <c:v>44827</c:v>
                </c:pt>
                <c:pt idx="7">
                  <c:v>44830</c:v>
                </c:pt>
                <c:pt idx="8">
                  <c:v>44831</c:v>
                </c:pt>
                <c:pt idx="9">
                  <c:v>44832</c:v>
                </c:pt>
                <c:pt idx="10">
                  <c:v>44833</c:v>
                </c:pt>
                <c:pt idx="11">
                  <c:v>44834</c:v>
                </c:pt>
                <c:pt idx="12">
                  <c:v>44837</c:v>
                </c:pt>
                <c:pt idx="13">
                  <c:v>44838</c:v>
                </c:pt>
                <c:pt idx="14">
                  <c:v>44839</c:v>
                </c:pt>
                <c:pt idx="15">
                  <c:v>44840</c:v>
                </c:pt>
                <c:pt idx="16">
                  <c:v>44841</c:v>
                </c:pt>
                <c:pt idx="17">
                  <c:v>44845</c:v>
                </c:pt>
                <c:pt idx="18">
                  <c:v>44846</c:v>
                </c:pt>
                <c:pt idx="19">
                  <c:v>44847</c:v>
                </c:pt>
                <c:pt idx="20">
                  <c:v>44848</c:v>
                </c:pt>
                <c:pt idx="21">
                  <c:v>44851</c:v>
                </c:pt>
                <c:pt idx="22">
                  <c:v>44852</c:v>
                </c:pt>
                <c:pt idx="23">
                  <c:v>44853</c:v>
                </c:pt>
                <c:pt idx="24">
                  <c:v>44854</c:v>
                </c:pt>
                <c:pt idx="25">
                  <c:v>44855</c:v>
                </c:pt>
                <c:pt idx="26">
                  <c:v>44858</c:v>
                </c:pt>
                <c:pt idx="27">
                  <c:v>44859</c:v>
                </c:pt>
                <c:pt idx="28">
                  <c:v>44860</c:v>
                </c:pt>
                <c:pt idx="29">
                  <c:v>44861</c:v>
                </c:pt>
                <c:pt idx="30">
                  <c:v>44862</c:v>
                </c:pt>
                <c:pt idx="31">
                  <c:v>44865</c:v>
                </c:pt>
                <c:pt idx="32">
                  <c:v>44866</c:v>
                </c:pt>
                <c:pt idx="33">
                  <c:v>44867</c:v>
                </c:pt>
                <c:pt idx="34">
                  <c:v>44868</c:v>
                </c:pt>
                <c:pt idx="35">
                  <c:v>44869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44879</c:v>
                </c:pt>
                <c:pt idx="42">
                  <c:v>44880</c:v>
                </c:pt>
                <c:pt idx="43">
                  <c:v>44881</c:v>
                </c:pt>
                <c:pt idx="44">
                  <c:v>44882</c:v>
                </c:pt>
                <c:pt idx="45">
                  <c:v>44883</c:v>
                </c:pt>
                <c:pt idx="46">
                  <c:v>44886</c:v>
                </c:pt>
                <c:pt idx="47">
                  <c:v>44887</c:v>
                </c:pt>
                <c:pt idx="48">
                  <c:v>44888</c:v>
                </c:pt>
                <c:pt idx="49">
                  <c:v>44889</c:v>
                </c:pt>
                <c:pt idx="50">
                  <c:v>44890</c:v>
                </c:pt>
                <c:pt idx="51">
                  <c:v>44893</c:v>
                </c:pt>
                <c:pt idx="52">
                  <c:v>44894</c:v>
                </c:pt>
                <c:pt idx="53">
                  <c:v>44895</c:v>
                </c:pt>
                <c:pt idx="54">
                  <c:v>44896</c:v>
                </c:pt>
                <c:pt idx="55">
                  <c:v>44897</c:v>
                </c:pt>
                <c:pt idx="56">
                  <c:v>44900</c:v>
                </c:pt>
                <c:pt idx="57">
                  <c:v>44901</c:v>
                </c:pt>
                <c:pt idx="58">
                  <c:v>44902</c:v>
                </c:pt>
                <c:pt idx="59">
                  <c:v>44903</c:v>
                </c:pt>
                <c:pt idx="60">
                  <c:v>44904</c:v>
                </c:pt>
                <c:pt idx="61">
                  <c:v>44907</c:v>
                </c:pt>
                <c:pt idx="62">
                  <c:v>44908</c:v>
                </c:pt>
                <c:pt idx="63">
                  <c:v>44909</c:v>
                </c:pt>
                <c:pt idx="64">
                  <c:v>44910</c:v>
                </c:pt>
                <c:pt idx="65">
                  <c:v>44911</c:v>
                </c:pt>
                <c:pt idx="66">
                  <c:v>44914</c:v>
                </c:pt>
                <c:pt idx="67">
                  <c:v>44915</c:v>
                </c:pt>
                <c:pt idx="68">
                  <c:v>44916</c:v>
                </c:pt>
                <c:pt idx="69">
                  <c:v>44917</c:v>
                </c:pt>
                <c:pt idx="70">
                  <c:v>44918</c:v>
                </c:pt>
                <c:pt idx="71">
                  <c:v>44921</c:v>
                </c:pt>
                <c:pt idx="72">
                  <c:v>44922</c:v>
                </c:pt>
                <c:pt idx="73">
                  <c:v>44923</c:v>
                </c:pt>
                <c:pt idx="74">
                  <c:v>44924</c:v>
                </c:pt>
                <c:pt idx="75">
                  <c:v>44925</c:v>
                </c:pt>
                <c:pt idx="76">
                  <c:v>44929</c:v>
                </c:pt>
                <c:pt idx="77">
                  <c:v>44930</c:v>
                </c:pt>
                <c:pt idx="78">
                  <c:v>44931</c:v>
                </c:pt>
                <c:pt idx="79">
                  <c:v>44932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44942</c:v>
                </c:pt>
                <c:pt idx="86">
                  <c:v>44943</c:v>
                </c:pt>
                <c:pt idx="87">
                  <c:v>44956</c:v>
                </c:pt>
                <c:pt idx="88">
                  <c:v>44957</c:v>
                </c:pt>
                <c:pt idx="89">
                  <c:v>44958</c:v>
                </c:pt>
                <c:pt idx="90">
                  <c:v>44959</c:v>
                </c:pt>
                <c:pt idx="91">
                  <c:v>44960</c:v>
                </c:pt>
                <c:pt idx="92">
                  <c:v>44963</c:v>
                </c:pt>
                <c:pt idx="93">
                  <c:v>44964</c:v>
                </c:pt>
                <c:pt idx="94">
                  <c:v>44965</c:v>
                </c:pt>
                <c:pt idx="95">
                  <c:v>44966</c:v>
                </c:pt>
                <c:pt idx="96">
                  <c:v>44967</c:v>
                </c:pt>
                <c:pt idx="97">
                  <c:v>44970</c:v>
                </c:pt>
                <c:pt idx="98">
                  <c:v>44971</c:v>
                </c:pt>
                <c:pt idx="99">
                  <c:v>44972</c:v>
                </c:pt>
                <c:pt idx="100">
                  <c:v>44973</c:v>
                </c:pt>
                <c:pt idx="101">
                  <c:v>44974</c:v>
                </c:pt>
                <c:pt idx="102">
                  <c:v>44977</c:v>
                </c:pt>
                <c:pt idx="103">
                  <c:v>44978</c:v>
                </c:pt>
                <c:pt idx="104">
                  <c:v>44979</c:v>
                </c:pt>
                <c:pt idx="105">
                  <c:v>44980</c:v>
                </c:pt>
                <c:pt idx="106">
                  <c:v>44981</c:v>
                </c:pt>
                <c:pt idx="107">
                  <c:v>44986</c:v>
                </c:pt>
                <c:pt idx="108">
                  <c:v>44987</c:v>
                </c:pt>
                <c:pt idx="109">
                  <c:v>44988</c:v>
                </c:pt>
                <c:pt idx="110">
                  <c:v>44991</c:v>
                </c:pt>
                <c:pt idx="111">
                  <c:v>44992</c:v>
                </c:pt>
                <c:pt idx="112">
                  <c:v>44993</c:v>
                </c:pt>
                <c:pt idx="113">
                  <c:v>44994</c:v>
                </c:pt>
                <c:pt idx="114">
                  <c:v>44995</c:v>
                </c:pt>
                <c:pt idx="115">
                  <c:v>44998</c:v>
                </c:pt>
                <c:pt idx="116">
                  <c:v>44999</c:v>
                </c:pt>
                <c:pt idx="117">
                  <c:v>45000</c:v>
                </c:pt>
                <c:pt idx="118">
                  <c:v>45001</c:v>
                </c:pt>
                <c:pt idx="119">
                  <c:v>45002</c:v>
                </c:pt>
                <c:pt idx="120">
                  <c:v>45005</c:v>
                </c:pt>
                <c:pt idx="121">
                  <c:v>45006</c:v>
                </c:pt>
                <c:pt idx="122">
                  <c:v>45007</c:v>
                </c:pt>
                <c:pt idx="123">
                  <c:v>45008</c:v>
                </c:pt>
                <c:pt idx="124">
                  <c:v>45009</c:v>
                </c:pt>
                <c:pt idx="125">
                  <c:v>45012</c:v>
                </c:pt>
                <c:pt idx="126">
                  <c:v>45013</c:v>
                </c:pt>
                <c:pt idx="127">
                  <c:v>45014</c:v>
                </c:pt>
                <c:pt idx="128">
                  <c:v>45015</c:v>
                </c:pt>
                <c:pt idx="129">
                  <c:v>45016</c:v>
                </c:pt>
                <c:pt idx="130">
                  <c:v>45022</c:v>
                </c:pt>
                <c:pt idx="131">
                  <c:v>45023</c:v>
                </c:pt>
                <c:pt idx="132">
                  <c:v>45026</c:v>
                </c:pt>
                <c:pt idx="133">
                  <c:v>45027</c:v>
                </c:pt>
                <c:pt idx="134">
                  <c:v>45028</c:v>
                </c:pt>
                <c:pt idx="135">
                  <c:v>45029</c:v>
                </c:pt>
                <c:pt idx="136">
                  <c:v>45030</c:v>
                </c:pt>
                <c:pt idx="137">
                  <c:v>45033</c:v>
                </c:pt>
                <c:pt idx="138">
                  <c:v>45034</c:v>
                </c:pt>
                <c:pt idx="139">
                  <c:v>45035</c:v>
                </c:pt>
                <c:pt idx="140">
                  <c:v>45036</c:v>
                </c:pt>
                <c:pt idx="141">
                  <c:v>45037</c:v>
                </c:pt>
                <c:pt idx="142">
                  <c:v>45040</c:v>
                </c:pt>
                <c:pt idx="143">
                  <c:v>45041</c:v>
                </c:pt>
                <c:pt idx="144">
                  <c:v>45042</c:v>
                </c:pt>
                <c:pt idx="145">
                  <c:v>45043</c:v>
                </c:pt>
                <c:pt idx="146">
                  <c:v>45044</c:v>
                </c:pt>
                <c:pt idx="147">
                  <c:v>45048</c:v>
                </c:pt>
                <c:pt idx="148">
                  <c:v>45049</c:v>
                </c:pt>
                <c:pt idx="149">
                  <c:v>45050</c:v>
                </c:pt>
                <c:pt idx="150">
                  <c:v>45051</c:v>
                </c:pt>
                <c:pt idx="151">
                  <c:v>45054</c:v>
                </c:pt>
                <c:pt idx="152">
                  <c:v>45055</c:v>
                </c:pt>
                <c:pt idx="153">
                  <c:v>45056</c:v>
                </c:pt>
                <c:pt idx="154">
                  <c:v>45057</c:v>
                </c:pt>
                <c:pt idx="155">
                  <c:v>45058</c:v>
                </c:pt>
                <c:pt idx="156">
                  <c:v>45061</c:v>
                </c:pt>
                <c:pt idx="157">
                  <c:v>45062</c:v>
                </c:pt>
                <c:pt idx="158">
                  <c:v>45063</c:v>
                </c:pt>
                <c:pt idx="159">
                  <c:v>45064</c:v>
                </c:pt>
                <c:pt idx="160">
                  <c:v>45065</c:v>
                </c:pt>
                <c:pt idx="161">
                  <c:v>45068</c:v>
                </c:pt>
                <c:pt idx="162">
                  <c:v>45069</c:v>
                </c:pt>
                <c:pt idx="163">
                  <c:v>45070</c:v>
                </c:pt>
                <c:pt idx="164">
                  <c:v>45071</c:v>
                </c:pt>
                <c:pt idx="165">
                  <c:v>45072</c:v>
                </c:pt>
                <c:pt idx="166">
                  <c:v>45075</c:v>
                </c:pt>
                <c:pt idx="167">
                  <c:v>45076</c:v>
                </c:pt>
                <c:pt idx="168">
                  <c:v>45077</c:v>
                </c:pt>
                <c:pt idx="169">
                  <c:v>45078</c:v>
                </c:pt>
                <c:pt idx="170">
                  <c:v>45079</c:v>
                </c:pt>
                <c:pt idx="171">
                  <c:v>45082</c:v>
                </c:pt>
                <c:pt idx="172">
                  <c:v>45083</c:v>
                </c:pt>
                <c:pt idx="173">
                  <c:v>45084</c:v>
                </c:pt>
                <c:pt idx="174">
                  <c:v>45085</c:v>
                </c:pt>
                <c:pt idx="175">
                  <c:v>45086</c:v>
                </c:pt>
                <c:pt idx="176">
                  <c:v>45089</c:v>
                </c:pt>
                <c:pt idx="177">
                  <c:v>45090</c:v>
                </c:pt>
                <c:pt idx="178">
                  <c:v>45091</c:v>
                </c:pt>
                <c:pt idx="179">
                  <c:v>45092</c:v>
                </c:pt>
                <c:pt idx="180">
                  <c:v>45093</c:v>
                </c:pt>
                <c:pt idx="181">
                  <c:v>45096</c:v>
                </c:pt>
                <c:pt idx="182">
                  <c:v>45097</c:v>
                </c:pt>
                <c:pt idx="183">
                  <c:v>45098</c:v>
                </c:pt>
                <c:pt idx="184">
                  <c:v>45103</c:v>
                </c:pt>
                <c:pt idx="185">
                  <c:v>45104</c:v>
                </c:pt>
                <c:pt idx="186">
                  <c:v>45105</c:v>
                </c:pt>
                <c:pt idx="187">
                  <c:v>45106</c:v>
                </c:pt>
                <c:pt idx="188">
                  <c:v>45107</c:v>
                </c:pt>
                <c:pt idx="189">
                  <c:v>45110</c:v>
                </c:pt>
                <c:pt idx="190">
                  <c:v>45111</c:v>
                </c:pt>
                <c:pt idx="191">
                  <c:v>45112</c:v>
                </c:pt>
                <c:pt idx="192">
                  <c:v>45113</c:v>
                </c:pt>
                <c:pt idx="193">
                  <c:v>45114</c:v>
                </c:pt>
                <c:pt idx="194">
                  <c:v>45117</c:v>
                </c:pt>
                <c:pt idx="195">
                  <c:v>45118</c:v>
                </c:pt>
                <c:pt idx="196">
                  <c:v>45119</c:v>
                </c:pt>
                <c:pt idx="197">
                  <c:v>45120</c:v>
                </c:pt>
                <c:pt idx="198">
                  <c:v>45121</c:v>
                </c:pt>
                <c:pt idx="199">
                  <c:v>45124</c:v>
                </c:pt>
                <c:pt idx="200">
                  <c:v>45125</c:v>
                </c:pt>
                <c:pt idx="201">
                  <c:v>45126</c:v>
                </c:pt>
                <c:pt idx="202">
                  <c:v>45127</c:v>
                </c:pt>
                <c:pt idx="203">
                  <c:v>45128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45138</c:v>
                </c:pt>
                <c:pt idx="210">
                  <c:v>45139</c:v>
                </c:pt>
                <c:pt idx="211">
                  <c:v>45140</c:v>
                </c:pt>
                <c:pt idx="212">
                  <c:v>45142</c:v>
                </c:pt>
                <c:pt idx="213">
                  <c:v>45145</c:v>
                </c:pt>
                <c:pt idx="214">
                  <c:v>45146</c:v>
                </c:pt>
                <c:pt idx="215">
                  <c:v>45147</c:v>
                </c:pt>
                <c:pt idx="216">
                  <c:v>45148</c:v>
                </c:pt>
                <c:pt idx="217">
                  <c:v>45149</c:v>
                </c:pt>
                <c:pt idx="218">
                  <c:v>45152</c:v>
                </c:pt>
                <c:pt idx="219">
                  <c:v>45153</c:v>
                </c:pt>
                <c:pt idx="220">
                  <c:v>45154</c:v>
                </c:pt>
                <c:pt idx="221">
                  <c:v>45155</c:v>
                </c:pt>
                <c:pt idx="222">
                  <c:v>45156</c:v>
                </c:pt>
                <c:pt idx="223">
                  <c:v>45159</c:v>
                </c:pt>
                <c:pt idx="224">
                  <c:v>45160</c:v>
                </c:pt>
                <c:pt idx="225">
                  <c:v>45161</c:v>
                </c:pt>
                <c:pt idx="226">
                  <c:v>45162</c:v>
                </c:pt>
                <c:pt idx="227">
                  <c:v>45163</c:v>
                </c:pt>
                <c:pt idx="228">
                  <c:v>45166</c:v>
                </c:pt>
                <c:pt idx="229">
                  <c:v>45167</c:v>
                </c:pt>
                <c:pt idx="230">
                  <c:v>45168</c:v>
                </c:pt>
                <c:pt idx="231">
                  <c:v>45169</c:v>
                </c:pt>
                <c:pt idx="232">
                  <c:v>45170</c:v>
                </c:pt>
                <c:pt idx="233">
                  <c:v>45173</c:v>
                </c:pt>
                <c:pt idx="234">
                  <c:v>45174</c:v>
                </c:pt>
                <c:pt idx="235">
                  <c:v>45175</c:v>
                </c:pt>
                <c:pt idx="236">
                  <c:v>45176</c:v>
                </c:pt>
                <c:pt idx="237">
                  <c:v>45177</c:v>
                </c:pt>
                <c:pt idx="238">
                  <c:v>45180</c:v>
                </c:pt>
                <c:pt idx="239">
                  <c:v>45181</c:v>
                </c:pt>
                <c:pt idx="240">
                  <c:v>45182</c:v>
                </c:pt>
                <c:pt idx="241">
                  <c:v>45183</c:v>
                </c:pt>
                <c:pt idx="242">
                  <c:v>45184</c:v>
                </c:pt>
                <c:pt idx="243">
                  <c:v>45187</c:v>
                </c:pt>
                <c:pt idx="244">
                  <c:v>45188</c:v>
                </c:pt>
                <c:pt idx="245">
                  <c:v>45189</c:v>
                </c:pt>
                <c:pt idx="246">
                  <c:v>45190</c:v>
                </c:pt>
                <c:pt idx="247">
                  <c:v>45191</c:v>
                </c:pt>
                <c:pt idx="248">
                  <c:v>45194</c:v>
                </c:pt>
                <c:pt idx="249">
                  <c:v>45195</c:v>
                </c:pt>
                <c:pt idx="250">
                  <c:v>45196</c:v>
                </c:pt>
                <c:pt idx="251">
                  <c:v>45197</c:v>
                </c:pt>
                <c:pt idx="252">
                  <c:v>45201</c:v>
                </c:pt>
                <c:pt idx="253">
                  <c:v>45202</c:v>
                </c:pt>
                <c:pt idx="254">
                  <c:v>45203</c:v>
                </c:pt>
                <c:pt idx="255">
                  <c:v>45204</c:v>
                </c:pt>
                <c:pt idx="256">
                  <c:v>45205</c:v>
                </c:pt>
                <c:pt idx="257">
                  <c:v>45210</c:v>
                </c:pt>
                <c:pt idx="258">
                  <c:v>45211</c:v>
                </c:pt>
                <c:pt idx="259">
                  <c:v>45212</c:v>
                </c:pt>
              </c:numCache>
            </c:numRef>
          </c:cat>
          <c:val>
            <c:numRef>
              <c:f>鴻海對大盤!$C$2:$C$261</c:f>
              <c:numCache>
                <c:formatCode>0.0000_ </c:formatCode>
                <c:ptCount val="260"/>
                <c:pt idx="0">
                  <c:v>14670.040039</c:v>
                </c:pt>
                <c:pt idx="1">
                  <c:v>14561.759765999999</c:v>
                </c:pt>
                <c:pt idx="2">
                  <c:v>14425.679688</c:v>
                </c:pt>
                <c:pt idx="3">
                  <c:v>14549.299805000001</c:v>
                </c:pt>
                <c:pt idx="4">
                  <c:v>14424.519531</c:v>
                </c:pt>
                <c:pt idx="5">
                  <c:v>14284.629883</c:v>
                </c:pt>
                <c:pt idx="6">
                  <c:v>14118.379883</c:v>
                </c:pt>
                <c:pt idx="7">
                  <c:v>13778.190430000001</c:v>
                </c:pt>
                <c:pt idx="8">
                  <c:v>13826.589844</c:v>
                </c:pt>
                <c:pt idx="9">
                  <c:v>13466.070313</c:v>
                </c:pt>
                <c:pt idx="10">
                  <c:v>13534.259765999999</c:v>
                </c:pt>
                <c:pt idx="11">
                  <c:v>13424.580078000001</c:v>
                </c:pt>
                <c:pt idx="12">
                  <c:v>13300.480469</c:v>
                </c:pt>
                <c:pt idx="13">
                  <c:v>13576.519531</c:v>
                </c:pt>
                <c:pt idx="14">
                  <c:v>13801.429688</c:v>
                </c:pt>
                <c:pt idx="15">
                  <c:v>13892.049805000001</c:v>
                </c:pt>
                <c:pt idx="16">
                  <c:v>13702.280273</c:v>
                </c:pt>
                <c:pt idx="17">
                  <c:v>13106.030273</c:v>
                </c:pt>
                <c:pt idx="18">
                  <c:v>13081.240234000001</c:v>
                </c:pt>
                <c:pt idx="19">
                  <c:v>12810.730469</c:v>
                </c:pt>
                <c:pt idx="20">
                  <c:v>13128.120117</c:v>
                </c:pt>
                <c:pt idx="21">
                  <c:v>12966.049805000001</c:v>
                </c:pt>
                <c:pt idx="22">
                  <c:v>13124.679688</c:v>
                </c:pt>
                <c:pt idx="23">
                  <c:v>12976.759765999999</c:v>
                </c:pt>
                <c:pt idx="24">
                  <c:v>12946.099609000001</c:v>
                </c:pt>
                <c:pt idx="25">
                  <c:v>12819.200194999999</c:v>
                </c:pt>
                <c:pt idx="26">
                  <c:v>12856.980469</c:v>
                </c:pt>
                <c:pt idx="27">
                  <c:v>12666.120117</c:v>
                </c:pt>
                <c:pt idx="28">
                  <c:v>12729.049805000001</c:v>
                </c:pt>
                <c:pt idx="29">
                  <c:v>12926.370117</c:v>
                </c:pt>
                <c:pt idx="30">
                  <c:v>12788.419921999999</c:v>
                </c:pt>
                <c:pt idx="31">
                  <c:v>12949.75</c:v>
                </c:pt>
                <c:pt idx="32">
                  <c:v>13037.209961</c:v>
                </c:pt>
                <c:pt idx="33">
                  <c:v>13100.169921999999</c:v>
                </c:pt>
                <c:pt idx="34">
                  <c:v>12986.599609000001</c:v>
                </c:pt>
                <c:pt idx="35">
                  <c:v>13026.709961</c:v>
                </c:pt>
                <c:pt idx="36">
                  <c:v>13223.730469</c:v>
                </c:pt>
                <c:pt idx="37">
                  <c:v>13347.759765999999</c:v>
                </c:pt>
                <c:pt idx="38">
                  <c:v>13638.809569999999</c:v>
                </c:pt>
                <c:pt idx="39">
                  <c:v>13503.759765999999</c:v>
                </c:pt>
                <c:pt idx="40">
                  <c:v>14007.559569999999</c:v>
                </c:pt>
                <c:pt idx="41">
                  <c:v>14174.900390999999</c:v>
                </c:pt>
                <c:pt idx="42">
                  <c:v>14546.309569999999</c:v>
                </c:pt>
                <c:pt idx="43">
                  <c:v>14537.349609000001</c:v>
                </c:pt>
                <c:pt idx="44">
                  <c:v>14535.230469</c:v>
                </c:pt>
                <c:pt idx="45">
                  <c:v>14504.990234000001</c:v>
                </c:pt>
                <c:pt idx="46">
                  <c:v>14449.389648</c:v>
                </c:pt>
                <c:pt idx="47">
                  <c:v>14542.200194999999</c:v>
                </c:pt>
                <c:pt idx="48">
                  <c:v>14608.540039</c:v>
                </c:pt>
                <c:pt idx="49">
                  <c:v>14784</c:v>
                </c:pt>
                <c:pt idx="50">
                  <c:v>14778.509765999999</c:v>
                </c:pt>
                <c:pt idx="51">
                  <c:v>14556.870117</c:v>
                </c:pt>
                <c:pt idx="52">
                  <c:v>14709.639648</c:v>
                </c:pt>
                <c:pt idx="53">
                  <c:v>14879.549805000001</c:v>
                </c:pt>
                <c:pt idx="54">
                  <c:v>15012.799805000001</c:v>
                </c:pt>
                <c:pt idx="55">
                  <c:v>14970.679688</c:v>
                </c:pt>
                <c:pt idx="56">
                  <c:v>14980.740234000001</c:v>
                </c:pt>
                <c:pt idx="57">
                  <c:v>14728.879883</c:v>
                </c:pt>
                <c:pt idx="58">
                  <c:v>14630.009765999999</c:v>
                </c:pt>
                <c:pt idx="59">
                  <c:v>14553.040039</c:v>
                </c:pt>
                <c:pt idx="60">
                  <c:v>14705.429688</c:v>
                </c:pt>
                <c:pt idx="61">
                  <c:v>14612.589844</c:v>
                </c:pt>
                <c:pt idx="62">
                  <c:v>14522.959961</c:v>
                </c:pt>
                <c:pt idx="63">
                  <c:v>14739.360352</c:v>
                </c:pt>
                <c:pt idx="64">
                  <c:v>14734.129883</c:v>
                </c:pt>
                <c:pt idx="65">
                  <c:v>14528.549805000001</c:v>
                </c:pt>
                <c:pt idx="66">
                  <c:v>14433.320313</c:v>
                </c:pt>
                <c:pt idx="67">
                  <c:v>14170.030273</c:v>
                </c:pt>
                <c:pt idx="68">
                  <c:v>14234.400390999999</c:v>
                </c:pt>
                <c:pt idx="69">
                  <c:v>14442.940430000001</c:v>
                </c:pt>
                <c:pt idx="70">
                  <c:v>14271.629883</c:v>
                </c:pt>
                <c:pt idx="71">
                  <c:v>14285.129883</c:v>
                </c:pt>
                <c:pt idx="72">
                  <c:v>14328.429688</c:v>
                </c:pt>
                <c:pt idx="73">
                  <c:v>14173.099609000001</c:v>
                </c:pt>
                <c:pt idx="74">
                  <c:v>14085.019531</c:v>
                </c:pt>
                <c:pt idx="75">
                  <c:v>14137.690430000001</c:v>
                </c:pt>
                <c:pt idx="76">
                  <c:v>14224.120117</c:v>
                </c:pt>
                <c:pt idx="77">
                  <c:v>14199.129883</c:v>
                </c:pt>
                <c:pt idx="78">
                  <c:v>14301.049805000001</c:v>
                </c:pt>
                <c:pt idx="79">
                  <c:v>14373.339844</c:v>
                </c:pt>
                <c:pt idx="80">
                  <c:v>14752.209961</c:v>
                </c:pt>
                <c:pt idx="81">
                  <c:v>14802.959961</c:v>
                </c:pt>
                <c:pt idx="82">
                  <c:v>14751.440430000001</c:v>
                </c:pt>
                <c:pt idx="83">
                  <c:v>14731.639648</c:v>
                </c:pt>
                <c:pt idx="84">
                  <c:v>14824.129883</c:v>
                </c:pt>
                <c:pt idx="85">
                  <c:v>14927.009765999999</c:v>
                </c:pt>
                <c:pt idx="86">
                  <c:v>14932.929688</c:v>
                </c:pt>
                <c:pt idx="87">
                  <c:v>15493.820313</c:v>
                </c:pt>
                <c:pt idx="88">
                  <c:v>15265.200194999999</c:v>
                </c:pt>
                <c:pt idx="89">
                  <c:v>15420.129883</c:v>
                </c:pt>
                <c:pt idx="90">
                  <c:v>15595.160156</c:v>
                </c:pt>
                <c:pt idx="91">
                  <c:v>15602.660156</c:v>
                </c:pt>
                <c:pt idx="92">
                  <c:v>15392.820313</c:v>
                </c:pt>
                <c:pt idx="93">
                  <c:v>15400.910156</c:v>
                </c:pt>
                <c:pt idx="94">
                  <c:v>15618.169921999999</c:v>
                </c:pt>
                <c:pt idx="95">
                  <c:v>15598.709961</c:v>
                </c:pt>
                <c:pt idx="96">
                  <c:v>15586.650390999999</c:v>
                </c:pt>
                <c:pt idx="97">
                  <c:v>15544.280273</c:v>
                </c:pt>
                <c:pt idx="98">
                  <c:v>15654.480469</c:v>
                </c:pt>
                <c:pt idx="99">
                  <c:v>15432.889648</c:v>
                </c:pt>
                <c:pt idx="100">
                  <c:v>15550.5</c:v>
                </c:pt>
                <c:pt idx="101">
                  <c:v>15479.700194999999</c:v>
                </c:pt>
                <c:pt idx="102">
                  <c:v>15551.230469</c:v>
                </c:pt>
                <c:pt idx="103">
                  <c:v>15563</c:v>
                </c:pt>
                <c:pt idx="104">
                  <c:v>15418.769531</c:v>
                </c:pt>
                <c:pt idx="105">
                  <c:v>15615.410156</c:v>
                </c:pt>
                <c:pt idx="106">
                  <c:v>15503.790039</c:v>
                </c:pt>
                <c:pt idx="107">
                  <c:v>15598.490234000001</c:v>
                </c:pt>
                <c:pt idx="108">
                  <c:v>15598.719727</c:v>
                </c:pt>
                <c:pt idx="109">
                  <c:v>15608.419921999999</c:v>
                </c:pt>
                <c:pt idx="110">
                  <c:v>15763.509765999999</c:v>
                </c:pt>
                <c:pt idx="111">
                  <c:v>15857.889648</c:v>
                </c:pt>
                <c:pt idx="112">
                  <c:v>15818.200194999999</c:v>
                </c:pt>
                <c:pt idx="113">
                  <c:v>15770.660156</c:v>
                </c:pt>
                <c:pt idx="114">
                  <c:v>15526.200194999999</c:v>
                </c:pt>
                <c:pt idx="115">
                  <c:v>15560.490234000001</c:v>
                </c:pt>
                <c:pt idx="116">
                  <c:v>15360.419921999999</c:v>
                </c:pt>
                <c:pt idx="117">
                  <c:v>15387.589844</c:v>
                </c:pt>
                <c:pt idx="118">
                  <c:v>15221.120117</c:v>
                </c:pt>
                <c:pt idx="119">
                  <c:v>15452.959961</c:v>
                </c:pt>
                <c:pt idx="120">
                  <c:v>15419.969727</c:v>
                </c:pt>
                <c:pt idx="121">
                  <c:v>15513.450194999999</c:v>
                </c:pt>
                <c:pt idx="122">
                  <c:v>15760.459961</c:v>
                </c:pt>
                <c:pt idx="123">
                  <c:v>15863.950194999999</c:v>
                </c:pt>
                <c:pt idx="124">
                  <c:v>15914.700194999999</c:v>
                </c:pt>
                <c:pt idx="125">
                  <c:v>15830.309569999999</c:v>
                </c:pt>
                <c:pt idx="126">
                  <c:v>15701.480469</c:v>
                </c:pt>
                <c:pt idx="127">
                  <c:v>15769.759765999999</c:v>
                </c:pt>
                <c:pt idx="128">
                  <c:v>15849.429688</c:v>
                </c:pt>
                <c:pt idx="129">
                  <c:v>15868.059569999999</c:v>
                </c:pt>
                <c:pt idx="130">
                  <c:v>15810.769531</c:v>
                </c:pt>
                <c:pt idx="131">
                  <c:v>15836.5</c:v>
                </c:pt>
                <c:pt idx="132">
                  <c:v>15876.169921999999</c:v>
                </c:pt>
                <c:pt idx="133">
                  <c:v>15913.879883</c:v>
                </c:pt>
                <c:pt idx="134">
                  <c:v>15932.969727</c:v>
                </c:pt>
                <c:pt idx="135">
                  <c:v>15804.759765999999</c:v>
                </c:pt>
                <c:pt idx="136">
                  <c:v>15929.429688</c:v>
                </c:pt>
                <c:pt idx="137">
                  <c:v>15963.549805000001</c:v>
                </c:pt>
                <c:pt idx="138">
                  <c:v>15869.440430000001</c:v>
                </c:pt>
                <c:pt idx="139">
                  <c:v>15770.469727</c:v>
                </c:pt>
                <c:pt idx="140">
                  <c:v>15707.519531</c:v>
                </c:pt>
                <c:pt idx="141">
                  <c:v>15602.990234000001</c:v>
                </c:pt>
                <c:pt idx="142">
                  <c:v>15626.870117</c:v>
                </c:pt>
                <c:pt idx="143">
                  <c:v>15370.730469</c:v>
                </c:pt>
                <c:pt idx="144">
                  <c:v>15374.629883</c:v>
                </c:pt>
                <c:pt idx="145">
                  <c:v>15411.490234000001</c:v>
                </c:pt>
                <c:pt idx="146">
                  <c:v>15579.179688</c:v>
                </c:pt>
                <c:pt idx="147">
                  <c:v>15636.480469</c:v>
                </c:pt>
                <c:pt idx="148">
                  <c:v>15553.410156</c:v>
                </c:pt>
                <c:pt idx="149">
                  <c:v>15609.030273</c:v>
                </c:pt>
                <c:pt idx="150">
                  <c:v>15626.070313</c:v>
                </c:pt>
                <c:pt idx="151">
                  <c:v>15699.570313</c:v>
                </c:pt>
                <c:pt idx="152">
                  <c:v>15727.700194999999</c:v>
                </c:pt>
                <c:pt idx="153">
                  <c:v>15641.759765999999</c:v>
                </c:pt>
                <c:pt idx="154">
                  <c:v>15514.639648</c:v>
                </c:pt>
                <c:pt idx="155">
                  <c:v>15502.360352</c:v>
                </c:pt>
                <c:pt idx="156">
                  <c:v>15475.049805000001</c:v>
                </c:pt>
                <c:pt idx="157">
                  <c:v>15673.900390999999</c:v>
                </c:pt>
                <c:pt idx="158">
                  <c:v>15925.290039</c:v>
                </c:pt>
                <c:pt idx="159">
                  <c:v>16101.879883</c:v>
                </c:pt>
                <c:pt idx="160">
                  <c:v>16174.919921999999</c:v>
                </c:pt>
                <c:pt idx="161">
                  <c:v>16180.889648</c:v>
                </c:pt>
                <c:pt idx="162">
                  <c:v>16188.030273</c:v>
                </c:pt>
                <c:pt idx="163">
                  <c:v>16159.320313</c:v>
                </c:pt>
                <c:pt idx="164">
                  <c:v>16292</c:v>
                </c:pt>
                <c:pt idx="165">
                  <c:v>16505.050781000002</c:v>
                </c:pt>
                <c:pt idx="166">
                  <c:v>16636.300781000002</c:v>
                </c:pt>
                <c:pt idx="167">
                  <c:v>16622.740234000001</c:v>
                </c:pt>
                <c:pt idx="168">
                  <c:v>16578.960938</c:v>
                </c:pt>
                <c:pt idx="169">
                  <c:v>16512.650390999999</c:v>
                </c:pt>
                <c:pt idx="170">
                  <c:v>16706.910156000002</c:v>
                </c:pt>
                <c:pt idx="171">
                  <c:v>16714.429688</c:v>
                </c:pt>
                <c:pt idx="172">
                  <c:v>16761.660156000002</c:v>
                </c:pt>
                <c:pt idx="173">
                  <c:v>16922.480468999998</c:v>
                </c:pt>
                <c:pt idx="174">
                  <c:v>16733.689452999999</c:v>
                </c:pt>
                <c:pt idx="175">
                  <c:v>16886.400390999999</c:v>
                </c:pt>
                <c:pt idx="176">
                  <c:v>16955.369140999999</c:v>
                </c:pt>
                <c:pt idx="177">
                  <c:v>17216.599609000001</c:v>
                </c:pt>
                <c:pt idx="178">
                  <c:v>17238.140625</c:v>
                </c:pt>
                <c:pt idx="179">
                  <c:v>17334.980468999998</c:v>
                </c:pt>
                <c:pt idx="180">
                  <c:v>17288.910156000002</c:v>
                </c:pt>
                <c:pt idx="181">
                  <c:v>17274.560547000001</c:v>
                </c:pt>
                <c:pt idx="182">
                  <c:v>17184.910156000002</c:v>
                </c:pt>
                <c:pt idx="183">
                  <c:v>17202.400390999999</c:v>
                </c:pt>
                <c:pt idx="184">
                  <c:v>17059.240234000001</c:v>
                </c:pt>
                <c:pt idx="185">
                  <c:v>16887.900390999999</c:v>
                </c:pt>
                <c:pt idx="186">
                  <c:v>16935.630859000001</c:v>
                </c:pt>
                <c:pt idx="187">
                  <c:v>16942.300781000002</c:v>
                </c:pt>
                <c:pt idx="188">
                  <c:v>16915.539063</c:v>
                </c:pt>
                <c:pt idx="189">
                  <c:v>17084.199218999998</c:v>
                </c:pt>
                <c:pt idx="190">
                  <c:v>17140.769531000002</c:v>
                </c:pt>
                <c:pt idx="191">
                  <c:v>17056.429688</c:v>
                </c:pt>
                <c:pt idx="192">
                  <c:v>16762.169922000001</c:v>
                </c:pt>
                <c:pt idx="193">
                  <c:v>16664.210938</c:v>
                </c:pt>
                <c:pt idx="194">
                  <c:v>16652.800781000002</c:v>
                </c:pt>
                <c:pt idx="195">
                  <c:v>16898.910156000002</c:v>
                </c:pt>
                <c:pt idx="196">
                  <c:v>16962.029297000001</c:v>
                </c:pt>
                <c:pt idx="197">
                  <c:v>17061.400390999999</c:v>
                </c:pt>
                <c:pt idx="198">
                  <c:v>17283.710938</c:v>
                </c:pt>
                <c:pt idx="199">
                  <c:v>17334.289063</c:v>
                </c:pt>
                <c:pt idx="200">
                  <c:v>17227.910156000002</c:v>
                </c:pt>
                <c:pt idx="201">
                  <c:v>17116.439452999999</c:v>
                </c:pt>
                <c:pt idx="202">
                  <c:v>17164.890625</c:v>
                </c:pt>
                <c:pt idx="203">
                  <c:v>17030.699218999998</c:v>
                </c:pt>
                <c:pt idx="204">
                  <c:v>17033.609375</c:v>
                </c:pt>
                <c:pt idx="205">
                  <c:v>17198.890625</c:v>
                </c:pt>
                <c:pt idx="206">
                  <c:v>17162.550781000002</c:v>
                </c:pt>
                <c:pt idx="207">
                  <c:v>17241.820313</c:v>
                </c:pt>
                <c:pt idx="208">
                  <c:v>17292.929688</c:v>
                </c:pt>
                <c:pt idx="209">
                  <c:v>17145.429688</c:v>
                </c:pt>
                <c:pt idx="210">
                  <c:v>17212.869140999999</c:v>
                </c:pt>
                <c:pt idx="211">
                  <c:v>16893.730468999998</c:v>
                </c:pt>
                <c:pt idx="212">
                  <c:v>16843.679688</c:v>
                </c:pt>
                <c:pt idx="213">
                  <c:v>16996</c:v>
                </c:pt>
                <c:pt idx="214">
                  <c:v>16877.070313</c:v>
                </c:pt>
                <c:pt idx="215">
                  <c:v>16870.939452999999</c:v>
                </c:pt>
                <c:pt idx="216">
                  <c:v>16634.699218999998</c:v>
                </c:pt>
                <c:pt idx="217">
                  <c:v>16601.25</c:v>
                </c:pt>
                <c:pt idx="218">
                  <c:v>16393.660156000002</c:v>
                </c:pt>
                <c:pt idx="219">
                  <c:v>16454.800781000002</c:v>
                </c:pt>
                <c:pt idx="220">
                  <c:v>16446.779297000001</c:v>
                </c:pt>
                <c:pt idx="221">
                  <c:v>16516.660156000002</c:v>
                </c:pt>
                <c:pt idx="222">
                  <c:v>16381.309569999999</c:v>
                </c:pt>
                <c:pt idx="223">
                  <c:v>16381.490234000001</c:v>
                </c:pt>
                <c:pt idx="224">
                  <c:v>16437.609375</c:v>
                </c:pt>
                <c:pt idx="225">
                  <c:v>16576.900390999999</c:v>
                </c:pt>
                <c:pt idx="226">
                  <c:v>16770.869140999999</c:v>
                </c:pt>
                <c:pt idx="227">
                  <c:v>16481.580077999999</c:v>
                </c:pt>
                <c:pt idx="228">
                  <c:v>16509.259765999999</c:v>
                </c:pt>
                <c:pt idx="229">
                  <c:v>16623.650390999999</c:v>
                </c:pt>
                <c:pt idx="230">
                  <c:v>16719.820313</c:v>
                </c:pt>
                <c:pt idx="231">
                  <c:v>16634.509765999999</c:v>
                </c:pt>
                <c:pt idx="232">
                  <c:v>16644.939452999999</c:v>
                </c:pt>
                <c:pt idx="233">
                  <c:v>16789.689452999999</c:v>
                </c:pt>
                <c:pt idx="234">
                  <c:v>16791.609375</c:v>
                </c:pt>
                <c:pt idx="235">
                  <c:v>16738.160156000002</c:v>
                </c:pt>
                <c:pt idx="236">
                  <c:v>16619.140625</c:v>
                </c:pt>
                <c:pt idx="237">
                  <c:v>16576.019531000002</c:v>
                </c:pt>
                <c:pt idx="238">
                  <c:v>16432.949218999998</c:v>
                </c:pt>
                <c:pt idx="239">
                  <c:v>16572.710938</c:v>
                </c:pt>
                <c:pt idx="240">
                  <c:v>16581.509765999999</c:v>
                </c:pt>
                <c:pt idx="241">
                  <c:v>16807.560547000001</c:v>
                </c:pt>
                <c:pt idx="242">
                  <c:v>16920.919922000001</c:v>
                </c:pt>
                <c:pt idx="243">
                  <c:v>16698.240234000001</c:v>
                </c:pt>
                <c:pt idx="244">
                  <c:v>16636.320313</c:v>
                </c:pt>
                <c:pt idx="245">
                  <c:v>16534.75</c:v>
                </c:pt>
                <c:pt idx="246">
                  <c:v>16316.669921999999</c:v>
                </c:pt>
                <c:pt idx="247">
                  <c:v>16344.480469</c:v>
                </c:pt>
                <c:pt idx="248">
                  <c:v>16452.230468999998</c:v>
                </c:pt>
                <c:pt idx="249">
                  <c:v>16276.070313</c:v>
                </c:pt>
                <c:pt idx="250">
                  <c:v>16310.360352</c:v>
                </c:pt>
                <c:pt idx="251">
                  <c:v>16353.740234000001</c:v>
                </c:pt>
                <c:pt idx="252">
                  <c:v>16557.310547000001</c:v>
                </c:pt>
                <c:pt idx="253">
                  <c:v>16454.339843999998</c:v>
                </c:pt>
                <c:pt idx="254">
                  <c:v>16273.379883</c:v>
                </c:pt>
                <c:pt idx="255">
                  <c:v>16453.519531000002</c:v>
                </c:pt>
                <c:pt idx="256">
                  <c:v>16520.570313</c:v>
                </c:pt>
                <c:pt idx="257">
                  <c:v>16672.029297000001</c:v>
                </c:pt>
                <c:pt idx="258">
                  <c:v>16825.910156000002</c:v>
                </c:pt>
                <c:pt idx="259">
                  <c:v>16782.570313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3-4CD7-BA23-DCE664AB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86896"/>
        <c:axId val="578941264"/>
      </c:lineChart>
      <c:lineChart>
        <c:grouping val="standard"/>
        <c:varyColors val="0"/>
        <c:ser>
          <c:idx val="0"/>
          <c:order val="0"/>
          <c:tx>
            <c:strRef>
              <c:f>鴻海對大盤!$B$1</c:f>
              <c:strCache>
                <c:ptCount val="1"/>
                <c:pt idx="0">
                  <c:v>2317鴻海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鴻海對大盤!$A$2:$A$261</c:f>
              <c:numCache>
                <c:formatCode>m/d/yyyy</c:formatCode>
                <c:ptCount val="260"/>
                <c:pt idx="0">
                  <c:v>44819</c:v>
                </c:pt>
                <c:pt idx="1">
                  <c:v>44820</c:v>
                </c:pt>
                <c:pt idx="2">
                  <c:v>44823</c:v>
                </c:pt>
                <c:pt idx="3">
                  <c:v>44824</c:v>
                </c:pt>
                <c:pt idx="4">
                  <c:v>44825</c:v>
                </c:pt>
                <c:pt idx="5">
                  <c:v>44826</c:v>
                </c:pt>
                <c:pt idx="6">
                  <c:v>44827</c:v>
                </c:pt>
                <c:pt idx="7">
                  <c:v>44830</c:v>
                </c:pt>
                <c:pt idx="8">
                  <c:v>44831</c:v>
                </c:pt>
                <c:pt idx="9">
                  <c:v>44832</c:v>
                </c:pt>
                <c:pt idx="10">
                  <c:v>44833</c:v>
                </c:pt>
                <c:pt idx="11">
                  <c:v>44834</c:v>
                </c:pt>
                <c:pt idx="12">
                  <c:v>44837</c:v>
                </c:pt>
                <c:pt idx="13">
                  <c:v>44838</c:v>
                </c:pt>
                <c:pt idx="14">
                  <c:v>44839</c:v>
                </c:pt>
                <c:pt idx="15">
                  <c:v>44840</c:v>
                </c:pt>
                <c:pt idx="16">
                  <c:v>44841</c:v>
                </c:pt>
                <c:pt idx="17">
                  <c:v>44845</c:v>
                </c:pt>
                <c:pt idx="18">
                  <c:v>44846</c:v>
                </c:pt>
                <c:pt idx="19">
                  <c:v>44847</c:v>
                </c:pt>
                <c:pt idx="20">
                  <c:v>44848</c:v>
                </c:pt>
                <c:pt idx="21">
                  <c:v>44851</c:v>
                </c:pt>
                <c:pt idx="22">
                  <c:v>44852</c:v>
                </c:pt>
                <c:pt idx="23">
                  <c:v>44853</c:v>
                </c:pt>
                <c:pt idx="24">
                  <c:v>44854</c:v>
                </c:pt>
                <c:pt idx="25">
                  <c:v>44855</c:v>
                </c:pt>
                <c:pt idx="26">
                  <c:v>44858</c:v>
                </c:pt>
                <c:pt idx="27">
                  <c:v>44859</c:v>
                </c:pt>
                <c:pt idx="28">
                  <c:v>44860</c:v>
                </c:pt>
                <c:pt idx="29">
                  <c:v>44861</c:v>
                </c:pt>
                <c:pt idx="30">
                  <c:v>44862</c:v>
                </c:pt>
                <c:pt idx="31">
                  <c:v>44865</c:v>
                </c:pt>
                <c:pt idx="32">
                  <c:v>44866</c:v>
                </c:pt>
                <c:pt idx="33">
                  <c:v>44867</c:v>
                </c:pt>
                <c:pt idx="34">
                  <c:v>44868</c:v>
                </c:pt>
                <c:pt idx="35">
                  <c:v>44869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44879</c:v>
                </c:pt>
                <c:pt idx="42">
                  <c:v>44880</c:v>
                </c:pt>
                <c:pt idx="43">
                  <c:v>44881</c:v>
                </c:pt>
                <c:pt idx="44">
                  <c:v>44882</c:v>
                </c:pt>
                <c:pt idx="45">
                  <c:v>44883</c:v>
                </c:pt>
                <c:pt idx="46">
                  <c:v>44886</c:v>
                </c:pt>
                <c:pt idx="47">
                  <c:v>44887</c:v>
                </c:pt>
                <c:pt idx="48">
                  <c:v>44888</c:v>
                </c:pt>
                <c:pt idx="49">
                  <c:v>44889</c:v>
                </c:pt>
                <c:pt idx="50">
                  <c:v>44890</c:v>
                </c:pt>
                <c:pt idx="51">
                  <c:v>44893</c:v>
                </c:pt>
                <c:pt idx="52">
                  <c:v>44894</c:v>
                </c:pt>
                <c:pt idx="53">
                  <c:v>44895</c:v>
                </c:pt>
                <c:pt idx="54">
                  <c:v>44896</c:v>
                </c:pt>
                <c:pt idx="55">
                  <c:v>44897</c:v>
                </c:pt>
                <c:pt idx="56">
                  <c:v>44900</c:v>
                </c:pt>
                <c:pt idx="57">
                  <c:v>44901</c:v>
                </c:pt>
                <c:pt idx="58">
                  <c:v>44902</c:v>
                </c:pt>
                <c:pt idx="59">
                  <c:v>44903</c:v>
                </c:pt>
                <c:pt idx="60">
                  <c:v>44904</c:v>
                </c:pt>
                <c:pt idx="61">
                  <c:v>44907</c:v>
                </c:pt>
                <c:pt idx="62">
                  <c:v>44908</c:v>
                </c:pt>
                <c:pt idx="63">
                  <c:v>44909</c:v>
                </c:pt>
                <c:pt idx="64">
                  <c:v>44910</c:v>
                </c:pt>
                <c:pt idx="65">
                  <c:v>44911</c:v>
                </c:pt>
                <c:pt idx="66">
                  <c:v>44914</c:v>
                </c:pt>
                <c:pt idx="67">
                  <c:v>44915</c:v>
                </c:pt>
                <c:pt idx="68">
                  <c:v>44916</c:v>
                </c:pt>
                <c:pt idx="69">
                  <c:v>44917</c:v>
                </c:pt>
                <c:pt idx="70">
                  <c:v>44918</c:v>
                </c:pt>
                <c:pt idx="71">
                  <c:v>44921</c:v>
                </c:pt>
                <c:pt idx="72">
                  <c:v>44922</c:v>
                </c:pt>
                <c:pt idx="73">
                  <c:v>44923</c:v>
                </c:pt>
                <c:pt idx="74">
                  <c:v>44924</c:v>
                </c:pt>
                <c:pt idx="75">
                  <c:v>44925</c:v>
                </c:pt>
                <c:pt idx="76">
                  <c:v>44929</c:v>
                </c:pt>
                <c:pt idx="77">
                  <c:v>44930</c:v>
                </c:pt>
                <c:pt idx="78">
                  <c:v>44931</c:v>
                </c:pt>
                <c:pt idx="79">
                  <c:v>44932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44942</c:v>
                </c:pt>
                <c:pt idx="86">
                  <c:v>44943</c:v>
                </c:pt>
                <c:pt idx="87">
                  <c:v>44956</c:v>
                </c:pt>
                <c:pt idx="88">
                  <c:v>44957</c:v>
                </c:pt>
                <c:pt idx="89">
                  <c:v>44958</c:v>
                </c:pt>
                <c:pt idx="90">
                  <c:v>44959</c:v>
                </c:pt>
                <c:pt idx="91">
                  <c:v>44960</c:v>
                </c:pt>
                <c:pt idx="92">
                  <c:v>44963</c:v>
                </c:pt>
                <c:pt idx="93">
                  <c:v>44964</c:v>
                </c:pt>
                <c:pt idx="94">
                  <c:v>44965</c:v>
                </c:pt>
                <c:pt idx="95">
                  <c:v>44966</c:v>
                </c:pt>
                <c:pt idx="96">
                  <c:v>44967</c:v>
                </c:pt>
                <c:pt idx="97">
                  <c:v>44970</c:v>
                </c:pt>
                <c:pt idx="98">
                  <c:v>44971</c:v>
                </c:pt>
                <c:pt idx="99">
                  <c:v>44972</c:v>
                </c:pt>
                <c:pt idx="100">
                  <c:v>44973</c:v>
                </c:pt>
                <c:pt idx="101">
                  <c:v>44974</c:v>
                </c:pt>
                <c:pt idx="102">
                  <c:v>44977</c:v>
                </c:pt>
                <c:pt idx="103">
                  <c:v>44978</c:v>
                </c:pt>
                <c:pt idx="104">
                  <c:v>44979</c:v>
                </c:pt>
                <c:pt idx="105">
                  <c:v>44980</c:v>
                </c:pt>
                <c:pt idx="106">
                  <c:v>44981</c:v>
                </c:pt>
                <c:pt idx="107">
                  <c:v>44986</c:v>
                </c:pt>
                <c:pt idx="108">
                  <c:v>44987</c:v>
                </c:pt>
                <c:pt idx="109">
                  <c:v>44988</c:v>
                </c:pt>
                <c:pt idx="110">
                  <c:v>44991</c:v>
                </c:pt>
                <c:pt idx="111">
                  <c:v>44992</c:v>
                </c:pt>
                <c:pt idx="112">
                  <c:v>44993</c:v>
                </c:pt>
                <c:pt idx="113">
                  <c:v>44994</c:v>
                </c:pt>
                <c:pt idx="114">
                  <c:v>44995</c:v>
                </c:pt>
                <c:pt idx="115">
                  <c:v>44998</c:v>
                </c:pt>
                <c:pt idx="116">
                  <c:v>44999</c:v>
                </c:pt>
                <c:pt idx="117">
                  <c:v>45000</c:v>
                </c:pt>
                <c:pt idx="118">
                  <c:v>45001</c:v>
                </c:pt>
                <c:pt idx="119">
                  <c:v>45002</c:v>
                </c:pt>
                <c:pt idx="120">
                  <c:v>45005</c:v>
                </c:pt>
                <c:pt idx="121">
                  <c:v>45006</c:v>
                </c:pt>
                <c:pt idx="122">
                  <c:v>45007</c:v>
                </c:pt>
                <c:pt idx="123">
                  <c:v>45008</c:v>
                </c:pt>
                <c:pt idx="124">
                  <c:v>45009</c:v>
                </c:pt>
                <c:pt idx="125">
                  <c:v>45012</c:v>
                </c:pt>
                <c:pt idx="126">
                  <c:v>45013</c:v>
                </c:pt>
                <c:pt idx="127">
                  <c:v>45014</c:v>
                </c:pt>
                <c:pt idx="128">
                  <c:v>45015</c:v>
                </c:pt>
                <c:pt idx="129">
                  <c:v>45016</c:v>
                </c:pt>
                <c:pt idx="130">
                  <c:v>45022</c:v>
                </c:pt>
                <c:pt idx="131">
                  <c:v>45023</c:v>
                </c:pt>
                <c:pt idx="132">
                  <c:v>45026</c:v>
                </c:pt>
                <c:pt idx="133">
                  <c:v>45027</c:v>
                </c:pt>
                <c:pt idx="134">
                  <c:v>45028</c:v>
                </c:pt>
                <c:pt idx="135">
                  <c:v>45029</c:v>
                </c:pt>
                <c:pt idx="136">
                  <c:v>45030</c:v>
                </c:pt>
                <c:pt idx="137">
                  <c:v>45033</c:v>
                </c:pt>
                <c:pt idx="138">
                  <c:v>45034</c:v>
                </c:pt>
                <c:pt idx="139">
                  <c:v>45035</c:v>
                </c:pt>
                <c:pt idx="140">
                  <c:v>45036</c:v>
                </c:pt>
                <c:pt idx="141">
                  <c:v>45037</c:v>
                </c:pt>
                <c:pt idx="142">
                  <c:v>45040</c:v>
                </c:pt>
                <c:pt idx="143">
                  <c:v>45041</c:v>
                </c:pt>
                <c:pt idx="144">
                  <c:v>45042</c:v>
                </c:pt>
                <c:pt idx="145">
                  <c:v>45043</c:v>
                </c:pt>
                <c:pt idx="146">
                  <c:v>45044</c:v>
                </c:pt>
                <c:pt idx="147">
                  <c:v>45048</c:v>
                </c:pt>
                <c:pt idx="148">
                  <c:v>45049</c:v>
                </c:pt>
                <c:pt idx="149">
                  <c:v>45050</c:v>
                </c:pt>
                <c:pt idx="150">
                  <c:v>45051</c:v>
                </c:pt>
                <c:pt idx="151">
                  <c:v>45054</c:v>
                </c:pt>
                <c:pt idx="152">
                  <c:v>45055</c:v>
                </c:pt>
                <c:pt idx="153">
                  <c:v>45056</c:v>
                </c:pt>
                <c:pt idx="154">
                  <c:v>45057</c:v>
                </c:pt>
                <c:pt idx="155">
                  <c:v>45058</c:v>
                </c:pt>
                <c:pt idx="156">
                  <c:v>45061</c:v>
                </c:pt>
                <c:pt idx="157">
                  <c:v>45062</c:v>
                </c:pt>
                <c:pt idx="158">
                  <c:v>45063</c:v>
                </c:pt>
                <c:pt idx="159">
                  <c:v>45064</c:v>
                </c:pt>
                <c:pt idx="160">
                  <c:v>45065</c:v>
                </c:pt>
                <c:pt idx="161">
                  <c:v>45068</c:v>
                </c:pt>
                <c:pt idx="162">
                  <c:v>45069</c:v>
                </c:pt>
                <c:pt idx="163">
                  <c:v>45070</c:v>
                </c:pt>
                <c:pt idx="164">
                  <c:v>45071</c:v>
                </c:pt>
                <c:pt idx="165">
                  <c:v>45072</c:v>
                </c:pt>
                <c:pt idx="166">
                  <c:v>45075</c:v>
                </c:pt>
                <c:pt idx="167">
                  <c:v>45076</c:v>
                </c:pt>
                <c:pt idx="168">
                  <c:v>45077</c:v>
                </c:pt>
                <c:pt idx="169">
                  <c:v>45078</c:v>
                </c:pt>
                <c:pt idx="170">
                  <c:v>45079</c:v>
                </c:pt>
                <c:pt idx="171">
                  <c:v>45082</c:v>
                </c:pt>
                <c:pt idx="172">
                  <c:v>45083</c:v>
                </c:pt>
                <c:pt idx="173">
                  <c:v>45084</c:v>
                </c:pt>
                <c:pt idx="174">
                  <c:v>45085</c:v>
                </c:pt>
                <c:pt idx="175">
                  <c:v>45086</c:v>
                </c:pt>
                <c:pt idx="176">
                  <c:v>45089</c:v>
                </c:pt>
                <c:pt idx="177">
                  <c:v>45090</c:v>
                </c:pt>
                <c:pt idx="178">
                  <c:v>45091</c:v>
                </c:pt>
                <c:pt idx="179">
                  <c:v>45092</c:v>
                </c:pt>
                <c:pt idx="180">
                  <c:v>45093</c:v>
                </c:pt>
                <c:pt idx="181">
                  <c:v>45096</c:v>
                </c:pt>
                <c:pt idx="182">
                  <c:v>45097</c:v>
                </c:pt>
                <c:pt idx="183">
                  <c:v>45098</c:v>
                </c:pt>
                <c:pt idx="184">
                  <c:v>45103</c:v>
                </c:pt>
                <c:pt idx="185">
                  <c:v>45104</c:v>
                </c:pt>
                <c:pt idx="186">
                  <c:v>45105</c:v>
                </c:pt>
                <c:pt idx="187">
                  <c:v>45106</c:v>
                </c:pt>
                <c:pt idx="188">
                  <c:v>45107</c:v>
                </c:pt>
                <c:pt idx="189">
                  <c:v>45110</c:v>
                </c:pt>
                <c:pt idx="190">
                  <c:v>45111</c:v>
                </c:pt>
                <c:pt idx="191">
                  <c:v>45112</c:v>
                </c:pt>
                <c:pt idx="192">
                  <c:v>45113</c:v>
                </c:pt>
                <c:pt idx="193">
                  <c:v>45114</c:v>
                </c:pt>
                <c:pt idx="194">
                  <c:v>45117</c:v>
                </c:pt>
                <c:pt idx="195">
                  <c:v>45118</c:v>
                </c:pt>
                <c:pt idx="196">
                  <c:v>45119</c:v>
                </c:pt>
                <c:pt idx="197">
                  <c:v>45120</c:v>
                </c:pt>
                <c:pt idx="198">
                  <c:v>45121</c:v>
                </c:pt>
                <c:pt idx="199">
                  <c:v>45124</c:v>
                </c:pt>
                <c:pt idx="200">
                  <c:v>45125</c:v>
                </c:pt>
                <c:pt idx="201">
                  <c:v>45126</c:v>
                </c:pt>
                <c:pt idx="202">
                  <c:v>45127</c:v>
                </c:pt>
                <c:pt idx="203">
                  <c:v>45128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45138</c:v>
                </c:pt>
                <c:pt idx="210">
                  <c:v>45139</c:v>
                </c:pt>
                <c:pt idx="211">
                  <c:v>45140</c:v>
                </c:pt>
                <c:pt idx="212">
                  <c:v>45142</c:v>
                </c:pt>
                <c:pt idx="213">
                  <c:v>45145</c:v>
                </c:pt>
                <c:pt idx="214">
                  <c:v>45146</c:v>
                </c:pt>
                <c:pt idx="215">
                  <c:v>45147</c:v>
                </c:pt>
                <c:pt idx="216">
                  <c:v>45148</c:v>
                </c:pt>
                <c:pt idx="217">
                  <c:v>45149</c:v>
                </c:pt>
                <c:pt idx="218">
                  <c:v>45152</c:v>
                </c:pt>
                <c:pt idx="219">
                  <c:v>45153</c:v>
                </c:pt>
                <c:pt idx="220">
                  <c:v>45154</c:v>
                </c:pt>
                <c:pt idx="221">
                  <c:v>45155</c:v>
                </c:pt>
                <c:pt idx="222">
                  <c:v>45156</c:v>
                </c:pt>
                <c:pt idx="223">
                  <c:v>45159</c:v>
                </c:pt>
                <c:pt idx="224">
                  <c:v>45160</c:v>
                </c:pt>
                <c:pt idx="225">
                  <c:v>45161</c:v>
                </c:pt>
                <c:pt idx="226">
                  <c:v>45162</c:v>
                </c:pt>
                <c:pt idx="227">
                  <c:v>45163</c:v>
                </c:pt>
                <c:pt idx="228">
                  <c:v>45166</c:v>
                </c:pt>
                <c:pt idx="229">
                  <c:v>45167</c:v>
                </c:pt>
                <c:pt idx="230">
                  <c:v>45168</c:v>
                </c:pt>
                <c:pt idx="231">
                  <c:v>45169</c:v>
                </c:pt>
                <c:pt idx="232">
                  <c:v>45170</c:v>
                </c:pt>
                <c:pt idx="233">
                  <c:v>45173</c:v>
                </c:pt>
                <c:pt idx="234">
                  <c:v>45174</c:v>
                </c:pt>
                <c:pt idx="235">
                  <c:v>45175</c:v>
                </c:pt>
                <c:pt idx="236">
                  <c:v>45176</c:v>
                </c:pt>
                <c:pt idx="237">
                  <c:v>45177</c:v>
                </c:pt>
                <c:pt idx="238">
                  <c:v>45180</c:v>
                </c:pt>
                <c:pt idx="239">
                  <c:v>45181</c:v>
                </c:pt>
                <c:pt idx="240">
                  <c:v>45182</c:v>
                </c:pt>
                <c:pt idx="241">
                  <c:v>45183</c:v>
                </c:pt>
                <c:pt idx="242">
                  <c:v>45184</c:v>
                </c:pt>
                <c:pt idx="243">
                  <c:v>45187</c:v>
                </c:pt>
                <c:pt idx="244">
                  <c:v>45188</c:v>
                </c:pt>
                <c:pt idx="245">
                  <c:v>45189</c:v>
                </c:pt>
                <c:pt idx="246">
                  <c:v>45190</c:v>
                </c:pt>
                <c:pt idx="247">
                  <c:v>45191</c:v>
                </c:pt>
                <c:pt idx="248">
                  <c:v>45194</c:v>
                </c:pt>
                <c:pt idx="249">
                  <c:v>45195</c:v>
                </c:pt>
                <c:pt idx="250">
                  <c:v>45196</c:v>
                </c:pt>
                <c:pt idx="251">
                  <c:v>45197</c:v>
                </c:pt>
                <c:pt idx="252">
                  <c:v>45201</c:v>
                </c:pt>
                <c:pt idx="253">
                  <c:v>45202</c:v>
                </c:pt>
                <c:pt idx="254">
                  <c:v>45203</c:v>
                </c:pt>
                <c:pt idx="255">
                  <c:v>45204</c:v>
                </c:pt>
                <c:pt idx="256">
                  <c:v>45205</c:v>
                </c:pt>
                <c:pt idx="257">
                  <c:v>45210</c:v>
                </c:pt>
                <c:pt idx="258">
                  <c:v>45211</c:v>
                </c:pt>
                <c:pt idx="259">
                  <c:v>45212</c:v>
                </c:pt>
              </c:numCache>
            </c:numRef>
          </c:cat>
          <c:val>
            <c:numRef>
              <c:f>鴻海對大盤!$B$2:$B$261</c:f>
              <c:numCache>
                <c:formatCode>General</c:formatCode>
                <c:ptCount val="260"/>
                <c:pt idx="0">
                  <c:v>108</c:v>
                </c:pt>
                <c:pt idx="1">
                  <c:v>107.5</c:v>
                </c:pt>
                <c:pt idx="2">
                  <c:v>107</c:v>
                </c:pt>
                <c:pt idx="3">
                  <c:v>108.5</c:v>
                </c:pt>
                <c:pt idx="4">
                  <c:v>107</c:v>
                </c:pt>
                <c:pt idx="5">
                  <c:v>107</c:v>
                </c:pt>
                <c:pt idx="6">
                  <c:v>106.5</c:v>
                </c:pt>
                <c:pt idx="7">
                  <c:v>104</c:v>
                </c:pt>
                <c:pt idx="8">
                  <c:v>103.5</c:v>
                </c:pt>
                <c:pt idx="9">
                  <c:v>100.5</c:v>
                </c:pt>
                <c:pt idx="10">
                  <c:v>101.5</c:v>
                </c:pt>
                <c:pt idx="11">
                  <c:v>102</c:v>
                </c:pt>
                <c:pt idx="12">
                  <c:v>101</c:v>
                </c:pt>
                <c:pt idx="13">
                  <c:v>102.5</c:v>
                </c:pt>
                <c:pt idx="14">
                  <c:v>107</c:v>
                </c:pt>
                <c:pt idx="15">
                  <c:v>107.5</c:v>
                </c:pt>
                <c:pt idx="16">
                  <c:v>107.5</c:v>
                </c:pt>
                <c:pt idx="17">
                  <c:v>104</c:v>
                </c:pt>
                <c:pt idx="18">
                  <c:v>103</c:v>
                </c:pt>
                <c:pt idx="19">
                  <c:v>103.5</c:v>
                </c:pt>
                <c:pt idx="20">
                  <c:v>105</c:v>
                </c:pt>
                <c:pt idx="21">
                  <c:v>105</c:v>
                </c:pt>
                <c:pt idx="22">
                  <c:v>103.5</c:v>
                </c:pt>
                <c:pt idx="23">
                  <c:v>103</c:v>
                </c:pt>
                <c:pt idx="24">
                  <c:v>102.5</c:v>
                </c:pt>
                <c:pt idx="25">
                  <c:v>103.5</c:v>
                </c:pt>
                <c:pt idx="26">
                  <c:v>103</c:v>
                </c:pt>
                <c:pt idx="27">
                  <c:v>103.5</c:v>
                </c:pt>
                <c:pt idx="28">
                  <c:v>104</c:v>
                </c:pt>
                <c:pt idx="29">
                  <c:v>104</c:v>
                </c:pt>
                <c:pt idx="30">
                  <c:v>104</c:v>
                </c:pt>
                <c:pt idx="31">
                  <c:v>102.5</c:v>
                </c:pt>
                <c:pt idx="32">
                  <c:v>101.5</c:v>
                </c:pt>
                <c:pt idx="33">
                  <c:v>102</c:v>
                </c:pt>
                <c:pt idx="34">
                  <c:v>101</c:v>
                </c:pt>
                <c:pt idx="35">
                  <c:v>100.5</c:v>
                </c:pt>
                <c:pt idx="36">
                  <c:v>100</c:v>
                </c:pt>
                <c:pt idx="37">
                  <c:v>100</c:v>
                </c:pt>
                <c:pt idx="38">
                  <c:v>102.5</c:v>
                </c:pt>
                <c:pt idx="39">
                  <c:v>100.5</c:v>
                </c:pt>
                <c:pt idx="40">
                  <c:v>100</c:v>
                </c:pt>
                <c:pt idx="41">
                  <c:v>101.5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100.5</c:v>
                </c:pt>
                <c:pt idx="46">
                  <c:v>100</c:v>
                </c:pt>
                <c:pt idx="47">
                  <c:v>100.5</c:v>
                </c:pt>
                <c:pt idx="48">
                  <c:v>100.5</c:v>
                </c:pt>
                <c:pt idx="49">
                  <c:v>101</c:v>
                </c:pt>
                <c:pt idx="50">
                  <c:v>100.5</c:v>
                </c:pt>
                <c:pt idx="51">
                  <c:v>100</c:v>
                </c:pt>
                <c:pt idx="52">
                  <c:v>100</c:v>
                </c:pt>
                <c:pt idx="53">
                  <c:v>100.5</c:v>
                </c:pt>
                <c:pt idx="54">
                  <c:v>103</c:v>
                </c:pt>
                <c:pt idx="55">
                  <c:v>105.5</c:v>
                </c:pt>
                <c:pt idx="56">
                  <c:v>105.5</c:v>
                </c:pt>
                <c:pt idx="57">
                  <c:v>103</c:v>
                </c:pt>
                <c:pt idx="58">
                  <c:v>102</c:v>
                </c:pt>
                <c:pt idx="59">
                  <c:v>101.5</c:v>
                </c:pt>
                <c:pt idx="60">
                  <c:v>102</c:v>
                </c:pt>
                <c:pt idx="61">
                  <c:v>102</c:v>
                </c:pt>
                <c:pt idx="62">
                  <c:v>101</c:v>
                </c:pt>
                <c:pt idx="63">
                  <c:v>102.5</c:v>
                </c:pt>
                <c:pt idx="64">
                  <c:v>101.5</c:v>
                </c:pt>
                <c:pt idx="65">
                  <c:v>100.5</c:v>
                </c:pt>
                <c:pt idx="66">
                  <c:v>101.5</c:v>
                </c:pt>
                <c:pt idx="67">
                  <c:v>100</c:v>
                </c:pt>
                <c:pt idx="68">
                  <c:v>100</c:v>
                </c:pt>
                <c:pt idx="69">
                  <c:v>101</c:v>
                </c:pt>
                <c:pt idx="70">
                  <c:v>101</c:v>
                </c:pt>
                <c:pt idx="71">
                  <c:v>101</c:v>
                </c:pt>
                <c:pt idx="72">
                  <c:v>100.5</c:v>
                </c:pt>
                <c:pt idx="73">
                  <c:v>100.5</c:v>
                </c:pt>
                <c:pt idx="74">
                  <c:v>99.699996999999996</c:v>
                </c:pt>
                <c:pt idx="75">
                  <c:v>99.900002000000001</c:v>
                </c:pt>
                <c:pt idx="76">
                  <c:v>99.099997999999999</c:v>
                </c:pt>
                <c:pt idx="77">
                  <c:v>98.099997999999999</c:v>
                </c:pt>
                <c:pt idx="78">
                  <c:v>98</c:v>
                </c:pt>
                <c:pt idx="79">
                  <c:v>98.400002000000001</c:v>
                </c:pt>
                <c:pt idx="80">
                  <c:v>99.099997999999999</c:v>
                </c:pt>
                <c:pt idx="81">
                  <c:v>99.400002000000001</c:v>
                </c:pt>
                <c:pt idx="82">
                  <c:v>99.099997999999999</c:v>
                </c:pt>
                <c:pt idx="83">
                  <c:v>98.599997999999999</c:v>
                </c:pt>
                <c:pt idx="84">
                  <c:v>98.599997999999999</c:v>
                </c:pt>
                <c:pt idx="85">
                  <c:v>98.099997999999999</c:v>
                </c:pt>
                <c:pt idx="86">
                  <c:v>98.099997999999999</c:v>
                </c:pt>
                <c:pt idx="87">
                  <c:v>98.099997999999999</c:v>
                </c:pt>
                <c:pt idx="88">
                  <c:v>99.699996999999996</c:v>
                </c:pt>
                <c:pt idx="89">
                  <c:v>100</c:v>
                </c:pt>
                <c:pt idx="90">
                  <c:v>100</c:v>
                </c:pt>
                <c:pt idx="91">
                  <c:v>99.599997999999999</c:v>
                </c:pt>
                <c:pt idx="92">
                  <c:v>101.5</c:v>
                </c:pt>
                <c:pt idx="93">
                  <c:v>100.5</c:v>
                </c:pt>
                <c:pt idx="94">
                  <c:v>100.5</c:v>
                </c:pt>
                <c:pt idx="95">
                  <c:v>101</c:v>
                </c:pt>
                <c:pt idx="96">
                  <c:v>101.5</c:v>
                </c:pt>
                <c:pt idx="97">
                  <c:v>101</c:v>
                </c:pt>
                <c:pt idx="98">
                  <c:v>102</c:v>
                </c:pt>
                <c:pt idx="99">
                  <c:v>102.5</c:v>
                </c:pt>
                <c:pt idx="100">
                  <c:v>103.5</c:v>
                </c:pt>
                <c:pt idx="101">
                  <c:v>103.5</c:v>
                </c:pt>
                <c:pt idx="102">
                  <c:v>103</c:v>
                </c:pt>
                <c:pt idx="103">
                  <c:v>102.5</c:v>
                </c:pt>
                <c:pt idx="104">
                  <c:v>102</c:v>
                </c:pt>
                <c:pt idx="105">
                  <c:v>103</c:v>
                </c:pt>
                <c:pt idx="106">
                  <c:v>101</c:v>
                </c:pt>
                <c:pt idx="107">
                  <c:v>102</c:v>
                </c:pt>
                <c:pt idx="108">
                  <c:v>102.5</c:v>
                </c:pt>
                <c:pt idx="109">
                  <c:v>102.5</c:v>
                </c:pt>
                <c:pt idx="110">
                  <c:v>103.5</c:v>
                </c:pt>
                <c:pt idx="111">
                  <c:v>105</c:v>
                </c:pt>
                <c:pt idx="112">
                  <c:v>104</c:v>
                </c:pt>
                <c:pt idx="113">
                  <c:v>102.5</c:v>
                </c:pt>
                <c:pt idx="114">
                  <c:v>102</c:v>
                </c:pt>
                <c:pt idx="115">
                  <c:v>103</c:v>
                </c:pt>
                <c:pt idx="116">
                  <c:v>102</c:v>
                </c:pt>
                <c:pt idx="117">
                  <c:v>102.5</c:v>
                </c:pt>
                <c:pt idx="118">
                  <c:v>102</c:v>
                </c:pt>
                <c:pt idx="119">
                  <c:v>103.5</c:v>
                </c:pt>
                <c:pt idx="120">
                  <c:v>102.5</c:v>
                </c:pt>
                <c:pt idx="121">
                  <c:v>103.5</c:v>
                </c:pt>
                <c:pt idx="122">
                  <c:v>103.5</c:v>
                </c:pt>
                <c:pt idx="123">
                  <c:v>103.5</c:v>
                </c:pt>
                <c:pt idx="124">
                  <c:v>105.5</c:v>
                </c:pt>
                <c:pt idx="125">
                  <c:v>103.5</c:v>
                </c:pt>
                <c:pt idx="126">
                  <c:v>103</c:v>
                </c:pt>
                <c:pt idx="127">
                  <c:v>103.5</c:v>
                </c:pt>
                <c:pt idx="128">
                  <c:v>104.5</c:v>
                </c:pt>
                <c:pt idx="129">
                  <c:v>104</c:v>
                </c:pt>
                <c:pt idx="130">
                  <c:v>103.5</c:v>
                </c:pt>
                <c:pt idx="131">
                  <c:v>103</c:v>
                </c:pt>
                <c:pt idx="132">
                  <c:v>103</c:v>
                </c:pt>
                <c:pt idx="133">
                  <c:v>103.5</c:v>
                </c:pt>
                <c:pt idx="134">
                  <c:v>102.5</c:v>
                </c:pt>
                <c:pt idx="135">
                  <c:v>103</c:v>
                </c:pt>
                <c:pt idx="136">
                  <c:v>104.5</c:v>
                </c:pt>
                <c:pt idx="137">
                  <c:v>104</c:v>
                </c:pt>
                <c:pt idx="138">
                  <c:v>104.5</c:v>
                </c:pt>
                <c:pt idx="139">
                  <c:v>104</c:v>
                </c:pt>
                <c:pt idx="140">
                  <c:v>104.5</c:v>
                </c:pt>
                <c:pt idx="141">
                  <c:v>104</c:v>
                </c:pt>
                <c:pt idx="142">
                  <c:v>103.5</c:v>
                </c:pt>
                <c:pt idx="143">
                  <c:v>103</c:v>
                </c:pt>
                <c:pt idx="144">
                  <c:v>103.5</c:v>
                </c:pt>
                <c:pt idx="145">
                  <c:v>103.5</c:v>
                </c:pt>
                <c:pt idx="146">
                  <c:v>104.5</c:v>
                </c:pt>
                <c:pt idx="147">
                  <c:v>106</c:v>
                </c:pt>
                <c:pt idx="148">
                  <c:v>105.5</c:v>
                </c:pt>
                <c:pt idx="149">
                  <c:v>105</c:v>
                </c:pt>
                <c:pt idx="150">
                  <c:v>105</c:v>
                </c:pt>
                <c:pt idx="151">
                  <c:v>105</c:v>
                </c:pt>
                <c:pt idx="152">
                  <c:v>106.5</c:v>
                </c:pt>
                <c:pt idx="153">
                  <c:v>106.5</c:v>
                </c:pt>
                <c:pt idx="154">
                  <c:v>105</c:v>
                </c:pt>
                <c:pt idx="155">
                  <c:v>102.5</c:v>
                </c:pt>
                <c:pt idx="156">
                  <c:v>102</c:v>
                </c:pt>
                <c:pt idx="157">
                  <c:v>102</c:v>
                </c:pt>
                <c:pt idx="158">
                  <c:v>102.5</c:v>
                </c:pt>
                <c:pt idx="159">
                  <c:v>103</c:v>
                </c:pt>
                <c:pt idx="160">
                  <c:v>103</c:v>
                </c:pt>
                <c:pt idx="161">
                  <c:v>103</c:v>
                </c:pt>
                <c:pt idx="162">
                  <c:v>102.5</c:v>
                </c:pt>
                <c:pt idx="163">
                  <c:v>103</c:v>
                </c:pt>
                <c:pt idx="164">
                  <c:v>102.5</c:v>
                </c:pt>
                <c:pt idx="165">
                  <c:v>102.5</c:v>
                </c:pt>
                <c:pt idx="166">
                  <c:v>105.5</c:v>
                </c:pt>
                <c:pt idx="167">
                  <c:v>107</c:v>
                </c:pt>
                <c:pt idx="168">
                  <c:v>106.5</c:v>
                </c:pt>
                <c:pt idx="169">
                  <c:v>108</c:v>
                </c:pt>
                <c:pt idx="170">
                  <c:v>108</c:v>
                </c:pt>
                <c:pt idx="171">
                  <c:v>107.5</c:v>
                </c:pt>
                <c:pt idx="172">
                  <c:v>107</c:v>
                </c:pt>
                <c:pt idx="173">
                  <c:v>108</c:v>
                </c:pt>
                <c:pt idx="174">
                  <c:v>107</c:v>
                </c:pt>
                <c:pt idx="175">
                  <c:v>108</c:v>
                </c:pt>
                <c:pt idx="176">
                  <c:v>110.5</c:v>
                </c:pt>
                <c:pt idx="177">
                  <c:v>112.5</c:v>
                </c:pt>
                <c:pt idx="178">
                  <c:v>112.5</c:v>
                </c:pt>
                <c:pt idx="179">
                  <c:v>111.5</c:v>
                </c:pt>
                <c:pt idx="180">
                  <c:v>111</c:v>
                </c:pt>
                <c:pt idx="181">
                  <c:v>112.5</c:v>
                </c:pt>
                <c:pt idx="182">
                  <c:v>112.5</c:v>
                </c:pt>
                <c:pt idx="183">
                  <c:v>113</c:v>
                </c:pt>
                <c:pt idx="184">
                  <c:v>115.5</c:v>
                </c:pt>
                <c:pt idx="185">
                  <c:v>114</c:v>
                </c:pt>
                <c:pt idx="186">
                  <c:v>115</c:v>
                </c:pt>
                <c:pt idx="187">
                  <c:v>113</c:v>
                </c:pt>
                <c:pt idx="188">
                  <c:v>113</c:v>
                </c:pt>
                <c:pt idx="189">
                  <c:v>115</c:v>
                </c:pt>
                <c:pt idx="190">
                  <c:v>110</c:v>
                </c:pt>
                <c:pt idx="191">
                  <c:v>108.5</c:v>
                </c:pt>
                <c:pt idx="192">
                  <c:v>105.5</c:v>
                </c:pt>
                <c:pt idx="193">
                  <c:v>105.5</c:v>
                </c:pt>
                <c:pt idx="194">
                  <c:v>104.5</c:v>
                </c:pt>
                <c:pt idx="195">
                  <c:v>105</c:v>
                </c:pt>
                <c:pt idx="196">
                  <c:v>107.5</c:v>
                </c:pt>
                <c:pt idx="197">
                  <c:v>107</c:v>
                </c:pt>
                <c:pt idx="198">
                  <c:v>109.5</c:v>
                </c:pt>
                <c:pt idx="199">
                  <c:v>110.5</c:v>
                </c:pt>
                <c:pt idx="200">
                  <c:v>112</c:v>
                </c:pt>
                <c:pt idx="201">
                  <c:v>108.5</c:v>
                </c:pt>
                <c:pt idx="202">
                  <c:v>108</c:v>
                </c:pt>
                <c:pt idx="203">
                  <c:v>107.5</c:v>
                </c:pt>
                <c:pt idx="204">
                  <c:v>108</c:v>
                </c:pt>
                <c:pt idx="205">
                  <c:v>112</c:v>
                </c:pt>
                <c:pt idx="206">
                  <c:v>111.5</c:v>
                </c:pt>
                <c:pt idx="207">
                  <c:v>110.5</c:v>
                </c:pt>
                <c:pt idx="208">
                  <c:v>109.5</c:v>
                </c:pt>
                <c:pt idx="209">
                  <c:v>108.5</c:v>
                </c:pt>
                <c:pt idx="210">
                  <c:v>110.5</c:v>
                </c:pt>
                <c:pt idx="211">
                  <c:v>108</c:v>
                </c:pt>
                <c:pt idx="212">
                  <c:v>111</c:v>
                </c:pt>
                <c:pt idx="213">
                  <c:v>109.5</c:v>
                </c:pt>
                <c:pt idx="214">
                  <c:v>110.5</c:v>
                </c:pt>
                <c:pt idx="215">
                  <c:v>110.5</c:v>
                </c:pt>
                <c:pt idx="216">
                  <c:v>110</c:v>
                </c:pt>
                <c:pt idx="217">
                  <c:v>108.5</c:v>
                </c:pt>
                <c:pt idx="218">
                  <c:v>110</c:v>
                </c:pt>
                <c:pt idx="219">
                  <c:v>107</c:v>
                </c:pt>
                <c:pt idx="220">
                  <c:v>105.5</c:v>
                </c:pt>
                <c:pt idx="221">
                  <c:v>106.5</c:v>
                </c:pt>
                <c:pt idx="222">
                  <c:v>106</c:v>
                </c:pt>
                <c:pt idx="223">
                  <c:v>106</c:v>
                </c:pt>
                <c:pt idx="224">
                  <c:v>106.5</c:v>
                </c:pt>
                <c:pt idx="225">
                  <c:v>106.5</c:v>
                </c:pt>
                <c:pt idx="226">
                  <c:v>109.5</c:v>
                </c:pt>
                <c:pt idx="227">
                  <c:v>108</c:v>
                </c:pt>
                <c:pt idx="228">
                  <c:v>108</c:v>
                </c:pt>
                <c:pt idx="229">
                  <c:v>106</c:v>
                </c:pt>
                <c:pt idx="230">
                  <c:v>106</c:v>
                </c:pt>
                <c:pt idx="231">
                  <c:v>106.5</c:v>
                </c:pt>
                <c:pt idx="232">
                  <c:v>107.5</c:v>
                </c:pt>
                <c:pt idx="233">
                  <c:v>106.5</c:v>
                </c:pt>
                <c:pt idx="234">
                  <c:v>107</c:v>
                </c:pt>
                <c:pt idx="235">
                  <c:v>106</c:v>
                </c:pt>
                <c:pt idx="236">
                  <c:v>105.5</c:v>
                </c:pt>
                <c:pt idx="237">
                  <c:v>106</c:v>
                </c:pt>
                <c:pt idx="238">
                  <c:v>105</c:v>
                </c:pt>
                <c:pt idx="239">
                  <c:v>107.5</c:v>
                </c:pt>
                <c:pt idx="240">
                  <c:v>106</c:v>
                </c:pt>
                <c:pt idx="241">
                  <c:v>106.5</c:v>
                </c:pt>
                <c:pt idx="242">
                  <c:v>106</c:v>
                </c:pt>
                <c:pt idx="243">
                  <c:v>106.5</c:v>
                </c:pt>
                <c:pt idx="244">
                  <c:v>106.5</c:v>
                </c:pt>
                <c:pt idx="245">
                  <c:v>106</c:v>
                </c:pt>
                <c:pt idx="246">
                  <c:v>105</c:v>
                </c:pt>
                <c:pt idx="247">
                  <c:v>105</c:v>
                </c:pt>
                <c:pt idx="248">
                  <c:v>105.5</c:v>
                </c:pt>
                <c:pt idx="249">
                  <c:v>104</c:v>
                </c:pt>
                <c:pt idx="250">
                  <c:v>104</c:v>
                </c:pt>
                <c:pt idx="251">
                  <c:v>104</c:v>
                </c:pt>
                <c:pt idx="252">
                  <c:v>104.5</c:v>
                </c:pt>
                <c:pt idx="253">
                  <c:v>104</c:v>
                </c:pt>
                <c:pt idx="254">
                  <c:v>103</c:v>
                </c:pt>
                <c:pt idx="255">
                  <c:v>103.5</c:v>
                </c:pt>
                <c:pt idx="256">
                  <c:v>105.5</c:v>
                </c:pt>
                <c:pt idx="257">
                  <c:v>106</c:v>
                </c:pt>
                <c:pt idx="258">
                  <c:v>107</c:v>
                </c:pt>
                <c:pt idx="259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3-4CD7-BA23-DCE664AB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78736"/>
        <c:axId val="161280544"/>
      </c:lineChart>
      <c:dateAx>
        <c:axId val="6437868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578941264"/>
        <c:crosses val="autoZero"/>
        <c:auto val="1"/>
        <c:lblOffset val="100"/>
        <c:baseTimeUnit val="days"/>
      </c:dateAx>
      <c:valAx>
        <c:axId val="578941264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643786896"/>
        <c:crosses val="autoZero"/>
        <c:crossBetween val="between"/>
      </c:valAx>
      <c:valAx>
        <c:axId val="1612805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643778736"/>
        <c:crosses val="max"/>
        <c:crossBetween val="between"/>
      </c:valAx>
      <c:dateAx>
        <c:axId val="643778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1280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標楷體" panose="03000509000000000000" pitchFamily="65" charset="-120"/>
          <a:ea typeface="標楷體" panose="03000509000000000000" pitchFamily="65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r>
              <a:rPr lang="zh-TW" altLang="en-US"/>
              <a:t>台股加權指數 </a:t>
            </a:r>
            <a:r>
              <a:rPr lang="en-US" altLang="zh-TW"/>
              <a:t>vs. </a:t>
            </a:r>
            <a:r>
              <a:rPr lang="zh-TW" altLang="en-US"/>
              <a:t>市場報酬率</a:t>
            </a:r>
            <a:endParaRPr 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0996959405278438"/>
          <c:y val="0.14604987135261172"/>
          <c:w val="0.81077856462545694"/>
          <c:h val="0.57483041935180867"/>
        </c:manualLayout>
      </c:layout>
      <c:lineChart>
        <c:grouping val="standard"/>
        <c:varyColors val="0"/>
        <c:ser>
          <c:idx val="0"/>
          <c:order val="0"/>
          <c:tx>
            <c:strRef>
              <c:f>鴻海對大盤!$C$1</c:f>
              <c:strCache>
                <c:ptCount val="1"/>
                <c:pt idx="0">
                  <c:v>台股加權指數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鴻海對大盤!$A$2:$A$260</c:f>
              <c:numCache>
                <c:formatCode>m/d/yyyy</c:formatCode>
                <c:ptCount val="259"/>
                <c:pt idx="0">
                  <c:v>44819</c:v>
                </c:pt>
                <c:pt idx="1">
                  <c:v>44820</c:v>
                </c:pt>
                <c:pt idx="2">
                  <c:v>44823</c:v>
                </c:pt>
                <c:pt idx="3">
                  <c:v>44824</c:v>
                </c:pt>
                <c:pt idx="4">
                  <c:v>44825</c:v>
                </c:pt>
                <c:pt idx="5">
                  <c:v>44826</c:v>
                </c:pt>
                <c:pt idx="6">
                  <c:v>44827</c:v>
                </c:pt>
                <c:pt idx="7">
                  <c:v>44830</c:v>
                </c:pt>
                <c:pt idx="8">
                  <c:v>44831</c:v>
                </c:pt>
                <c:pt idx="9">
                  <c:v>44832</c:v>
                </c:pt>
                <c:pt idx="10">
                  <c:v>44833</c:v>
                </c:pt>
                <c:pt idx="11">
                  <c:v>44834</c:v>
                </c:pt>
                <c:pt idx="12">
                  <c:v>44837</c:v>
                </c:pt>
                <c:pt idx="13">
                  <c:v>44838</c:v>
                </c:pt>
                <c:pt idx="14">
                  <c:v>44839</c:v>
                </c:pt>
                <c:pt idx="15">
                  <c:v>44840</c:v>
                </c:pt>
                <c:pt idx="16">
                  <c:v>44841</c:v>
                </c:pt>
                <c:pt idx="17">
                  <c:v>44845</c:v>
                </c:pt>
                <c:pt idx="18">
                  <c:v>44846</c:v>
                </c:pt>
                <c:pt idx="19">
                  <c:v>44847</c:v>
                </c:pt>
                <c:pt idx="20">
                  <c:v>44848</c:v>
                </c:pt>
                <c:pt idx="21">
                  <c:v>44851</c:v>
                </c:pt>
                <c:pt idx="22">
                  <c:v>44852</c:v>
                </c:pt>
                <c:pt idx="23">
                  <c:v>44853</c:v>
                </c:pt>
                <c:pt idx="24">
                  <c:v>44854</c:v>
                </c:pt>
                <c:pt idx="25">
                  <c:v>44855</c:v>
                </c:pt>
                <c:pt idx="26">
                  <c:v>44858</c:v>
                </c:pt>
                <c:pt idx="27">
                  <c:v>44859</c:v>
                </c:pt>
                <c:pt idx="28">
                  <c:v>44860</c:v>
                </c:pt>
                <c:pt idx="29">
                  <c:v>44861</c:v>
                </c:pt>
                <c:pt idx="30">
                  <c:v>44862</c:v>
                </c:pt>
                <c:pt idx="31">
                  <c:v>44865</c:v>
                </c:pt>
                <c:pt idx="32">
                  <c:v>44866</c:v>
                </c:pt>
                <c:pt idx="33">
                  <c:v>44867</c:v>
                </c:pt>
                <c:pt idx="34">
                  <c:v>44868</c:v>
                </c:pt>
                <c:pt idx="35">
                  <c:v>44869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44879</c:v>
                </c:pt>
                <c:pt idx="42">
                  <c:v>44880</c:v>
                </c:pt>
                <c:pt idx="43">
                  <c:v>44881</c:v>
                </c:pt>
                <c:pt idx="44">
                  <c:v>44882</c:v>
                </c:pt>
                <c:pt idx="45">
                  <c:v>44883</c:v>
                </c:pt>
                <c:pt idx="46">
                  <c:v>44886</c:v>
                </c:pt>
                <c:pt idx="47">
                  <c:v>44887</c:v>
                </c:pt>
                <c:pt idx="48">
                  <c:v>44888</c:v>
                </c:pt>
                <c:pt idx="49">
                  <c:v>44889</c:v>
                </c:pt>
                <c:pt idx="50">
                  <c:v>44890</c:v>
                </c:pt>
                <c:pt idx="51">
                  <c:v>44893</c:v>
                </c:pt>
                <c:pt idx="52">
                  <c:v>44894</c:v>
                </c:pt>
                <c:pt idx="53">
                  <c:v>44895</c:v>
                </c:pt>
                <c:pt idx="54">
                  <c:v>44896</c:v>
                </c:pt>
                <c:pt idx="55">
                  <c:v>44897</c:v>
                </c:pt>
                <c:pt idx="56">
                  <c:v>44900</c:v>
                </c:pt>
                <c:pt idx="57">
                  <c:v>44901</c:v>
                </c:pt>
                <c:pt idx="58">
                  <c:v>44902</c:v>
                </c:pt>
                <c:pt idx="59">
                  <c:v>44903</c:v>
                </c:pt>
                <c:pt idx="60">
                  <c:v>44904</c:v>
                </c:pt>
                <c:pt idx="61">
                  <c:v>44907</c:v>
                </c:pt>
                <c:pt idx="62">
                  <c:v>44908</c:v>
                </c:pt>
                <c:pt idx="63">
                  <c:v>44909</c:v>
                </c:pt>
                <c:pt idx="64">
                  <c:v>44910</c:v>
                </c:pt>
                <c:pt idx="65">
                  <c:v>44911</c:v>
                </c:pt>
                <c:pt idx="66">
                  <c:v>44914</c:v>
                </c:pt>
                <c:pt idx="67">
                  <c:v>44915</c:v>
                </c:pt>
                <c:pt idx="68">
                  <c:v>44916</c:v>
                </c:pt>
                <c:pt idx="69">
                  <c:v>44917</c:v>
                </c:pt>
                <c:pt idx="70">
                  <c:v>44918</c:v>
                </c:pt>
                <c:pt idx="71">
                  <c:v>44921</c:v>
                </c:pt>
                <c:pt idx="72">
                  <c:v>44922</c:v>
                </c:pt>
                <c:pt idx="73">
                  <c:v>44923</c:v>
                </c:pt>
                <c:pt idx="74">
                  <c:v>44924</c:v>
                </c:pt>
                <c:pt idx="75">
                  <c:v>44925</c:v>
                </c:pt>
                <c:pt idx="76">
                  <c:v>44929</c:v>
                </c:pt>
                <c:pt idx="77">
                  <c:v>44930</c:v>
                </c:pt>
                <c:pt idx="78">
                  <c:v>44931</c:v>
                </c:pt>
                <c:pt idx="79">
                  <c:v>44932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44942</c:v>
                </c:pt>
                <c:pt idx="86">
                  <c:v>44943</c:v>
                </c:pt>
                <c:pt idx="87">
                  <c:v>44956</c:v>
                </c:pt>
                <c:pt idx="88">
                  <c:v>44957</c:v>
                </c:pt>
                <c:pt idx="89">
                  <c:v>44958</c:v>
                </c:pt>
                <c:pt idx="90">
                  <c:v>44959</c:v>
                </c:pt>
                <c:pt idx="91">
                  <c:v>44960</c:v>
                </c:pt>
                <c:pt idx="92">
                  <c:v>44963</c:v>
                </c:pt>
                <c:pt idx="93">
                  <c:v>44964</c:v>
                </c:pt>
                <c:pt idx="94">
                  <c:v>44965</c:v>
                </c:pt>
                <c:pt idx="95">
                  <c:v>44966</c:v>
                </c:pt>
                <c:pt idx="96">
                  <c:v>44967</c:v>
                </c:pt>
                <c:pt idx="97">
                  <c:v>44970</c:v>
                </c:pt>
                <c:pt idx="98">
                  <c:v>44971</c:v>
                </c:pt>
                <c:pt idx="99">
                  <c:v>44972</c:v>
                </c:pt>
                <c:pt idx="100">
                  <c:v>44973</c:v>
                </c:pt>
                <c:pt idx="101">
                  <c:v>44974</c:v>
                </c:pt>
                <c:pt idx="102">
                  <c:v>44977</c:v>
                </c:pt>
                <c:pt idx="103">
                  <c:v>44978</c:v>
                </c:pt>
                <c:pt idx="104">
                  <c:v>44979</c:v>
                </c:pt>
                <c:pt idx="105">
                  <c:v>44980</c:v>
                </c:pt>
                <c:pt idx="106">
                  <c:v>44981</c:v>
                </c:pt>
                <c:pt idx="107">
                  <c:v>44986</c:v>
                </c:pt>
                <c:pt idx="108">
                  <c:v>44987</c:v>
                </c:pt>
                <c:pt idx="109">
                  <c:v>44988</c:v>
                </c:pt>
                <c:pt idx="110">
                  <c:v>44991</c:v>
                </c:pt>
                <c:pt idx="111">
                  <c:v>44992</c:v>
                </c:pt>
                <c:pt idx="112">
                  <c:v>44993</c:v>
                </c:pt>
                <c:pt idx="113">
                  <c:v>44994</c:v>
                </c:pt>
                <c:pt idx="114">
                  <c:v>44995</c:v>
                </c:pt>
                <c:pt idx="115">
                  <c:v>44998</c:v>
                </c:pt>
                <c:pt idx="116">
                  <c:v>44999</c:v>
                </c:pt>
                <c:pt idx="117">
                  <c:v>45000</c:v>
                </c:pt>
                <c:pt idx="118">
                  <c:v>45001</c:v>
                </c:pt>
                <c:pt idx="119">
                  <c:v>45002</c:v>
                </c:pt>
                <c:pt idx="120">
                  <c:v>45005</c:v>
                </c:pt>
                <c:pt idx="121">
                  <c:v>45006</c:v>
                </c:pt>
                <c:pt idx="122">
                  <c:v>45007</c:v>
                </c:pt>
                <c:pt idx="123">
                  <c:v>45008</c:v>
                </c:pt>
                <c:pt idx="124">
                  <c:v>45009</c:v>
                </c:pt>
                <c:pt idx="125">
                  <c:v>45012</c:v>
                </c:pt>
                <c:pt idx="126">
                  <c:v>45013</c:v>
                </c:pt>
                <c:pt idx="127">
                  <c:v>45014</c:v>
                </c:pt>
                <c:pt idx="128">
                  <c:v>45015</c:v>
                </c:pt>
                <c:pt idx="129">
                  <c:v>45016</c:v>
                </c:pt>
                <c:pt idx="130">
                  <c:v>45022</c:v>
                </c:pt>
                <c:pt idx="131">
                  <c:v>45023</c:v>
                </c:pt>
                <c:pt idx="132">
                  <c:v>45026</c:v>
                </c:pt>
                <c:pt idx="133">
                  <c:v>45027</c:v>
                </c:pt>
                <c:pt idx="134">
                  <c:v>45028</c:v>
                </c:pt>
                <c:pt idx="135">
                  <c:v>45029</c:v>
                </c:pt>
                <c:pt idx="136">
                  <c:v>45030</c:v>
                </c:pt>
                <c:pt idx="137">
                  <c:v>45033</c:v>
                </c:pt>
                <c:pt idx="138">
                  <c:v>45034</c:v>
                </c:pt>
                <c:pt idx="139">
                  <c:v>45035</c:v>
                </c:pt>
                <c:pt idx="140">
                  <c:v>45036</c:v>
                </c:pt>
                <c:pt idx="141">
                  <c:v>45037</c:v>
                </c:pt>
                <c:pt idx="142">
                  <c:v>45040</c:v>
                </c:pt>
                <c:pt idx="143">
                  <c:v>45041</c:v>
                </c:pt>
                <c:pt idx="144">
                  <c:v>45042</c:v>
                </c:pt>
                <c:pt idx="145">
                  <c:v>45043</c:v>
                </c:pt>
                <c:pt idx="146">
                  <c:v>45044</c:v>
                </c:pt>
                <c:pt idx="147">
                  <c:v>45048</c:v>
                </c:pt>
                <c:pt idx="148">
                  <c:v>45049</c:v>
                </c:pt>
                <c:pt idx="149">
                  <c:v>45050</c:v>
                </c:pt>
                <c:pt idx="150">
                  <c:v>45051</c:v>
                </c:pt>
                <c:pt idx="151">
                  <c:v>45054</c:v>
                </c:pt>
                <c:pt idx="152">
                  <c:v>45055</c:v>
                </c:pt>
                <c:pt idx="153">
                  <c:v>45056</c:v>
                </c:pt>
                <c:pt idx="154">
                  <c:v>45057</c:v>
                </c:pt>
                <c:pt idx="155">
                  <c:v>45058</c:v>
                </c:pt>
                <c:pt idx="156">
                  <c:v>45061</c:v>
                </c:pt>
                <c:pt idx="157">
                  <c:v>45062</c:v>
                </c:pt>
                <c:pt idx="158">
                  <c:v>45063</c:v>
                </c:pt>
                <c:pt idx="159">
                  <c:v>45064</c:v>
                </c:pt>
                <c:pt idx="160">
                  <c:v>45065</c:v>
                </c:pt>
                <c:pt idx="161">
                  <c:v>45068</c:v>
                </c:pt>
                <c:pt idx="162">
                  <c:v>45069</c:v>
                </c:pt>
                <c:pt idx="163">
                  <c:v>45070</c:v>
                </c:pt>
                <c:pt idx="164">
                  <c:v>45071</c:v>
                </c:pt>
                <c:pt idx="165">
                  <c:v>45072</c:v>
                </c:pt>
                <c:pt idx="166">
                  <c:v>45075</c:v>
                </c:pt>
                <c:pt idx="167">
                  <c:v>45076</c:v>
                </c:pt>
                <c:pt idx="168">
                  <c:v>45077</c:v>
                </c:pt>
                <c:pt idx="169">
                  <c:v>45078</c:v>
                </c:pt>
                <c:pt idx="170">
                  <c:v>45079</c:v>
                </c:pt>
                <c:pt idx="171">
                  <c:v>45082</c:v>
                </c:pt>
                <c:pt idx="172">
                  <c:v>45083</c:v>
                </c:pt>
                <c:pt idx="173">
                  <c:v>45084</c:v>
                </c:pt>
                <c:pt idx="174">
                  <c:v>45085</c:v>
                </c:pt>
                <c:pt idx="175">
                  <c:v>45086</c:v>
                </c:pt>
                <c:pt idx="176">
                  <c:v>45089</c:v>
                </c:pt>
                <c:pt idx="177">
                  <c:v>45090</c:v>
                </c:pt>
                <c:pt idx="178">
                  <c:v>45091</c:v>
                </c:pt>
                <c:pt idx="179">
                  <c:v>45092</c:v>
                </c:pt>
                <c:pt idx="180">
                  <c:v>45093</c:v>
                </c:pt>
                <c:pt idx="181">
                  <c:v>45096</c:v>
                </c:pt>
                <c:pt idx="182">
                  <c:v>45097</c:v>
                </c:pt>
                <c:pt idx="183">
                  <c:v>45098</c:v>
                </c:pt>
                <c:pt idx="184">
                  <c:v>45103</c:v>
                </c:pt>
                <c:pt idx="185">
                  <c:v>45104</c:v>
                </c:pt>
                <c:pt idx="186">
                  <c:v>45105</c:v>
                </c:pt>
                <c:pt idx="187">
                  <c:v>45106</c:v>
                </c:pt>
                <c:pt idx="188">
                  <c:v>45107</c:v>
                </c:pt>
                <c:pt idx="189">
                  <c:v>45110</c:v>
                </c:pt>
                <c:pt idx="190">
                  <c:v>45111</c:v>
                </c:pt>
                <c:pt idx="191">
                  <c:v>45112</c:v>
                </c:pt>
                <c:pt idx="192">
                  <c:v>45113</c:v>
                </c:pt>
                <c:pt idx="193">
                  <c:v>45114</c:v>
                </c:pt>
                <c:pt idx="194">
                  <c:v>45117</c:v>
                </c:pt>
                <c:pt idx="195">
                  <c:v>45118</c:v>
                </c:pt>
                <c:pt idx="196">
                  <c:v>45119</c:v>
                </c:pt>
                <c:pt idx="197">
                  <c:v>45120</c:v>
                </c:pt>
                <c:pt idx="198">
                  <c:v>45121</c:v>
                </c:pt>
                <c:pt idx="199">
                  <c:v>45124</c:v>
                </c:pt>
                <c:pt idx="200">
                  <c:v>45125</c:v>
                </c:pt>
                <c:pt idx="201">
                  <c:v>45126</c:v>
                </c:pt>
                <c:pt idx="202">
                  <c:v>45127</c:v>
                </c:pt>
                <c:pt idx="203">
                  <c:v>45128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45138</c:v>
                </c:pt>
                <c:pt idx="210">
                  <c:v>45139</c:v>
                </c:pt>
                <c:pt idx="211">
                  <c:v>45140</c:v>
                </c:pt>
                <c:pt idx="212">
                  <c:v>45142</c:v>
                </c:pt>
                <c:pt idx="213">
                  <c:v>45145</c:v>
                </c:pt>
                <c:pt idx="214">
                  <c:v>45146</c:v>
                </c:pt>
                <c:pt idx="215">
                  <c:v>45147</c:v>
                </c:pt>
                <c:pt idx="216">
                  <c:v>45148</c:v>
                </c:pt>
                <c:pt idx="217">
                  <c:v>45149</c:v>
                </c:pt>
                <c:pt idx="218">
                  <c:v>45152</c:v>
                </c:pt>
                <c:pt idx="219">
                  <c:v>45153</c:v>
                </c:pt>
                <c:pt idx="220">
                  <c:v>45154</c:v>
                </c:pt>
                <c:pt idx="221">
                  <c:v>45155</c:v>
                </c:pt>
                <c:pt idx="222">
                  <c:v>45156</c:v>
                </c:pt>
                <c:pt idx="223">
                  <c:v>45159</c:v>
                </c:pt>
                <c:pt idx="224">
                  <c:v>45160</c:v>
                </c:pt>
                <c:pt idx="225">
                  <c:v>45161</c:v>
                </c:pt>
                <c:pt idx="226">
                  <c:v>45162</c:v>
                </c:pt>
                <c:pt idx="227">
                  <c:v>45163</c:v>
                </c:pt>
                <c:pt idx="228">
                  <c:v>45166</c:v>
                </c:pt>
                <c:pt idx="229">
                  <c:v>45167</c:v>
                </c:pt>
                <c:pt idx="230">
                  <c:v>45168</c:v>
                </c:pt>
                <c:pt idx="231">
                  <c:v>45169</c:v>
                </c:pt>
                <c:pt idx="232">
                  <c:v>45170</c:v>
                </c:pt>
                <c:pt idx="233">
                  <c:v>45173</c:v>
                </c:pt>
                <c:pt idx="234">
                  <c:v>45174</c:v>
                </c:pt>
                <c:pt idx="235">
                  <c:v>45175</c:v>
                </c:pt>
                <c:pt idx="236">
                  <c:v>45176</c:v>
                </c:pt>
                <c:pt idx="237">
                  <c:v>45177</c:v>
                </c:pt>
                <c:pt idx="238">
                  <c:v>45180</c:v>
                </c:pt>
                <c:pt idx="239">
                  <c:v>45181</c:v>
                </c:pt>
                <c:pt idx="240">
                  <c:v>45182</c:v>
                </c:pt>
                <c:pt idx="241">
                  <c:v>45183</c:v>
                </c:pt>
                <c:pt idx="242">
                  <c:v>45184</c:v>
                </c:pt>
                <c:pt idx="243">
                  <c:v>45187</c:v>
                </c:pt>
                <c:pt idx="244">
                  <c:v>45188</c:v>
                </c:pt>
                <c:pt idx="245">
                  <c:v>45189</c:v>
                </c:pt>
                <c:pt idx="246">
                  <c:v>45190</c:v>
                </c:pt>
                <c:pt idx="247">
                  <c:v>45191</c:v>
                </c:pt>
                <c:pt idx="248">
                  <c:v>45194</c:v>
                </c:pt>
                <c:pt idx="249">
                  <c:v>45195</c:v>
                </c:pt>
                <c:pt idx="250">
                  <c:v>45196</c:v>
                </c:pt>
                <c:pt idx="251">
                  <c:v>45197</c:v>
                </c:pt>
                <c:pt idx="252">
                  <c:v>45201</c:v>
                </c:pt>
                <c:pt idx="253">
                  <c:v>45202</c:v>
                </c:pt>
                <c:pt idx="254">
                  <c:v>45203</c:v>
                </c:pt>
                <c:pt idx="255">
                  <c:v>45204</c:v>
                </c:pt>
                <c:pt idx="256">
                  <c:v>45205</c:v>
                </c:pt>
                <c:pt idx="257">
                  <c:v>45210</c:v>
                </c:pt>
                <c:pt idx="258">
                  <c:v>45211</c:v>
                </c:pt>
              </c:numCache>
            </c:numRef>
          </c:cat>
          <c:val>
            <c:numRef>
              <c:f>鴻海對大盤!$C$2:$C$260</c:f>
              <c:numCache>
                <c:formatCode>0.0000_ </c:formatCode>
                <c:ptCount val="259"/>
                <c:pt idx="0">
                  <c:v>14670.040039</c:v>
                </c:pt>
                <c:pt idx="1">
                  <c:v>14561.759765999999</c:v>
                </c:pt>
                <c:pt idx="2">
                  <c:v>14425.679688</c:v>
                </c:pt>
                <c:pt idx="3">
                  <c:v>14549.299805000001</c:v>
                </c:pt>
                <c:pt idx="4">
                  <c:v>14424.519531</c:v>
                </c:pt>
                <c:pt idx="5">
                  <c:v>14284.629883</c:v>
                </c:pt>
                <c:pt idx="6">
                  <c:v>14118.379883</c:v>
                </c:pt>
                <c:pt idx="7">
                  <c:v>13778.190430000001</c:v>
                </c:pt>
                <c:pt idx="8">
                  <c:v>13826.589844</c:v>
                </c:pt>
                <c:pt idx="9">
                  <c:v>13466.070313</c:v>
                </c:pt>
                <c:pt idx="10">
                  <c:v>13534.259765999999</c:v>
                </c:pt>
                <c:pt idx="11">
                  <c:v>13424.580078000001</c:v>
                </c:pt>
                <c:pt idx="12">
                  <c:v>13300.480469</c:v>
                </c:pt>
                <c:pt idx="13">
                  <c:v>13576.519531</c:v>
                </c:pt>
                <c:pt idx="14">
                  <c:v>13801.429688</c:v>
                </c:pt>
                <c:pt idx="15">
                  <c:v>13892.049805000001</c:v>
                </c:pt>
                <c:pt idx="16">
                  <c:v>13702.280273</c:v>
                </c:pt>
                <c:pt idx="17">
                  <c:v>13106.030273</c:v>
                </c:pt>
                <c:pt idx="18">
                  <c:v>13081.240234000001</c:v>
                </c:pt>
                <c:pt idx="19">
                  <c:v>12810.730469</c:v>
                </c:pt>
                <c:pt idx="20">
                  <c:v>13128.120117</c:v>
                </c:pt>
                <c:pt idx="21">
                  <c:v>12966.049805000001</c:v>
                </c:pt>
                <c:pt idx="22">
                  <c:v>13124.679688</c:v>
                </c:pt>
                <c:pt idx="23">
                  <c:v>12976.759765999999</c:v>
                </c:pt>
                <c:pt idx="24">
                  <c:v>12946.099609000001</c:v>
                </c:pt>
                <c:pt idx="25">
                  <c:v>12819.200194999999</c:v>
                </c:pt>
                <c:pt idx="26">
                  <c:v>12856.980469</c:v>
                </c:pt>
                <c:pt idx="27">
                  <c:v>12666.120117</c:v>
                </c:pt>
                <c:pt idx="28">
                  <c:v>12729.049805000001</c:v>
                </c:pt>
                <c:pt idx="29">
                  <c:v>12926.370117</c:v>
                </c:pt>
                <c:pt idx="30">
                  <c:v>12788.419921999999</c:v>
                </c:pt>
                <c:pt idx="31">
                  <c:v>12949.75</c:v>
                </c:pt>
                <c:pt idx="32">
                  <c:v>13037.209961</c:v>
                </c:pt>
                <c:pt idx="33">
                  <c:v>13100.169921999999</c:v>
                </c:pt>
                <c:pt idx="34">
                  <c:v>12986.599609000001</c:v>
                </c:pt>
                <c:pt idx="35">
                  <c:v>13026.709961</c:v>
                </c:pt>
                <c:pt idx="36">
                  <c:v>13223.730469</c:v>
                </c:pt>
                <c:pt idx="37">
                  <c:v>13347.759765999999</c:v>
                </c:pt>
                <c:pt idx="38">
                  <c:v>13638.809569999999</c:v>
                </c:pt>
                <c:pt idx="39">
                  <c:v>13503.759765999999</c:v>
                </c:pt>
                <c:pt idx="40">
                  <c:v>14007.559569999999</c:v>
                </c:pt>
                <c:pt idx="41">
                  <c:v>14174.900390999999</c:v>
                </c:pt>
                <c:pt idx="42">
                  <c:v>14546.309569999999</c:v>
                </c:pt>
                <c:pt idx="43">
                  <c:v>14537.349609000001</c:v>
                </c:pt>
                <c:pt idx="44">
                  <c:v>14535.230469</c:v>
                </c:pt>
                <c:pt idx="45">
                  <c:v>14504.990234000001</c:v>
                </c:pt>
                <c:pt idx="46">
                  <c:v>14449.389648</c:v>
                </c:pt>
                <c:pt idx="47">
                  <c:v>14542.200194999999</c:v>
                </c:pt>
                <c:pt idx="48">
                  <c:v>14608.540039</c:v>
                </c:pt>
                <c:pt idx="49">
                  <c:v>14784</c:v>
                </c:pt>
                <c:pt idx="50">
                  <c:v>14778.509765999999</c:v>
                </c:pt>
                <c:pt idx="51">
                  <c:v>14556.870117</c:v>
                </c:pt>
                <c:pt idx="52">
                  <c:v>14709.639648</c:v>
                </c:pt>
                <c:pt idx="53">
                  <c:v>14879.549805000001</c:v>
                </c:pt>
                <c:pt idx="54">
                  <c:v>15012.799805000001</c:v>
                </c:pt>
                <c:pt idx="55">
                  <c:v>14970.679688</c:v>
                </c:pt>
                <c:pt idx="56">
                  <c:v>14980.740234000001</c:v>
                </c:pt>
                <c:pt idx="57">
                  <c:v>14728.879883</c:v>
                </c:pt>
                <c:pt idx="58">
                  <c:v>14630.009765999999</c:v>
                </c:pt>
                <c:pt idx="59">
                  <c:v>14553.040039</c:v>
                </c:pt>
                <c:pt idx="60">
                  <c:v>14705.429688</c:v>
                </c:pt>
                <c:pt idx="61">
                  <c:v>14612.589844</c:v>
                </c:pt>
                <c:pt idx="62">
                  <c:v>14522.959961</c:v>
                </c:pt>
                <c:pt idx="63">
                  <c:v>14739.360352</c:v>
                </c:pt>
                <c:pt idx="64">
                  <c:v>14734.129883</c:v>
                </c:pt>
                <c:pt idx="65">
                  <c:v>14528.549805000001</c:v>
                </c:pt>
                <c:pt idx="66">
                  <c:v>14433.320313</c:v>
                </c:pt>
                <c:pt idx="67">
                  <c:v>14170.030273</c:v>
                </c:pt>
                <c:pt idx="68">
                  <c:v>14234.400390999999</c:v>
                </c:pt>
                <c:pt idx="69">
                  <c:v>14442.940430000001</c:v>
                </c:pt>
                <c:pt idx="70">
                  <c:v>14271.629883</c:v>
                </c:pt>
                <c:pt idx="71">
                  <c:v>14285.129883</c:v>
                </c:pt>
                <c:pt idx="72">
                  <c:v>14328.429688</c:v>
                </c:pt>
                <c:pt idx="73">
                  <c:v>14173.099609000001</c:v>
                </c:pt>
                <c:pt idx="74">
                  <c:v>14085.019531</c:v>
                </c:pt>
                <c:pt idx="75">
                  <c:v>14137.690430000001</c:v>
                </c:pt>
                <c:pt idx="76">
                  <c:v>14224.120117</c:v>
                </c:pt>
                <c:pt idx="77">
                  <c:v>14199.129883</c:v>
                </c:pt>
                <c:pt idx="78">
                  <c:v>14301.049805000001</c:v>
                </c:pt>
                <c:pt idx="79">
                  <c:v>14373.339844</c:v>
                </c:pt>
                <c:pt idx="80">
                  <c:v>14752.209961</c:v>
                </c:pt>
                <c:pt idx="81">
                  <c:v>14802.959961</c:v>
                </c:pt>
                <c:pt idx="82">
                  <c:v>14751.440430000001</c:v>
                </c:pt>
                <c:pt idx="83">
                  <c:v>14731.639648</c:v>
                </c:pt>
                <c:pt idx="84">
                  <c:v>14824.129883</c:v>
                </c:pt>
                <c:pt idx="85">
                  <c:v>14927.009765999999</c:v>
                </c:pt>
                <c:pt idx="86">
                  <c:v>14932.929688</c:v>
                </c:pt>
                <c:pt idx="87">
                  <c:v>15493.820313</c:v>
                </c:pt>
                <c:pt idx="88">
                  <c:v>15265.200194999999</c:v>
                </c:pt>
                <c:pt idx="89">
                  <c:v>15420.129883</c:v>
                </c:pt>
                <c:pt idx="90">
                  <c:v>15595.160156</c:v>
                </c:pt>
                <c:pt idx="91">
                  <c:v>15602.660156</c:v>
                </c:pt>
                <c:pt idx="92">
                  <c:v>15392.820313</c:v>
                </c:pt>
                <c:pt idx="93">
                  <c:v>15400.910156</c:v>
                </c:pt>
                <c:pt idx="94">
                  <c:v>15618.169921999999</c:v>
                </c:pt>
                <c:pt idx="95">
                  <c:v>15598.709961</c:v>
                </c:pt>
                <c:pt idx="96">
                  <c:v>15586.650390999999</c:v>
                </c:pt>
                <c:pt idx="97">
                  <c:v>15544.280273</c:v>
                </c:pt>
                <c:pt idx="98">
                  <c:v>15654.480469</c:v>
                </c:pt>
                <c:pt idx="99">
                  <c:v>15432.889648</c:v>
                </c:pt>
                <c:pt idx="100">
                  <c:v>15550.5</c:v>
                </c:pt>
                <c:pt idx="101">
                  <c:v>15479.700194999999</c:v>
                </c:pt>
                <c:pt idx="102">
                  <c:v>15551.230469</c:v>
                </c:pt>
                <c:pt idx="103">
                  <c:v>15563</c:v>
                </c:pt>
                <c:pt idx="104">
                  <c:v>15418.769531</c:v>
                </c:pt>
                <c:pt idx="105">
                  <c:v>15615.410156</c:v>
                </c:pt>
                <c:pt idx="106">
                  <c:v>15503.790039</c:v>
                </c:pt>
                <c:pt idx="107">
                  <c:v>15598.490234000001</c:v>
                </c:pt>
                <c:pt idx="108">
                  <c:v>15598.719727</c:v>
                </c:pt>
                <c:pt idx="109">
                  <c:v>15608.419921999999</c:v>
                </c:pt>
                <c:pt idx="110">
                  <c:v>15763.509765999999</c:v>
                </c:pt>
                <c:pt idx="111">
                  <c:v>15857.889648</c:v>
                </c:pt>
                <c:pt idx="112">
                  <c:v>15818.200194999999</c:v>
                </c:pt>
                <c:pt idx="113">
                  <c:v>15770.660156</c:v>
                </c:pt>
                <c:pt idx="114">
                  <c:v>15526.200194999999</c:v>
                </c:pt>
                <c:pt idx="115">
                  <c:v>15560.490234000001</c:v>
                </c:pt>
                <c:pt idx="116">
                  <c:v>15360.419921999999</c:v>
                </c:pt>
                <c:pt idx="117">
                  <c:v>15387.589844</c:v>
                </c:pt>
                <c:pt idx="118">
                  <c:v>15221.120117</c:v>
                </c:pt>
                <c:pt idx="119">
                  <c:v>15452.959961</c:v>
                </c:pt>
                <c:pt idx="120">
                  <c:v>15419.969727</c:v>
                </c:pt>
                <c:pt idx="121">
                  <c:v>15513.450194999999</c:v>
                </c:pt>
                <c:pt idx="122">
                  <c:v>15760.459961</c:v>
                </c:pt>
                <c:pt idx="123">
                  <c:v>15863.950194999999</c:v>
                </c:pt>
                <c:pt idx="124">
                  <c:v>15914.700194999999</c:v>
                </c:pt>
                <c:pt idx="125">
                  <c:v>15830.309569999999</c:v>
                </c:pt>
                <c:pt idx="126">
                  <c:v>15701.480469</c:v>
                </c:pt>
                <c:pt idx="127">
                  <c:v>15769.759765999999</c:v>
                </c:pt>
                <c:pt idx="128">
                  <c:v>15849.429688</c:v>
                </c:pt>
                <c:pt idx="129">
                  <c:v>15868.059569999999</c:v>
                </c:pt>
                <c:pt idx="130">
                  <c:v>15810.769531</c:v>
                </c:pt>
                <c:pt idx="131">
                  <c:v>15836.5</c:v>
                </c:pt>
                <c:pt idx="132">
                  <c:v>15876.169921999999</c:v>
                </c:pt>
                <c:pt idx="133">
                  <c:v>15913.879883</c:v>
                </c:pt>
                <c:pt idx="134">
                  <c:v>15932.969727</c:v>
                </c:pt>
                <c:pt idx="135">
                  <c:v>15804.759765999999</c:v>
                </c:pt>
                <c:pt idx="136">
                  <c:v>15929.429688</c:v>
                </c:pt>
                <c:pt idx="137">
                  <c:v>15963.549805000001</c:v>
                </c:pt>
                <c:pt idx="138">
                  <c:v>15869.440430000001</c:v>
                </c:pt>
                <c:pt idx="139">
                  <c:v>15770.469727</c:v>
                </c:pt>
                <c:pt idx="140">
                  <c:v>15707.519531</c:v>
                </c:pt>
                <c:pt idx="141">
                  <c:v>15602.990234000001</c:v>
                </c:pt>
                <c:pt idx="142">
                  <c:v>15626.870117</c:v>
                </c:pt>
                <c:pt idx="143">
                  <c:v>15370.730469</c:v>
                </c:pt>
                <c:pt idx="144">
                  <c:v>15374.629883</c:v>
                </c:pt>
                <c:pt idx="145">
                  <c:v>15411.490234000001</c:v>
                </c:pt>
                <c:pt idx="146">
                  <c:v>15579.179688</c:v>
                </c:pt>
                <c:pt idx="147">
                  <c:v>15636.480469</c:v>
                </c:pt>
                <c:pt idx="148">
                  <c:v>15553.410156</c:v>
                </c:pt>
                <c:pt idx="149">
                  <c:v>15609.030273</c:v>
                </c:pt>
                <c:pt idx="150">
                  <c:v>15626.070313</c:v>
                </c:pt>
                <c:pt idx="151">
                  <c:v>15699.570313</c:v>
                </c:pt>
                <c:pt idx="152">
                  <c:v>15727.700194999999</c:v>
                </c:pt>
                <c:pt idx="153">
                  <c:v>15641.759765999999</c:v>
                </c:pt>
                <c:pt idx="154">
                  <c:v>15514.639648</c:v>
                </c:pt>
                <c:pt idx="155">
                  <c:v>15502.360352</c:v>
                </c:pt>
                <c:pt idx="156">
                  <c:v>15475.049805000001</c:v>
                </c:pt>
                <c:pt idx="157">
                  <c:v>15673.900390999999</c:v>
                </c:pt>
                <c:pt idx="158">
                  <c:v>15925.290039</c:v>
                </c:pt>
                <c:pt idx="159">
                  <c:v>16101.879883</c:v>
                </c:pt>
                <c:pt idx="160">
                  <c:v>16174.919921999999</c:v>
                </c:pt>
                <c:pt idx="161">
                  <c:v>16180.889648</c:v>
                </c:pt>
                <c:pt idx="162">
                  <c:v>16188.030273</c:v>
                </c:pt>
                <c:pt idx="163">
                  <c:v>16159.320313</c:v>
                </c:pt>
                <c:pt idx="164">
                  <c:v>16292</c:v>
                </c:pt>
                <c:pt idx="165">
                  <c:v>16505.050781000002</c:v>
                </c:pt>
                <c:pt idx="166">
                  <c:v>16636.300781000002</c:v>
                </c:pt>
                <c:pt idx="167">
                  <c:v>16622.740234000001</c:v>
                </c:pt>
                <c:pt idx="168">
                  <c:v>16578.960938</c:v>
                </c:pt>
                <c:pt idx="169">
                  <c:v>16512.650390999999</c:v>
                </c:pt>
                <c:pt idx="170">
                  <c:v>16706.910156000002</c:v>
                </c:pt>
                <c:pt idx="171">
                  <c:v>16714.429688</c:v>
                </c:pt>
                <c:pt idx="172">
                  <c:v>16761.660156000002</c:v>
                </c:pt>
                <c:pt idx="173">
                  <c:v>16922.480468999998</c:v>
                </c:pt>
                <c:pt idx="174">
                  <c:v>16733.689452999999</c:v>
                </c:pt>
                <c:pt idx="175">
                  <c:v>16886.400390999999</c:v>
                </c:pt>
                <c:pt idx="176">
                  <c:v>16955.369140999999</c:v>
                </c:pt>
                <c:pt idx="177">
                  <c:v>17216.599609000001</c:v>
                </c:pt>
                <c:pt idx="178">
                  <c:v>17238.140625</c:v>
                </c:pt>
                <c:pt idx="179">
                  <c:v>17334.980468999998</c:v>
                </c:pt>
                <c:pt idx="180">
                  <c:v>17288.910156000002</c:v>
                </c:pt>
                <c:pt idx="181">
                  <c:v>17274.560547000001</c:v>
                </c:pt>
                <c:pt idx="182">
                  <c:v>17184.910156000002</c:v>
                </c:pt>
                <c:pt idx="183">
                  <c:v>17202.400390999999</c:v>
                </c:pt>
                <c:pt idx="184">
                  <c:v>17059.240234000001</c:v>
                </c:pt>
                <c:pt idx="185">
                  <c:v>16887.900390999999</c:v>
                </c:pt>
                <c:pt idx="186">
                  <c:v>16935.630859000001</c:v>
                </c:pt>
                <c:pt idx="187">
                  <c:v>16942.300781000002</c:v>
                </c:pt>
                <c:pt idx="188">
                  <c:v>16915.539063</c:v>
                </c:pt>
                <c:pt idx="189">
                  <c:v>17084.199218999998</c:v>
                </c:pt>
                <c:pt idx="190">
                  <c:v>17140.769531000002</c:v>
                </c:pt>
                <c:pt idx="191">
                  <c:v>17056.429688</c:v>
                </c:pt>
                <c:pt idx="192">
                  <c:v>16762.169922000001</c:v>
                </c:pt>
                <c:pt idx="193">
                  <c:v>16664.210938</c:v>
                </c:pt>
                <c:pt idx="194">
                  <c:v>16652.800781000002</c:v>
                </c:pt>
                <c:pt idx="195">
                  <c:v>16898.910156000002</c:v>
                </c:pt>
                <c:pt idx="196">
                  <c:v>16962.029297000001</c:v>
                </c:pt>
                <c:pt idx="197">
                  <c:v>17061.400390999999</c:v>
                </c:pt>
                <c:pt idx="198">
                  <c:v>17283.710938</c:v>
                </c:pt>
                <c:pt idx="199">
                  <c:v>17334.289063</c:v>
                </c:pt>
                <c:pt idx="200">
                  <c:v>17227.910156000002</c:v>
                </c:pt>
                <c:pt idx="201">
                  <c:v>17116.439452999999</c:v>
                </c:pt>
                <c:pt idx="202">
                  <c:v>17164.890625</c:v>
                </c:pt>
                <c:pt idx="203">
                  <c:v>17030.699218999998</c:v>
                </c:pt>
                <c:pt idx="204">
                  <c:v>17033.609375</c:v>
                </c:pt>
                <c:pt idx="205">
                  <c:v>17198.890625</c:v>
                </c:pt>
                <c:pt idx="206">
                  <c:v>17162.550781000002</c:v>
                </c:pt>
                <c:pt idx="207">
                  <c:v>17241.820313</c:v>
                </c:pt>
                <c:pt idx="208">
                  <c:v>17292.929688</c:v>
                </c:pt>
                <c:pt idx="209">
                  <c:v>17145.429688</c:v>
                </c:pt>
                <c:pt idx="210">
                  <c:v>17212.869140999999</c:v>
                </c:pt>
                <c:pt idx="211">
                  <c:v>16893.730468999998</c:v>
                </c:pt>
                <c:pt idx="212">
                  <c:v>16843.679688</c:v>
                </c:pt>
                <c:pt idx="213">
                  <c:v>16996</c:v>
                </c:pt>
                <c:pt idx="214">
                  <c:v>16877.070313</c:v>
                </c:pt>
                <c:pt idx="215">
                  <c:v>16870.939452999999</c:v>
                </c:pt>
                <c:pt idx="216">
                  <c:v>16634.699218999998</c:v>
                </c:pt>
                <c:pt idx="217">
                  <c:v>16601.25</c:v>
                </c:pt>
                <c:pt idx="218">
                  <c:v>16393.660156000002</c:v>
                </c:pt>
                <c:pt idx="219">
                  <c:v>16454.800781000002</c:v>
                </c:pt>
                <c:pt idx="220">
                  <c:v>16446.779297000001</c:v>
                </c:pt>
                <c:pt idx="221">
                  <c:v>16516.660156000002</c:v>
                </c:pt>
                <c:pt idx="222">
                  <c:v>16381.309569999999</c:v>
                </c:pt>
                <c:pt idx="223">
                  <c:v>16381.490234000001</c:v>
                </c:pt>
                <c:pt idx="224">
                  <c:v>16437.609375</c:v>
                </c:pt>
                <c:pt idx="225">
                  <c:v>16576.900390999999</c:v>
                </c:pt>
                <c:pt idx="226">
                  <c:v>16770.869140999999</c:v>
                </c:pt>
                <c:pt idx="227">
                  <c:v>16481.580077999999</c:v>
                </c:pt>
                <c:pt idx="228">
                  <c:v>16509.259765999999</c:v>
                </c:pt>
                <c:pt idx="229">
                  <c:v>16623.650390999999</c:v>
                </c:pt>
                <c:pt idx="230">
                  <c:v>16719.820313</c:v>
                </c:pt>
                <c:pt idx="231">
                  <c:v>16634.509765999999</c:v>
                </c:pt>
                <c:pt idx="232">
                  <c:v>16644.939452999999</c:v>
                </c:pt>
                <c:pt idx="233">
                  <c:v>16789.689452999999</c:v>
                </c:pt>
                <c:pt idx="234">
                  <c:v>16791.609375</c:v>
                </c:pt>
                <c:pt idx="235">
                  <c:v>16738.160156000002</c:v>
                </c:pt>
                <c:pt idx="236">
                  <c:v>16619.140625</c:v>
                </c:pt>
                <c:pt idx="237">
                  <c:v>16576.019531000002</c:v>
                </c:pt>
                <c:pt idx="238">
                  <c:v>16432.949218999998</c:v>
                </c:pt>
                <c:pt idx="239">
                  <c:v>16572.710938</c:v>
                </c:pt>
                <c:pt idx="240">
                  <c:v>16581.509765999999</c:v>
                </c:pt>
                <c:pt idx="241">
                  <c:v>16807.560547000001</c:v>
                </c:pt>
                <c:pt idx="242">
                  <c:v>16920.919922000001</c:v>
                </c:pt>
                <c:pt idx="243">
                  <c:v>16698.240234000001</c:v>
                </c:pt>
                <c:pt idx="244">
                  <c:v>16636.320313</c:v>
                </c:pt>
                <c:pt idx="245">
                  <c:v>16534.75</c:v>
                </c:pt>
                <c:pt idx="246">
                  <c:v>16316.669921999999</c:v>
                </c:pt>
                <c:pt idx="247">
                  <c:v>16344.480469</c:v>
                </c:pt>
                <c:pt idx="248">
                  <c:v>16452.230468999998</c:v>
                </c:pt>
                <c:pt idx="249">
                  <c:v>16276.070313</c:v>
                </c:pt>
                <c:pt idx="250">
                  <c:v>16310.360352</c:v>
                </c:pt>
                <c:pt idx="251">
                  <c:v>16353.740234000001</c:v>
                </c:pt>
                <c:pt idx="252">
                  <c:v>16557.310547000001</c:v>
                </c:pt>
                <c:pt idx="253">
                  <c:v>16454.339843999998</c:v>
                </c:pt>
                <c:pt idx="254">
                  <c:v>16273.379883</c:v>
                </c:pt>
                <c:pt idx="255">
                  <c:v>16453.519531000002</c:v>
                </c:pt>
                <c:pt idx="256">
                  <c:v>16520.570313</c:v>
                </c:pt>
                <c:pt idx="257">
                  <c:v>16672.029297000001</c:v>
                </c:pt>
                <c:pt idx="258">
                  <c:v>16825.910156000002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1-415E-BD33-A162CB80B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87376"/>
        <c:axId val="578658656"/>
      </c:lineChart>
      <c:lineChart>
        <c:grouping val="standard"/>
        <c:varyColors val="0"/>
        <c:ser>
          <c:idx val="1"/>
          <c:order val="1"/>
          <c:tx>
            <c:strRef>
              <c:f>鴻海對大盤!$E$1</c:f>
              <c:strCache>
                <c:ptCount val="1"/>
                <c:pt idx="0">
                  <c:v>rm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鴻海對大盤!$A$2:$A$260</c:f>
              <c:numCache>
                <c:formatCode>m/d/yyyy</c:formatCode>
                <c:ptCount val="259"/>
                <c:pt idx="0">
                  <c:v>44819</c:v>
                </c:pt>
                <c:pt idx="1">
                  <c:v>44820</c:v>
                </c:pt>
                <c:pt idx="2">
                  <c:v>44823</c:v>
                </c:pt>
                <c:pt idx="3">
                  <c:v>44824</c:v>
                </c:pt>
                <c:pt idx="4">
                  <c:v>44825</c:v>
                </c:pt>
                <c:pt idx="5">
                  <c:v>44826</c:v>
                </c:pt>
                <c:pt idx="6">
                  <c:v>44827</c:v>
                </c:pt>
                <c:pt idx="7">
                  <c:v>44830</c:v>
                </c:pt>
                <c:pt idx="8">
                  <c:v>44831</c:v>
                </c:pt>
                <c:pt idx="9">
                  <c:v>44832</c:v>
                </c:pt>
                <c:pt idx="10">
                  <c:v>44833</c:v>
                </c:pt>
                <c:pt idx="11">
                  <c:v>44834</c:v>
                </c:pt>
                <c:pt idx="12">
                  <c:v>44837</c:v>
                </c:pt>
                <c:pt idx="13">
                  <c:v>44838</c:v>
                </c:pt>
                <c:pt idx="14">
                  <c:v>44839</c:v>
                </c:pt>
                <c:pt idx="15">
                  <c:v>44840</c:v>
                </c:pt>
                <c:pt idx="16">
                  <c:v>44841</c:v>
                </c:pt>
                <c:pt idx="17">
                  <c:v>44845</c:v>
                </c:pt>
                <c:pt idx="18">
                  <c:v>44846</c:v>
                </c:pt>
                <c:pt idx="19">
                  <c:v>44847</c:v>
                </c:pt>
                <c:pt idx="20">
                  <c:v>44848</c:v>
                </c:pt>
                <c:pt idx="21">
                  <c:v>44851</c:v>
                </c:pt>
                <c:pt idx="22">
                  <c:v>44852</c:v>
                </c:pt>
                <c:pt idx="23">
                  <c:v>44853</c:v>
                </c:pt>
                <c:pt idx="24">
                  <c:v>44854</c:v>
                </c:pt>
                <c:pt idx="25">
                  <c:v>44855</c:v>
                </c:pt>
                <c:pt idx="26">
                  <c:v>44858</c:v>
                </c:pt>
                <c:pt idx="27">
                  <c:v>44859</c:v>
                </c:pt>
                <c:pt idx="28">
                  <c:v>44860</c:v>
                </c:pt>
                <c:pt idx="29">
                  <c:v>44861</c:v>
                </c:pt>
                <c:pt idx="30">
                  <c:v>44862</c:v>
                </c:pt>
                <c:pt idx="31">
                  <c:v>44865</c:v>
                </c:pt>
                <c:pt idx="32">
                  <c:v>44866</c:v>
                </c:pt>
                <c:pt idx="33">
                  <c:v>44867</c:v>
                </c:pt>
                <c:pt idx="34">
                  <c:v>44868</c:v>
                </c:pt>
                <c:pt idx="35">
                  <c:v>44869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44879</c:v>
                </c:pt>
                <c:pt idx="42">
                  <c:v>44880</c:v>
                </c:pt>
                <c:pt idx="43">
                  <c:v>44881</c:v>
                </c:pt>
                <c:pt idx="44">
                  <c:v>44882</c:v>
                </c:pt>
                <c:pt idx="45">
                  <c:v>44883</c:v>
                </c:pt>
                <c:pt idx="46">
                  <c:v>44886</c:v>
                </c:pt>
                <c:pt idx="47">
                  <c:v>44887</c:v>
                </c:pt>
                <c:pt idx="48">
                  <c:v>44888</c:v>
                </c:pt>
                <c:pt idx="49">
                  <c:v>44889</c:v>
                </c:pt>
                <c:pt idx="50">
                  <c:v>44890</c:v>
                </c:pt>
                <c:pt idx="51">
                  <c:v>44893</c:v>
                </c:pt>
                <c:pt idx="52">
                  <c:v>44894</c:v>
                </c:pt>
                <c:pt idx="53">
                  <c:v>44895</c:v>
                </c:pt>
                <c:pt idx="54">
                  <c:v>44896</c:v>
                </c:pt>
                <c:pt idx="55">
                  <c:v>44897</c:v>
                </c:pt>
                <c:pt idx="56">
                  <c:v>44900</c:v>
                </c:pt>
                <c:pt idx="57">
                  <c:v>44901</c:v>
                </c:pt>
                <c:pt idx="58">
                  <c:v>44902</c:v>
                </c:pt>
                <c:pt idx="59">
                  <c:v>44903</c:v>
                </c:pt>
                <c:pt idx="60">
                  <c:v>44904</c:v>
                </c:pt>
                <c:pt idx="61">
                  <c:v>44907</c:v>
                </c:pt>
                <c:pt idx="62">
                  <c:v>44908</c:v>
                </c:pt>
                <c:pt idx="63">
                  <c:v>44909</c:v>
                </c:pt>
                <c:pt idx="64">
                  <c:v>44910</c:v>
                </c:pt>
                <c:pt idx="65">
                  <c:v>44911</c:v>
                </c:pt>
                <c:pt idx="66">
                  <c:v>44914</c:v>
                </c:pt>
                <c:pt idx="67">
                  <c:v>44915</c:v>
                </c:pt>
                <c:pt idx="68">
                  <c:v>44916</c:v>
                </c:pt>
                <c:pt idx="69">
                  <c:v>44917</c:v>
                </c:pt>
                <c:pt idx="70">
                  <c:v>44918</c:v>
                </c:pt>
                <c:pt idx="71">
                  <c:v>44921</c:v>
                </c:pt>
                <c:pt idx="72">
                  <c:v>44922</c:v>
                </c:pt>
                <c:pt idx="73">
                  <c:v>44923</c:v>
                </c:pt>
                <c:pt idx="74">
                  <c:v>44924</c:v>
                </c:pt>
                <c:pt idx="75">
                  <c:v>44925</c:v>
                </c:pt>
                <c:pt idx="76">
                  <c:v>44929</c:v>
                </c:pt>
                <c:pt idx="77">
                  <c:v>44930</c:v>
                </c:pt>
                <c:pt idx="78">
                  <c:v>44931</c:v>
                </c:pt>
                <c:pt idx="79">
                  <c:v>44932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44942</c:v>
                </c:pt>
                <c:pt idx="86">
                  <c:v>44943</c:v>
                </c:pt>
                <c:pt idx="87">
                  <c:v>44956</c:v>
                </c:pt>
                <c:pt idx="88">
                  <c:v>44957</c:v>
                </c:pt>
                <c:pt idx="89">
                  <c:v>44958</c:v>
                </c:pt>
                <c:pt idx="90">
                  <c:v>44959</c:v>
                </c:pt>
                <c:pt idx="91">
                  <c:v>44960</c:v>
                </c:pt>
                <c:pt idx="92">
                  <c:v>44963</c:v>
                </c:pt>
                <c:pt idx="93">
                  <c:v>44964</c:v>
                </c:pt>
                <c:pt idx="94">
                  <c:v>44965</c:v>
                </c:pt>
                <c:pt idx="95">
                  <c:v>44966</c:v>
                </c:pt>
                <c:pt idx="96">
                  <c:v>44967</c:v>
                </c:pt>
                <c:pt idx="97">
                  <c:v>44970</c:v>
                </c:pt>
                <c:pt idx="98">
                  <c:v>44971</c:v>
                </c:pt>
                <c:pt idx="99">
                  <c:v>44972</c:v>
                </c:pt>
                <c:pt idx="100">
                  <c:v>44973</c:v>
                </c:pt>
                <c:pt idx="101">
                  <c:v>44974</c:v>
                </c:pt>
                <c:pt idx="102">
                  <c:v>44977</c:v>
                </c:pt>
                <c:pt idx="103">
                  <c:v>44978</c:v>
                </c:pt>
                <c:pt idx="104">
                  <c:v>44979</c:v>
                </c:pt>
                <c:pt idx="105">
                  <c:v>44980</c:v>
                </c:pt>
                <c:pt idx="106">
                  <c:v>44981</c:v>
                </c:pt>
                <c:pt idx="107">
                  <c:v>44986</c:v>
                </c:pt>
                <c:pt idx="108">
                  <c:v>44987</c:v>
                </c:pt>
                <c:pt idx="109">
                  <c:v>44988</c:v>
                </c:pt>
                <c:pt idx="110">
                  <c:v>44991</c:v>
                </c:pt>
                <c:pt idx="111">
                  <c:v>44992</c:v>
                </c:pt>
                <c:pt idx="112">
                  <c:v>44993</c:v>
                </c:pt>
                <c:pt idx="113">
                  <c:v>44994</c:v>
                </c:pt>
                <c:pt idx="114">
                  <c:v>44995</c:v>
                </c:pt>
                <c:pt idx="115">
                  <c:v>44998</c:v>
                </c:pt>
                <c:pt idx="116">
                  <c:v>44999</c:v>
                </c:pt>
                <c:pt idx="117">
                  <c:v>45000</c:v>
                </c:pt>
                <c:pt idx="118">
                  <c:v>45001</c:v>
                </c:pt>
                <c:pt idx="119">
                  <c:v>45002</c:v>
                </c:pt>
                <c:pt idx="120">
                  <c:v>45005</c:v>
                </c:pt>
                <c:pt idx="121">
                  <c:v>45006</c:v>
                </c:pt>
                <c:pt idx="122">
                  <c:v>45007</c:v>
                </c:pt>
                <c:pt idx="123">
                  <c:v>45008</c:v>
                </c:pt>
                <c:pt idx="124">
                  <c:v>45009</c:v>
                </c:pt>
                <c:pt idx="125">
                  <c:v>45012</c:v>
                </c:pt>
                <c:pt idx="126">
                  <c:v>45013</c:v>
                </c:pt>
                <c:pt idx="127">
                  <c:v>45014</c:v>
                </c:pt>
                <c:pt idx="128">
                  <c:v>45015</c:v>
                </c:pt>
                <c:pt idx="129">
                  <c:v>45016</c:v>
                </c:pt>
                <c:pt idx="130">
                  <c:v>45022</c:v>
                </c:pt>
                <c:pt idx="131">
                  <c:v>45023</c:v>
                </c:pt>
                <c:pt idx="132">
                  <c:v>45026</c:v>
                </c:pt>
                <c:pt idx="133">
                  <c:v>45027</c:v>
                </c:pt>
                <c:pt idx="134">
                  <c:v>45028</c:v>
                </c:pt>
                <c:pt idx="135">
                  <c:v>45029</c:v>
                </c:pt>
                <c:pt idx="136">
                  <c:v>45030</c:v>
                </c:pt>
                <c:pt idx="137">
                  <c:v>45033</c:v>
                </c:pt>
                <c:pt idx="138">
                  <c:v>45034</c:v>
                </c:pt>
                <c:pt idx="139">
                  <c:v>45035</c:v>
                </c:pt>
                <c:pt idx="140">
                  <c:v>45036</c:v>
                </c:pt>
                <c:pt idx="141">
                  <c:v>45037</c:v>
                </c:pt>
                <c:pt idx="142">
                  <c:v>45040</c:v>
                </c:pt>
                <c:pt idx="143">
                  <c:v>45041</c:v>
                </c:pt>
                <c:pt idx="144">
                  <c:v>45042</c:v>
                </c:pt>
                <c:pt idx="145">
                  <c:v>45043</c:v>
                </c:pt>
                <c:pt idx="146">
                  <c:v>45044</c:v>
                </c:pt>
                <c:pt idx="147">
                  <c:v>45048</c:v>
                </c:pt>
                <c:pt idx="148">
                  <c:v>45049</c:v>
                </c:pt>
                <c:pt idx="149">
                  <c:v>45050</c:v>
                </c:pt>
                <c:pt idx="150">
                  <c:v>45051</c:v>
                </c:pt>
                <c:pt idx="151">
                  <c:v>45054</c:v>
                </c:pt>
                <c:pt idx="152">
                  <c:v>45055</c:v>
                </c:pt>
                <c:pt idx="153">
                  <c:v>45056</c:v>
                </c:pt>
                <c:pt idx="154">
                  <c:v>45057</c:v>
                </c:pt>
                <c:pt idx="155">
                  <c:v>45058</c:v>
                </c:pt>
                <c:pt idx="156">
                  <c:v>45061</c:v>
                </c:pt>
                <c:pt idx="157">
                  <c:v>45062</c:v>
                </c:pt>
                <c:pt idx="158">
                  <c:v>45063</c:v>
                </c:pt>
                <c:pt idx="159">
                  <c:v>45064</c:v>
                </c:pt>
                <c:pt idx="160">
                  <c:v>45065</c:v>
                </c:pt>
                <c:pt idx="161">
                  <c:v>45068</c:v>
                </c:pt>
                <c:pt idx="162">
                  <c:v>45069</c:v>
                </c:pt>
                <c:pt idx="163">
                  <c:v>45070</c:v>
                </c:pt>
                <c:pt idx="164">
                  <c:v>45071</c:v>
                </c:pt>
                <c:pt idx="165">
                  <c:v>45072</c:v>
                </c:pt>
                <c:pt idx="166">
                  <c:v>45075</c:v>
                </c:pt>
                <c:pt idx="167">
                  <c:v>45076</c:v>
                </c:pt>
                <c:pt idx="168">
                  <c:v>45077</c:v>
                </c:pt>
                <c:pt idx="169">
                  <c:v>45078</c:v>
                </c:pt>
                <c:pt idx="170">
                  <c:v>45079</c:v>
                </c:pt>
                <c:pt idx="171">
                  <c:v>45082</c:v>
                </c:pt>
                <c:pt idx="172">
                  <c:v>45083</c:v>
                </c:pt>
                <c:pt idx="173">
                  <c:v>45084</c:v>
                </c:pt>
                <c:pt idx="174">
                  <c:v>45085</c:v>
                </c:pt>
                <c:pt idx="175">
                  <c:v>45086</c:v>
                </c:pt>
                <c:pt idx="176">
                  <c:v>45089</c:v>
                </c:pt>
                <c:pt idx="177">
                  <c:v>45090</c:v>
                </c:pt>
                <c:pt idx="178">
                  <c:v>45091</c:v>
                </c:pt>
                <c:pt idx="179">
                  <c:v>45092</c:v>
                </c:pt>
                <c:pt idx="180">
                  <c:v>45093</c:v>
                </c:pt>
                <c:pt idx="181">
                  <c:v>45096</c:v>
                </c:pt>
                <c:pt idx="182">
                  <c:v>45097</c:v>
                </c:pt>
                <c:pt idx="183">
                  <c:v>45098</c:v>
                </c:pt>
                <c:pt idx="184">
                  <c:v>45103</c:v>
                </c:pt>
                <c:pt idx="185">
                  <c:v>45104</c:v>
                </c:pt>
                <c:pt idx="186">
                  <c:v>45105</c:v>
                </c:pt>
                <c:pt idx="187">
                  <c:v>45106</c:v>
                </c:pt>
                <c:pt idx="188">
                  <c:v>45107</c:v>
                </c:pt>
                <c:pt idx="189">
                  <c:v>45110</c:v>
                </c:pt>
                <c:pt idx="190">
                  <c:v>45111</c:v>
                </c:pt>
                <c:pt idx="191">
                  <c:v>45112</c:v>
                </c:pt>
                <c:pt idx="192">
                  <c:v>45113</c:v>
                </c:pt>
                <c:pt idx="193">
                  <c:v>45114</c:v>
                </c:pt>
                <c:pt idx="194">
                  <c:v>45117</c:v>
                </c:pt>
                <c:pt idx="195">
                  <c:v>45118</c:v>
                </c:pt>
                <c:pt idx="196">
                  <c:v>45119</c:v>
                </c:pt>
                <c:pt idx="197">
                  <c:v>45120</c:v>
                </c:pt>
                <c:pt idx="198">
                  <c:v>45121</c:v>
                </c:pt>
                <c:pt idx="199">
                  <c:v>45124</c:v>
                </c:pt>
                <c:pt idx="200">
                  <c:v>45125</c:v>
                </c:pt>
                <c:pt idx="201">
                  <c:v>45126</c:v>
                </c:pt>
                <c:pt idx="202">
                  <c:v>45127</c:v>
                </c:pt>
                <c:pt idx="203">
                  <c:v>45128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45138</c:v>
                </c:pt>
                <c:pt idx="210">
                  <c:v>45139</c:v>
                </c:pt>
                <c:pt idx="211">
                  <c:v>45140</c:v>
                </c:pt>
                <c:pt idx="212">
                  <c:v>45142</c:v>
                </c:pt>
                <c:pt idx="213">
                  <c:v>45145</c:v>
                </c:pt>
                <c:pt idx="214">
                  <c:v>45146</c:v>
                </c:pt>
                <c:pt idx="215">
                  <c:v>45147</c:v>
                </c:pt>
                <c:pt idx="216">
                  <c:v>45148</c:v>
                </c:pt>
                <c:pt idx="217">
                  <c:v>45149</c:v>
                </c:pt>
                <c:pt idx="218">
                  <c:v>45152</c:v>
                </c:pt>
                <c:pt idx="219">
                  <c:v>45153</c:v>
                </c:pt>
                <c:pt idx="220">
                  <c:v>45154</c:v>
                </c:pt>
                <c:pt idx="221">
                  <c:v>45155</c:v>
                </c:pt>
                <c:pt idx="222">
                  <c:v>45156</c:v>
                </c:pt>
                <c:pt idx="223">
                  <c:v>45159</c:v>
                </c:pt>
                <c:pt idx="224">
                  <c:v>45160</c:v>
                </c:pt>
                <c:pt idx="225">
                  <c:v>45161</c:v>
                </c:pt>
                <c:pt idx="226">
                  <c:v>45162</c:v>
                </c:pt>
                <c:pt idx="227">
                  <c:v>45163</c:v>
                </c:pt>
                <c:pt idx="228">
                  <c:v>45166</c:v>
                </c:pt>
                <c:pt idx="229">
                  <c:v>45167</c:v>
                </c:pt>
                <c:pt idx="230">
                  <c:v>45168</c:v>
                </c:pt>
                <c:pt idx="231">
                  <c:v>45169</c:v>
                </c:pt>
                <c:pt idx="232">
                  <c:v>45170</c:v>
                </c:pt>
                <c:pt idx="233">
                  <c:v>45173</c:v>
                </c:pt>
                <c:pt idx="234">
                  <c:v>45174</c:v>
                </c:pt>
                <c:pt idx="235">
                  <c:v>45175</c:v>
                </c:pt>
                <c:pt idx="236">
                  <c:v>45176</c:v>
                </c:pt>
                <c:pt idx="237">
                  <c:v>45177</c:v>
                </c:pt>
                <c:pt idx="238">
                  <c:v>45180</c:v>
                </c:pt>
                <c:pt idx="239">
                  <c:v>45181</c:v>
                </c:pt>
                <c:pt idx="240">
                  <c:v>45182</c:v>
                </c:pt>
                <c:pt idx="241">
                  <c:v>45183</c:v>
                </c:pt>
                <c:pt idx="242">
                  <c:v>45184</c:v>
                </c:pt>
                <c:pt idx="243">
                  <c:v>45187</c:v>
                </c:pt>
                <c:pt idx="244">
                  <c:v>45188</c:v>
                </c:pt>
                <c:pt idx="245">
                  <c:v>45189</c:v>
                </c:pt>
                <c:pt idx="246">
                  <c:v>45190</c:v>
                </c:pt>
                <c:pt idx="247">
                  <c:v>45191</c:v>
                </c:pt>
                <c:pt idx="248">
                  <c:v>45194</c:v>
                </c:pt>
                <c:pt idx="249">
                  <c:v>45195</c:v>
                </c:pt>
                <c:pt idx="250">
                  <c:v>45196</c:v>
                </c:pt>
                <c:pt idx="251">
                  <c:v>45197</c:v>
                </c:pt>
                <c:pt idx="252">
                  <c:v>45201</c:v>
                </c:pt>
                <c:pt idx="253">
                  <c:v>45202</c:v>
                </c:pt>
                <c:pt idx="254">
                  <c:v>45203</c:v>
                </c:pt>
                <c:pt idx="255">
                  <c:v>45204</c:v>
                </c:pt>
                <c:pt idx="256">
                  <c:v>45205</c:v>
                </c:pt>
                <c:pt idx="257">
                  <c:v>45210</c:v>
                </c:pt>
                <c:pt idx="258">
                  <c:v>45211</c:v>
                </c:pt>
              </c:numCache>
            </c:numRef>
          </c:cat>
          <c:val>
            <c:numRef>
              <c:f>鴻海對大盤!$E$2:$E$260</c:f>
              <c:numCache>
                <c:formatCode>0.00%</c:formatCode>
                <c:ptCount val="259"/>
                <c:pt idx="0">
                  <c:v>-7.408422948045364E-3</c:v>
                </c:pt>
                <c:pt idx="1">
                  <c:v>-9.3889684783643578E-3</c:v>
                </c:pt>
                <c:pt idx="2">
                  <c:v>8.5329390555613765E-3</c:v>
                </c:pt>
                <c:pt idx="3">
                  <c:v>-8.6133653286571167E-3</c:v>
                </c:pt>
                <c:pt idx="4">
                  <c:v>-9.745377901574934E-3</c:v>
                </c:pt>
                <c:pt idx="5">
                  <c:v>-1.1706639543857011E-2</c:v>
                </c:pt>
                <c:pt idx="6">
                  <c:v>-2.439054793292408E-2</c:v>
                </c:pt>
                <c:pt idx="7">
                  <c:v>3.5066001695242361E-3</c:v>
                </c:pt>
                <c:pt idx="8">
                  <c:v>-2.642032692402416E-2</c:v>
                </c:pt>
                <c:pt idx="9">
                  <c:v>5.0510195820374949E-3</c:v>
                </c:pt>
                <c:pt idx="10">
                  <c:v>-8.136870412780231E-3</c:v>
                </c:pt>
                <c:pt idx="11">
                  <c:v>-9.2872007356616451E-3</c:v>
                </c:pt>
                <c:pt idx="12">
                  <c:v>2.0541635476981072E-2</c:v>
                </c:pt>
                <c:pt idx="13">
                  <c:v>1.6430391835798547E-2</c:v>
                </c:pt>
                <c:pt idx="14">
                  <c:v>6.5445326556260331E-3</c:v>
                </c:pt>
                <c:pt idx="15">
                  <c:v>-1.3754457763721735E-2</c:v>
                </c:pt>
                <c:pt idx="16">
                  <c:v>-4.4489811795886347E-2</c:v>
                </c:pt>
                <c:pt idx="17">
                  <c:v>-1.8932898255631281E-3</c:v>
                </c:pt>
                <c:pt idx="18">
                  <c:v>-2.0896023023140899E-2</c:v>
                </c:pt>
                <c:pt idx="19">
                  <c:v>2.4473365801991238E-2</c:v>
                </c:pt>
                <c:pt idx="20">
                  <c:v>-1.242211548051664E-2</c:v>
                </c:pt>
                <c:pt idx="21">
                  <c:v>1.216001551058956E-2</c:v>
                </c:pt>
                <c:pt idx="22">
                  <c:v>-1.1334356163315282E-2</c:v>
                </c:pt>
                <c:pt idx="23">
                  <c:v>-2.3654930077881614E-3</c:v>
                </c:pt>
                <c:pt idx="24">
                  <c:v>-9.8504920241094703E-3</c:v>
                </c:pt>
                <c:pt idx="25">
                  <c:v>2.9428287454365122E-3</c:v>
                </c:pt>
                <c:pt idx="26">
                  <c:v>-1.4956169536850099E-2</c:v>
                </c:pt>
                <c:pt idx="27">
                  <c:v>4.9560461301797381E-3</c:v>
                </c:pt>
                <c:pt idx="28">
                  <c:v>1.5382652360461768E-2</c:v>
                </c:pt>
                <c:pt idx="29">
                  <c:v>-1.0729352110509951E-2</c:v>
                </c:pt>
                <c:pt idx="30">
                  <c:v>1.2536415090314529E-2</c:v>
                </c:pt>
                <c:pt idx="31">
                  <c:v>6.7310906198810271E-3</c:v>
                </c:pt>
                <c:pt idx="32">
                  <c:v>4.8176277082408398E-3</c:v>
                </c:pt>
                <c:pt idx="33">
                  <c:v>-8.7071747531547138E-3</c:v>
                </c:pt>
                <c:pt idx="34">
                  <c:v>3.0838355019497036E-3</c:v>
                </c:pt>
                <c:pt idx="35">
                  <c:v>1.5011116337145984E-2</c:v>
                </c:pt>
                <c:pt idx="36">
                  <c:v>9.3355846207334742E-3</c:v>
                </c:pt>
                <c:pt idx="37">
                  <c:v>2.157081070525806E-2</c:v>
                </c:pt>
                <c:pt idx="38">
                  <c:v>-9.9512258246390178E-3</c:v>
                </c:pt>
                <c:pt idx="39">
                  <c:v>3.6629005314703207E-2</c:v>
                </c:pt>
                <c:pt idx="40">
                  <c:v>1.1875669329162614E-2</c:v>
                </c:pt>
                <c:pt idx="41">
                  <c:v>2.5864501146128618E-2</c:v>
                </c:pt>
                <c:pt idx="42">
                  <c:v>-6.1615089272765665E-4</c:v>
                </c:pt>
                <c:pt idx="43">
                  <c:v>-1.4578272709668276E-4</c:v>
                </c:pt>
                <c:pt idx="44">
                  <c:v>-2.0826457374162935E-3</c:v>
                </c:pt>
                <c:pt idx="45">
                  <c:v>-3.8405695144461244E-3</c:v>
                </c:pt>
                <c:pt idx="46">
                  <c:v>6.4026060353202527E-3</c:v>
                </c:pt>
                <c:pt idx="47">
                  <c:v>4.5515110761179612E-3</c:v>
                </c:pt>
                <c:pt idx="48">
                  <c:v>1.1939223014269609E-2</c:v>
                </c:pt>
                <c:pt idx="49">
                  <c:v>-3.7143220292045658E-4</c:v>
                </c:pt>
                <c:pt idx="50">
                  <c:v>-1.5111027527804289E-2</c:v>
                </c:pt>
                <c:pt idx="51">
                  <c:v>1.0439982067865741E-2</c:v>
                </c:pt>
                <c:pt idx="52">
                  <c:v>1.1484736670460995E-2</c:v>
                </c:pt>
                <c:pt idx="53">
                  <c:v>8.9153836578017287E-3</c:v>
                </c:pt>
                <c:pt idx="54">
                  <c:v>-2.8095568238820741E-3</c:v>
                </c:pt>
                <c:pt idx="55">
                  <c:v>6.7179094711123809E-4</c:v>
                </c:pt>
                <c:pt idx="56">
                  <c:v>-1.695520734993456E-2</c:v>
                </c:pt>
                <c:pt idx="57">
                  <c:v>-6.7353017737490656E-3</c:v>
                </c:pt>
                <c:pt idx="58">
                  <c:v>-5.2749733828362511E-3</c:v>
                </c:pt>
                <c:pt idx="59">
                  <c:v>1.0416882934837546E-2</c:v>
                </c:pt>
                <c:pt idx="60">
                  <c:v>-6.3333169024343506E-3</c:v>
                </c:pt>
                <c:pt idx="61">
                  <c:v>-6.1526325292499736E-3</c:v>
                </c:pt>
                <c:pt idx="62">
                  <c:v>1.4790647748285779E-2</c:v>
                </c:pt>
                <c:pt idx="63">
                  <c:v>-3.5492702175436876E-4</c:v>
                </c:pt>
                <c:pt idx="64">
                  <c:v>-1.4050897761115446E-2</c:v>
                </c:pt>
                <c:pt idx="65">
                  <c:v>-6.5762214116998471E-3</c:v>
                </c:pt>
                <c:pt idx="66">
                  <c:v>-1.8410254123042792E-2</c:v>
                </c:pt>
                <c:pt idx="67">
                  <c:v>4.5324075638884086E-3</c:v>
                </c:pt>
                <c:pt idx="68">
                  <c:v>1.4544145941995467E-2</c:v>
                </c:pt>
                <c:pt idx="69">
                  <c:v>-1.193210120552907E-2</c:v>
                </c:pt>
                <c:pt idx="70">
                  <c:v>9.4548549039224908E-4</c:v>
                </c:pt>
                <c:pt idx="71">
                  <c:v>3.0265257941240837E-3</c:v>
                </c:pt>
                <c:pt idx="72">
                  <c:v>-1.0899879458504231E-2</c:v>
                </c:pt>
                <c:pt idx="73">
                  <c:v>-6.2339862617934033E-3</c:v>
                </c:pt>
                <c:pt idx="74">
                  <c:v>3.7325232213702396E-3</c:v>
                </c:pt>
                <c:pt idx="75">
                  <c:v>6.0948122056595465E-3</c:v>
                </c:pt>
                <c:pt idx="76">
                  <c:v>-1.7584365221680804E-3</c:v>
                </c:pt>
                <c:pt idx="77">
                  <c:v>7.152260623623577E-3</c:v>
                </c:pt>
                <c:pt idx="78">
                  <c:v>5.0421433926628638E-3</c:v>
                </c:pt>
                <c:pt idx="79">
                  <c:v>2.601780852617264E-2</c:v>
                </c:pt>
                <c:pt idx="80">
                  <c:v>3.4342587109652666E-3</c:v>
                </c:pt>
                <c:pt idx="81">
                  <c:v>-3.4864238491753544E-3</c:v>
                </c:pt>
                <c:pt idx="82">
                  <c:v>-1.3431964994583066E-3</c:v>
                </c:pt>
                <c:pt idx="83">
                  <c:v>6.2587128254461763E-3</c:v>
                </c:pt>
                <c:pt idx="84">
                  <c:v>6.9160572866354755E-3</c:v>
                </c:pt>
                <c:pt idx="85">
                  <c:v>3.9651266451382245E-4</c:v>
                </c:pt>
                <c:pt idx="86">
                  <c:v>3.687243437745806E-2</c:v>
                </c:pt>
                <c:pt idx="87">
                  <c:v>-1.4865514201365676E-2</c:v>
                </c:pt>
                <c:pt idx="88">
                  <c:v>1.0098050379577846E-2</c:v>
                </c:pt>
                <c:pt idx="89">
                  <c:v>1.1286828587101717E-2</c:v>
                </c:pt>
                <c:pt idx="90">
                  <c:v>4.8080282977946921E-4</c:v>
                </c:pt>
                <c:pt idx="91">
                  <c:v>-1.354023527189184E-2</c:v>
                </c:pt>
                <c:pt idx="92">
                  <c:v>5.254214453982339E-4</c:v>
                </c:pt>
                <c:pt idx="93">
                  <c:v>1.4008366351337983E-2</c:v>
                </c:pt>
                <c:pt idx="94">
                  <c:v>-1.2467590350900568E-3</c:v>
                </c:pt>
                <c:pt idx="95">
                  <c:v>-7.7341229763044331E-4</c:v>
                </c:pt>
                <c:pt idx="96">
                  <c:v>-2.722060873765161E-3</c:v>
                </c:pt>
                <c:pt idx="97">
                  <c:v>7.0644251043247928E-3</c:v>
                </c:pt>
                <c:pt idx="98">
                  <c:v>-1.4256244460210989E-2</c:v>
                </c:pt>
                <c:pt idx="99">
                  <c:v>7.5918689480262069E-3</c:v>
                </c:pt>
                <c:pt idx="100">
                  <c:v>-4.5632917231679324E-3</c:v>
                </c:pt>
                <c:pt idx="101">
                  <c:v>4.6102646078994385E-3</c:v>
                </c:pt>
                <c:pt idx="102">
                  <c:v>7.5653688900214646E-4</c:v>
                </c:pt>
                <c:pt idx="103">
                  <c:v>-9.3107342236460108E-3</c:v>
                </c:pt>
                <c:pt idx="104">
                  <c:v>1.2672689185597401E-2</c:v>
                </c:pt>
                <c:pt idx="105">
                  <c:v>-7.1737445042737349E-3</c:v>
                </c:pt>
                <c:pt idx="106">
                  <c:v>6.0896170196720039E-3</c:v>
                </c:pt>
                <c:pt idx="107">
                  <c:v>1.4712405390763983E-5</c:v>
                </c:pt>
                <c:pt idx="108">
                  <c:v>6.2166513313949539E-4</c:v>
                </c:pt>
                <c:pt idx="109">
                  <c:v>9.8872532851431646E-3</c:v>
                </c:pt>
                <c:pt idx="110">
                  <c:v>5.96938554311271E-3</c:v>
                </c:pt>
                <c:pt idx="111">
                  <c:v>-2.505957898651723E-3</c:v>
                </c:pt>
                <c:pt idx="112">
                  <c:v>-3.0099265603840152E-3</c:v>
                </c:pt>
                <c:pt idx="113">
                  <c:v>-1.5622329530105053E-2</c:v>
                </c:pt>
                <c:pt idx="114">
                  <c:v>2.2060922172038302E-3</c:v>
                </c:pt>
                <c:pt idx="115">
                  <c:v>-1.2940958277365418E-2</c:v>
                </c:pt>
                <c:pt idx="116">
                  <c:v>1.76726424105162E-3</c:v>
                </c:pt>
                <c:pt idx="117">
                  <c:v>-1.0877385460929223E-2</c:v>
                </c:pt>
                <c:pt idx="118">
                  <c:v>1.5116623432447143E-2</c:v>
                </c:pt>
                <c:pt idx="119">
                  <c:v>-2.1371633265916136E-3</c:v>
                </c:pt>
                <c:pt idx="120">
                  <c:v>6.0439972563595887E-3</c:v>
                </c:pt>
                <c:pt idx="121">
                  <c:v>1.5796867186444834E-2</c:v>
                </c:pt>
                <c:pt idx="122">
                  <c:v>6.5449823678426196E-3</c:v>
                </c:pt>
                <c:pt idx="123">
                  <c:v>3.1939709535051368E-3</c:v>
                </c:pt>
                <c:pt idx="124">
                  <c:v>-5.3167930596236066E-3</c:v>
                </c:pt>
                <c:pt idx="125">
                  <c:v>-8.1714243111349304E-3</c:v>
                </c:pt>
                <c:pt idx="126">
                  <c:v>4.3391619537195081E-3</c:v>
                </c:pt>
                <c:pt idx="127">
                  <c:v>5.0393505954773824E-3</c:v>
                </c:pt>
                <c:pt idx="128">
                  <c:v>1.1747388950563834E-3</c:v>
                </c:pt>
                <c:pt idx="129">
                  <c:v>-3.6169330169368613E-3</c:v>
                </c:pt>
                <c:pt idx="130">
                  <c:v>1.626078650757459E-3</c:v>
                </c:pt>
                <c:pt idx="131">
                  <c:v>2.5018355622114458E-3</c:v>
                </c:pt>
                <c:pt idx="132">
                  <c:v>2.3724391071263933E-3</c:v>
                </c:pt>
                <c:pt idx="133">
                  <c:v>1.1988530432480663E-3</c:v>
                </c:pt>
                <c:pt idx="134">
                  <c:v>-8.0793844091338954E-3</c:v>
                </c:pt>
                <c:pt idx="135">
                  <c:v>7.8571764725340228E-3</c:v>
                </c:pt>
                <c:pt idx="136">
                  <c:v>2.1396639987663643E-3</c:v>
                </c:pt>
                <c:pt idx="137">
                  <c:v>-5.9127118425470696E-3</c:v>
                </c:pt>
                <c:pt idx="138">
                  <c:v>-6.2560876631352928E-3</c:v>
                </c:pt>
                <c:pt idx="139">
                  <c:v>-3.9996379312810595E-3</c:v>
                </c:pt>
                <c:pt idx="140">
                  <c:v>-6.6769711593663069E-3</c:v>
                </c:pt>
                <c:pt idx="141">
                  <c:v>1.5292983949147113E-3</c:v>
                </c:pt>
                <c:pt idx="142">
                  <c:v>-1.6526793892939304E-2</c:v>
                </c:pt>
                <c:pt idx="143">
                  <c:v>2.5365869687422643E-4</c:v>
                </c:pt>
                <c:pt idx="144">
                  <c:v>2.3946095495953482E-3</c:v>
                </c:pt>
                <c:pt idx="145">
                  <c:v>1.0822037149817014E-2</c:v>
                </c:pt>
                <c:pt idx="146">
                  <c:v>3.6712883899828815E-3</c:v>
                </c:pt>
                <c:pt idx="147">
                  <c:v>-5.3267586232285417E-3</c:v>
                </c:pt>
                <c:pt idx="148">
                  <c:v>3.56969321380954E-3</c:v>
                </c:pt>
                <c:pt idx="149">
                  <c:v>1.0910828760447445E-3</c:v>
                </c:pt>
                <c:pt idx="150">
                  <c:v>4.6926500725642225E-3</c:v>
                </c:pt>
                <c:pt idx="151">
                  <c:v>1.7901579779304284E-3</c:v>
                </c:pt>
                <c:pt idx="152">
                  <c:v>-5.4792555636658949E-3</c:v>
                </c:pt>
                <c:pt idx="153">
                  <c:v>-8.1601742039757608E-3</c:v>
                </c:pt>
                <c:pt idx="154">
                  <c:v>-7.9177848544378427E-4</c:v>
                </c:pt>
                <c:pt idx="155">
                  <c:v>-1.7632561235723142E-3</c:v>
                </c:pt>
                <c:pt idx="156">
                  <c:v>1.2767896581623327E-2</c:v>
                </c:pt>
                <c:pt idx="157">
                  <c:v>1.5911480538517462E-2</c:v>
                </c:pt>
                <c:pt idx="158">
                  <c:v>1.1027613990989962E-2</c:v>
                </c:pt>
                <c:pt idx="159">
                  <c:v>4.5258615548667324E-3</c:v>
                </c:pt>
                <c:pt idx="160">
                  <c:v>3.6900489569414313E-4</c:v>
                </c:pt>
                <c:pt idx="161">
                  <c:v>4.4120255685154406E-4</c:v>
                </c:pt>
                <c:pt idx="162">
                  <c:v>-1.7751047315246937E-3</c:v>
                </c:pt>
                <c:pt idx="163">
                  <c:v>8.1771974168654595E-3</c:v>
                </c:pt>
                <c:pt idx="164">
                  <c:v>1.2992252218286302E-2</c:v>
                </c:pt>
                <c:pt idx="165">
                  <c:v>7.9206598402037955E-3</c:v>
                </c:pt>
                <c:pt idx="166">
                  <c:v>-8.1545031591975163E-4</c:v>
                </c:pt>
                <c:pt idx="167">
                  <c:v>-2.6371733873391486E-3</c:v>
                </c:pt>
                <c:pt idx="168">
                  <c:v>-4.0077006281454605E-3</c:v>
                </c:pt>
                <c:pt idx="169">
                  <c:v>1.1695638121785316E-2</c:v>
                </c:pt>
                <c:pt idx="170">
                  <c:v>4.4998388227288294E-4</c:v>
                </c:pt>
                <c:pt idx="171">
                  <c:v>2.8217452849768356E-3</c:v>
                </c:pt>
                <c:pt idx="172">
                  <c:v>9.5487984537814281E-3</c:v>
                </c:pt>
                <c:pt idx="173">
                  <c:v>-1.1218923401161289E-2</c:v>
                </c:pt>
                <c:pt idx="174">
                  <c:v>9.084567529032422E-3</c:v>
                </c:pt>
                <c:pt idx="175">
                  <c:v>4.0759597643863664E-3</c:v>
                </c:pt>
                <c:pt idx="176">
                  <c:v>1.5289464814230783E-2</c:v>
                </c:pt>
                <c:pt idx="177">
                  <c:v>1.2503950783141768E-3</c:v>
                </c:pt>
                <c:pt idx="178">
                  <c:v>5.6020454153542388E-3</c:v>
                </c:pt>
                <c:pt idx="179">
                  <c:v>-2.6611879460818793E-3</c:v>
                </c:pt>
                <c:pt idx="180">
                  <c:v>-8.303338485741794E-4</c:v>
                </c:pt>
                <c:pt idx="181">
                  <c:v>-5.2032484211539734E-3</c:v>
                </c:pt>
                <c:pt idx="182">
                  <c:v>1.0172494580132814E-3</c:v>
                </c:pt>
                <c:pt idx="183">
                  <c:v>-8.3569255621264802E-3</c:v>
                </c:pt>
                <c:pt idx="184">
                  <c:v>-1.0094593819424753E-2</c:v>
                </c:pt>
                <c:pt idx="185">
                  <c:v>2.8223250452691149E-3</c:v>
                </c:pt>
                <c:pt idx="186">
                  <c:v>3.9376206062741908E-4</c:v>
                </c:pt>
                <c:pt idx="187">
                  <c:v>-1.5808287650055763E-3</c:v>
                </c:pt>
                <c:pt idx="188">
                  <c:v>9.9213433983922159E-3</c:v>
                </c:pt>
                <c:pt idx="189">
                  <c:v>3.305794896774576E-3</c:v>
                </c:pt>
                <c:pt idx="190">
                  <c:v>-4.9325685100981443E-3</c:v>
                </c:pt>
                <c:pt idx="191">
                  <c:v>-1.7402683483057766E-2</c:v>
                </c:pt>
                <c:pt idx="192">
                  <c:v>-5.8611947758950254E-3</c:v>
                </c:pt>
                <c:pt idx="193">
                  <c:v>-6.8494482892533023E-4</c:v>
                </c:pt>
                <c:pt idx="194">
                  <c:v>1.4670714683990036E-2</c:v>
                </c:pt>
                <c:pt idx="195">
                  <c:v>3.7281431128398934E-3</c:v>
                </c:pt>
                <c:pt idx="196">
                  <c:v>5.8413497679423833E-3</c:v>
                </c:pt>
                <c:pt idx="197">
                  <c:v>1.294586875645882E-2</c:v>
                </c:pt>
                <c:pt idx="198">
                  <c:v>2.9220729670704432E-3</c:v>
                </c:pt>
                <c:pt idx="199">
                  <c:v>-6.1558144638332304E-3</c:v>
                </c:pt>
                <c:pt idx="200">
                  <c:v>-6.4913789719808317E-3</c:v>
                </c:pt>
                <c:pt idx="201">
                  <c:v>2.8266817040461935E-3</c:v>
                </c:pt>
                <c:pt idx="202">
                  <c:v>-7.8485030057680871E-3</c:v>
                </c:pt>
                <c:pt idx="203">
                  <c:v>1.7086247319826668E-4</c:v>
                </c:pt>
                <c:pt idx="204">
                  <c:v>9.6564688138523324E-3</c:v>
                </c:pt>
                <c:pt idx="205">
                  <c:v>-2.1151532683941895E-3</c:v>
                </c:pt>
                <c:pt idx="206">
                  <c:v>4.6081163382214619E-3</c:v>
                </c:pt>
                <c:pt idx="207">
                  <c:v>2.9598831502892337E-3</c:v>
                </c:pt>
                <c:pt idx="208">
                  <c:v>-8.5660818114713707E-3</c:v>
                </c:pt>
                <c:pt idx="209">
                  <c:v>3.9256623236064133E-3</c:v>
                </c:pt>
                <c:pt idx="210">
                  <c:v>-1.8714734991102561E-2</c:v>
                </c:pt>
                <c:pt idx="211">
                  <c:v>-2.9670812007132367E-3</c:v>
                </c:pt>
                <c:pt idx="212">
                  <c:v>9.002528519354144E-3</c:v>
                </c:pt>
                <c:pt idx="213">
                  <c:v>-7.022107804372321E-3</c:v>
                </c:pt>
                <c:pt idx="214">
                  <c:v>-3.6333165184886405E-4</c:v>
                </c:pt>
                <c:pt idx="215">
                  <c:v>-1.4101754703678393E-2</c:v>
                </c:pt>
                <c:pt idx="216">
                  <c:v>-2.0128343603422385E-3</c:v>
                </c:pt>
                <c:pt idx="217">
                  <c:v>-1.2583309495536718E-2</c:v>
                </c:pt>
                <c:pt idx="218">
                  <c:v>3.7225911876280116E-3</c:v>
                </c:pt>
                <c:pt idx="219">
                  <c:v>-4.8760479830541303E-4</c:v>
                </c:pt>
                <c:pt idx="220">
                  <c:v>4.2399072940112149E-3</c:v>
                </c:pt>
                <c:pt idx="221">
                  <c:v>-8.2285533625251223E-3</c:v>
                </c:pt>
                <c:pt idx="222">
                  <c:v>1.1028605679865688E-5</c:v>
                </c:pt>
                <c:pt idx="223">
                  <c:v>3.4199107449656733E-3</c:v>
                </c:pt>
                <c:pt idx="224">
                  <c:v>8.4382196487261824E-3</c:v>
                </c:pt>
                <c:pt idx="225">
                  <c:v>1.1633218066953778E-2</c:v>
                </c:pt>
                <c:pt idx="226">
                  <c:v>-1.7400003219229434E-2</c:v>
                </c:pt>
                <c:pt idx="227">
                  <c:v>1.6780230285640748E-3</c:v>
                </c:pt>
                <c:pt idx="228">
                  <c:v>6.9049823247072711E-3</c:v>
                </c:pt>
                <c:pt idx="229">
                  <c:v>5.7684570107015285E-3</c:v>
                </c:pt>
                <c:pt idx="230">
                  <c:v>-5.1154217655372128E-3</c:v>
                </c:pt>
                <c:pt idx="231">
                  <c:v>6.2679446843155707E-4</c:v>
                </c:pt>
                <c:pt idx="232">
                  <c:v>8.6587414968680287E-3</c:v>
                </c:pt>
                <c:pt idx="233">
                  <c:v>1.1434471381992551E-4</c:v>
                </c:pt>
                <c:pt idx="234">
                  <c:v>-3.1881677101241812E-3</c:v>
                </c:pt>
                <c:pt idx="235">
                  <c:v>-7.1360711620730901E-3</c:v>
                </c:pt>
                <c:pt idx="236">
                  <c:v>-2.5980364638834457E-3</c:v>
                </c:pt>
                <c:pt idx="237">
                  <c:v>-8.6686263361730898E-3</c:v>
                </c:pt>
                <c:pt idx="238">
                  <c:v>8.4690052367115635E-3</c:v>
                </c:pt>
                <c:pt idx="239">
                  <c:v>5.3078178402243587E-4</c:v>
                </c:pt>
                <c:pt idx="240">
                  <c:v>1.354061270372903E-2</c:v>
                </c:pt>
                <c:pt idx="241">
                  <c:v>6.7219038782149682E-3</c:v>
                </c:pt>
                <c:pt idx="242">
                  <c:v>-1.3247382951899889E-2</c:v>
                </c:pt>
                <c:pt idx="243">
                  <c:v>-3.715062757723589E-3</c:v>
                </c:pt>
                <c:pt idx="244">
                  <c:v>-6.1240490271959498E-3</c:v>
                </c:pt>
                <c:pt idx="245">
                  <c:v>-1.3276947057758146E-2</c:v>
                </c:pt>
                <c:pt idx="246">
                  <c:v>1.7029745363060169E-3</c:v>
                </c:pt>
                <c:pt idx="247">
                  <c:v>6.5708044860455072E-3</c:v>
                </c:pt>
                <c:pt idx="248">
                  <c:v>-1.0765108668553493E-2</c:v>
                </c:pt>
                <c:pt idx="249">
                  <c:v>2.1045601470679898E-3</c:v>
                </c:pt>
                <c:pt idx="250">
                  <c:v>2.6561213519086559E-3</c:v>
                </c:pt>
                <c:pt idx="251">
                  <c:v>1.2371097514742857E-2</c:v>
                </c:pt>
                <c:pt idx="252">
                  <c:v>-6.2384664647357453E-3</c:v>
                </c:pt>
                <c:pt idx="253">
                  <c:v>-1.1058625940757034E-2</c:v>
                </c:pt>
                <c:pt idx="254">
                  <c:v>1.100877079880937E-2</c:v>
                </c:pt>
                <c:pt idx="255">
                  <c:v>4.0668824967063887E-3</c:v>
                </c:pt>
                <c:pt idx="256">
                  <c:v>9.1261327514560557E-3</c:v>
                </c:pt>
                <c:pt idx="257">
                  <c:v>9.1875466937899816E-3</c:v>
                </c:pt>
                <c:pt idx="258">
                  <c:v>-2.5791030370369236E-3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1-415E-BD33-A162CB80B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86416"/>
        <c:axId val="576444560"/>
      </c:lineChart>
      <c:dateAx>
        <c:axId val="64378737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578658656"/>
        <c:crosses val="autoZero"/>
        <c:auto val="1"/>
        <c:lblOffset val="100"/>
        <c:baseTimeUnit val="days"/>
      </c:dateAx>
      <c:valAx>
        <c:axId val="578658656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643787376"/>
        <c:crosses val="autoZero"/>
        <c:crossBetween val="between"/>
      </c:valAx>
      <c:valAx>
        <c:axId val="576444560"/>
        <c:scaling>
          <c:orientation val="minMax"/>
          <c:max val="6.0000000000000012E-2"/>
          <c:min val="-5.000000000000001E-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643786416"/>
        <c:crosses val="max"/>
        <c:crossBetween val="between"/>
      </c:valAx>
      <c:dateAx>
        <c:axId val="64378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6444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標楷體" panose="03000509000000000000" pitchFamily="65" charset="-120"/>
          <a:ea typeface="標楷體" panose="03000509000000000000" pitchFamily="65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r>
              <a:rPr lang="zh-TW"/>
              <a:t>報酬率走勢圖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鴻海對大盤!$D$1</c:f>
              <c:strCache>
                <c:ptCount val="1"/>
                <c:pt idx="0">
                  <c:v>r2317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鴻海對大盤!$A$2:$A$263</c:f>
              <c:strCache>
                <c:ptCount val="262"/>
                <c:pt idx="0">
                  <c:v>2022/9/15</c:v>
                </c:pt>
                <c:pt idx="1">
                  <c:v>2022/9/16</c:v>
                </c:pt>
                <c:pt idx="2">
                  <c:v>2022/9/19</c:v>
                </c:pt>
                <c:pt idx="3">
                  <c:v>2022/9/20</c:v>
                </c:pt>
                <c:pt idx="4">
                  <c:v>2022/9/21</c:v>
                </c:pt>
                <c:pt idx="5">
                  <c:v>2022/9/22</c:v>
                </c:pt>
                <c:pt idx="6">
                  <c:v>2022/9/23</c:v>
                </c:pt>
                <c:pt idx="7">
                  <c:v>2022/9/26</c:v>
                </c:pt>
                <c:pt idx="8">
                  <c:v>2022/9/27</c:v>
                </c:pt>
                <c:pt idx="9">
                  <c:v>2022/9/28</c:v>
                </c:pt>
                <c:pt idx="10">
                  <c:v>2022/9/29</c:v>
                </c:pt>
                <c:pt idx="11">
                  <c:v>2022/9/30</c:v>
                </c:pt>
                <c:pt idx="12">
                  <c:v>2022/10/3</c:v>
                </c:pt>
                <c:pt idx="13">
                  <c:v>2022/10/4</c:v>
                </c:pt>
                <c:pt idx="14">
                  <c:v>2022/10/5</c:v>
                </c:pt>
                <c:pt idx="15">
                  <c:v>2022/10/6</c:v>
                </c:pt>
                <c:pt idx="16">
                  <c:v>2022/10/7</c:v>
                </c:pt>
                <c:pt idx="17">
                  <c:v>2022/10/11</c:v>
                </c:pt>
                <c:pt idx="18">
                  <c:v>2022/10/12</c:v>
                </c:pt>
                <c:pt idx="19">
                  <c:v>2022/10/13</c:v>
                </c:pt>
                <c:pt idx="20">
                  <c:v>2022/10/14</c:v>
                </c:pt>
                <c:pt idx="21">
                  <c:v>2022/10/17</c:v>
                </c:pt>
                <c:pt idx="22">
                  <c:v>2022/10/18</c:v>
                </c:pt>
                <c:pt idx="23">
                  <c:v>2022/10/19</c:v>
                </c:pt>
                <c:pt idx="24">
                  <c:v>2022/10/20</c:v>
                </c:pt>
                <c:pt idx="25">
                  <c:v>2022/10/21</c:v>
                </c:pt>
                <c:pt idx="26">
                  <c:v>2022/10/24</c:v>
                </c:pt>
                <c:pt idx="27">
                  <c:v>2022/10/25</c:v>
                </c:pt>
                <c:pt idx="28">
                  <c:v>2022/10/26</c:v>
                </c:pt>
                <c:pt idx="29">
                  <c:v>2022/10/27</c:v>
                </c:pt>
                <c:pt idx="30">
                  <c:v>2022/10/28</c:v>
                </c:pt>
                <c:pt idx="31">
                  <c:v>2022/10/31</c:v>
                </c:pt>
                <c:pt idx="32">
                  <c:v>2022/11/1</c:v>
                </c:pt>
                <c:pt idx="33">
                  <c:v>2022/11/2</c:v>
                </c:pt>
                <c:pt idx="34">
                  <c:v>2022/11/3</c:v>
                </c:pt>
                <c:pt idx="35">
                  <c:v>2022/11/4</c:v>
                </c:pt>
                <c:pt idx="36">
                  <c:v>2022/11/7</c:v>
                </c:pt>
                <c:pt idx="37">
                  <c:v>2022/11/8</c:v>
                </c:pt>
                <c:pt idx="38">
                  <c:v>2022/11/9</c:v>
                </c:pt>
                <c:pt idx="39">
                  <c:v>2022/11/10</c:v>
                </c:pt>
                <c:pt idx="40">
                  <c:v>2022/11/11</c:v>
                </c:pt>
                <c:pt idx="41">
                  <c:v>2022/11/14</c:v>
                </c:pt>
                <c:pt idx="42">
                  <c:v>2022/11/15</c:v>
                </c:pt>
                <c:pt idx="43">
                  <c:v>2022/11/16</c:v>
                </c:pt>
                <c:pt idx="44">
                  <c:v>2022/11/17</c:v>
                </c:pt>
                <c:pt idx="45">
                  <c:v>2022/11/18</c:v>
                </c:pt>
                <c:pt idx="46">
                  <c:v>2022/11/21</c:v>
                </c:pt>
                <c:pt idx="47">
                  <c:v>2022/11/22</c:v>
                </c:pt>
                <c:pt idx="48">
                  <c:v>2022/11/23</c:v>
                </c:pt>
                <c:pt idx="49">
                  <c:v>2022/11/24</c:v>
                </c:pt>
                <c:pt idx="50">
                  <c:v>2022/11/25</c:v>
                </c:pt>
                <c:pt idx="51">
                  <c:v>2022/11/28</c:v>
                </c:pt>
                <c:pt idx="52">
                  <c:v>2022/11/29</c:v>
                </c:pt>
                <c:pt idx="53">
                  <c:v>2022/11/30</c:v>
                </c:pt>
                <c:pt idx="54">
                  <c:v>2022/12/1</c:v>
                </c:pt>
                <c:pt idx="55">
                  <c:v>2022/12/2</c:v>
                </c:pt>
                <c:pt idx="56">
                  <c:v>2022/12/5</c:v>
                </c:pt>
                <c:pt idx="57">
                  <c:v>2022/12/6</c:v>
                </c:pt>
                <c:pt idx="58">
                  <c:v>2022/12/7</c:v>
                </c:pt>
                <c:pt idx="59">
                  <c:v>2022/12/8</c:v>
                </c:pt>
                <c:pt idx="60">
                  <c:v>2022/12/9</c:v>
                </c:pt>
                <c:pt idx="61">
                  <c:v>2022/12/12</c:v>
                </c:pt>
                <c:pt idx="62">
                  <c:v>2022/12/13</c:v>
                </c:pt>
                <c:pt idx="63">
                  <c:v>2022/12/14</c:v>
                </c:pt>
                <c:pt idx="64">
                  <c:v>2022/12/15</c:v>
                </c:pt>
                <c:pt idx="65">
                  <c:v>2022/12/16</c:v>
                </c:pt>
                <c:pt idx="66">
                  <c:v>2022/12/19</c:v>
                </c:pt>
                <c:pt idx="67">
                  <c:v>2022/12/20</c:v>
                </c:pt>
                <c:pt idx="68">
                  <c:v>2022/12/21</c:v>
                </c:pt>
                <c:pt idx="69">
                  <c:v>2022/12/22</c:v>
                </c:pt>
                <c:pt idx="70">
                  <c:v>2022/12/23</c:v>
                </c:pt>
                <c:pt idx="71">
                  <c:v>2022/12/26</c:v>
                </c:pt>
                <c:pt idx="72">
                  <c:v>2022/12/27</c:v>
                </c:pt>
                <c:pt idx="73">
                  <c:v>2022/12/28</c:v>
                </c:pt>
                <c:pt idx="74">
                  <c:v>2022/12/29</c:v>
                </c:pt>
                <c:pt idx="75">
                  <c:v>2022/12/30</c:v>
                </c:pt>
                <c:pt idx="76">
                  <c:v>2023/1/3</c:v>
                </c:pt>
                <c:pt idx="77">
                  <c:v>2023/1/4</c:v>
                </c:pt>
                <c:pt idx="78">
                  <c:v>2023/1/5</c:v>
                </c:pt>
                <c:pt idx="79">
                  <c:v>2023/1/6</c:v>
                </c:pt>
                <c:pt idx="80">
                  <c:v>2023/1/9</c:v>
                </c:pt>
                <c:pt idx="81">
                  <c:v>2023/1/10</c:v>
                </c:pt>
                <c:pt idx="82">
                  <c:v>2023/1/11</c:v>
                </c:pt>
                <c:pt idx="83">
                  <c:v>2023/1/12</c:v>
                </c:pt>
                <c:pt idx="84">
                  <c:v>2023/1/13</c:v>
                </c:pt>
                <c:pt idx="85">
                  <c:v>2023/1/16</c:v>
                </c:pt>
                <c:pt idx="86">
                  <c:v>2023/1/17</c:v>
                </c:pt>
                <c:pt idx="87">
                  <c:v>2023/1/30</c:v>
                </c:pt>
                <c:pt idx="88">
                  <c:v>2023/1/31</c:v>
                </c:pt>
                <c:pt idx="89">
                  <c:v>2023/2/1</c:v>
                </c:pt>
                <c:pt idx="90">
                  <c:v>2023/2/2</c:v>
                </c:pt>
                <c:pt idx="91">
                  <c:v>2023/2/3</c:v>
                </c:pt>
                <c:pt idx="92">
                  <c:v>2023/2/6</c:v>
                </c:pt>
                <c:pt idx="93">
                  <c:v>2023/2/7</c:v>
                </c:pt>
                <c:pt idx="94">
                  <c:v>2023/2/8</c:v>
                </c:pt>
                <c:pt idx="95">
                  <c:v>2023/2/9</c:v>
                </c:pt>
                <c:pt idx="96">
                  <c:v>2023/2/10</c:v>
                </c:pt>
                <c:pt idx="97">
                  <c:v>2023/2/13</c:v>
                </c:pt>
                <c:pt idx="98">
                  <c:v>2023/2/14</c:v>
                </c:pt>
                <c:pt idx="99">
                  <c:v>2023/2/15</c:v>
                </c:pt>
                <c:pt idx="100">
                  <c:v>2023/2/16</c:v>
                </c:pt>
                <c:pt idx="101">
                  <c:v>2023/2/17</c:v>
                </c:pt>
                <c:pt idx="102">
                  <c:v>2023/2/20</c:v>
                </c:pt>
                <c:pt idx="103">
                  <c:v>2023/2/21</c:v>
                </c:pt>
                <c:pt idx="104">
                  <c:v>2023/2/22</c:v>
                </c:pt>
                <c:pt idx="105">
                  <c:v>2023/2/23</c:v>
                </c:pt>
                <c:pt idx="106">
                  <c:v>2023/2/24</c:v>
                </c:pt>
                <c:pt idx="107">
                  <c:v>2023/3/1</c:v>
                </c:pt>
                <c:pt idx="108">
                  <c:v>2023/3/2</c:v>
                </c:pt>
                <c:pt idx="109">
                  <c:v>2023/3/3</c:v>
                </c:pt>
                <c:pt idx="110">
                  <c:v>2023/3/6</c:v>
                </c:pt>
                <c:pt idx="111">
                  <c:v>2023/3/7</c:v>
                </c:pt>
                <c:pt idx="112">
                  <c:v>2023/3/8</c:v>
                </c:pt>
                <c:pt idx="113">
                  <c:v>2023/3/9</c:v>
                </c:pt>
                <c:pt idx="114">
                  <c:v>2023/3/10</c:v>
                </c:pt>
                <c:pt idx="115">
                  <c:v>2023/3/13</c:v>
                </c:pt>
                <c:pt idx="116">
                  <c:v>2023/3/14</c:v>
                </c:pt>
                <c:pt idx="117">
                  <c:v>2023/3/15</c:v>
                </c:pt>
                <c:pt idx="118">
                  <c:v>2023/3/16</c:v>
                </c:pt>
                <c:pt idx="119">
                  <c:v>2023/3/17</c:v>
                </c:pt>
                <c:pt idx="120">
                  <c:v>2023/3/20</c:v>
                </c:pt>
                <c:pt idx="121">
                  <c:v>2023/3/21</c:v>
                </c:pt>
                <c:pt idx="122">
                  <c:v>2023/3/22</c:v>
                </c:pt>
                <c:pt idx="123">
                  <c:v>2023/3/23</c:v>
                </c:pt>
                <c:pt idx="124">
                  <c:v>2023/3/24</c:v>
                </c:pt>
                <c:pt idx="125">
                  <c:v>2023/3/27</c:v>
                </c:pt>
                <c:pt idx="126">
                  <c:v>2023/3/28</c:v>
                </c:pt>
                <c:pt idx="127">
                  <c:v>2023/3/29</c:v>
                </c:pt>
                <c:pt idx="128">
                  <c:v>2023/3/30</c:v>
                </c:pt>
                <c:pt idx="129">
                  <c:v>2023/3/31</c:v>
                </c:pt>
                <c:pt idx="130">
                  <c:v>2023/4/6</c:v>
                </c:pt>
                <c:pt idx="131">
                  <c:v>2023/4/7</c:v>
                </c:pt>
                <c:pt idx="132">
                  <c:v>2023/4/10</c:v>
                </c:pt>
                <c:pt idx="133">
                  <c:v>2023/4/11</c:v>
                </c:pt>
                <c:pt idx="134">
                  <c:v>2023/4/12</c:v>
                </c:pt>
                <c:pt idx="135">
                  <c:v>2023/4/13</c:v>
                </c:pt>
                <c:pt idx="136">
                  <c:v>2023/4/14</c:v>
                </c:pt>
                <c:pt idx="137">
                  <c:v>2023/4/17</c:v>
                </c:pt>
                <c:pt idx="138">
                  <c:v>2023/4/18</c:v>
                </c:pt>
                <c:pt idx="139">
                  <c:v>2023/4/19</c:v>
                </c:pt>
                <c:pt idx="140">
                  <c:v>2023/4/20</c:v>
                </c:pt>
                <c:pt idx="141">
                  <c:v>2023/4/21</c:v>
                </c:pt>
                <c:pt idx="142">
                  <c:v>2023/4/24</c:v>
                </c:pt>
                <c:pt idx="143">
                  <c:v>2023/4/25</c:v>
                </c:pt>
                <c:pt idx="144">
                  <c:v>2023/4/26</c:v>
                </c:pt>
                <c:pt idx="145">
                  <c:v>2023/4/27</c:v>
                </c:pt>
                <c:pt idx="146">
                  <c:v>2023/4/28</c:v>
                </c:pt>
                <c:pt idx="147">
                  <c:v>2023/5/2</c:v>
                </c:pt>
                <c:pt idx="148">
                  <c:v>2023/5/3</c:v>
                </c:pt>
                <c:pt idx="149">
                  <c:v>2023/5/4</c:v>
                </c:pt>
                <c:pt idx="150">
                  <c:v>2023/5/5</c:v>
                </c:pt>
                <c:pt idx="151">
                  <c:v>2023/5/8</c:v>
                </c:pt>
                <c:pt idx="152">
                  <c:v>2023/5/9</c:v>
                </c:pt>
                <c:pt idx="153">
                  <c:v>2023/5/10</c:v>
                </c:pt>
                <c:pt idx="154">
                  <c:v>2023/5/11</c:v>
                </c:pt>
                <c:pt idx="155">
                  <c:v>2023/5/12</c:v>
                </c:pt>
                <c:pt idx="156">
                  <c:v>2023/5/15</c:v>
                </c:pt>
                <c:pt idx="157">
                  <c:v>2023/5/16</c:v>
                </c:pt>
                <c:pt idx="158">
                  <c:v>2023/5/17</c:v>
                </c:pt>
                <c:pt idx="159">
                  <c:v>2023/5/18</c:v>
                </c:pt>
                <c:pt idx="160">
                  <c:v>2023/5/19</c:v>
                </c:pt>
                <c:pt idx="161">
                  <c:v>2023/5/22</c:v>
                </c:pt>
                <c:pt idx="162">
                  <c:v>2023/5/23</c:v>
                </c:pt>
                <c:pt idx="163">
                  <c:v>2023/5/24</c:v>
                </c:pt>
                <c:pt idx="164">
                  <c:v>2023/5/25</c:v>
                </c:pt>
                <c:pt idx="165">
                  <c:v>2023/5/26</c:v>
                </c:pt>
                <c:pt idx="166">
                  <c:v>2023/5/29</c:v>
                </c:pt>
                <c:pt idx="167">
                  <c:v>2023/5/30</c:v>
                </c:pt>
                <c:pt idx="168">
                  <c:v>2023/5/31</c:v>
                </c:pt>
                <c:pt idx="169">
                  <c:v>2023/6/1</c:v>
                </c:pt>
                <c:pt idx="170">
                  <c:v>2023/6/2</c:v>
                </c:pt>
                <c:pt idx="171">
                  <c:v>2023/6/5</c:v>
                </c:pt>
                <c:pt idx="172">
                  <c:v>2023/6/6</c:v>
                </c:pt>
                <c:pt idx="173">
                  <c:v>2023/6/7</c:v>
                </c:pt>
                <c:pt idx="174">
                  <c:v>2023/6/8</c:v>
                </c:pt>
                <c:pt idx="175">
                  <c:v>2023/6/9</c:v>
                </c:pt>
                <c:pt idx="176">
                  <c:v>2023/6/12</c:v>
                </c:pt>
                <c:pt idx="177">
                  <c:v>2023/6/13</c:v>
                </c:pt>
                <c:pt idx="178">
                  <c:v>2023/6/14</c:v>
                </c:pt>
                <c:pt idx="179">
                  <c:v>2023/6/15</c:v>
                </c:pt>
                <c:pt idx="180">
                  <c:v>2023/6/16</c:v>
                </c:pt>
                <c:pt idx="181">
                  <c:v>2023/6/19</c:v>
                </c:pt>
                <c:pt idx="182">
                  <c:v>2023/6/20</c:v>
                </c:pt>
                <c:pt idx="183">
                  <c:v>2023/6/21</c:v>
                </c:pt>
                <c:pt idx="184">
                  <c:v>2023/6/26</c:v>
                </c:pt>
                <c:pt idx="185">
                  <c:v>2023/6/27</c:v>
                </c:pt>
                <c:pt idx="186">
                  <c:v>2023/6/28</c:v>
                </c:pt>
                <c:pt idx="187">
                  <c:v>2023/6/29</c:v>
                </c:pt>
                <c:pt idx="188">
                  <c:v>2023/6/30</c:v>
                </c:pt>
                <c:pt idx="189">
                  <c:v>2023/7/3</c:v>
                </c:pt>
                <c:pt idx="190">
                  <c:v>2023/7/4</c:v>
                </c:pt>
                <c:pt idx="191">
                  <c:v>2023/7/5</c:v>
                </c:pt>
                <c:pt idx="192">
                  <c:v>2023/7/6</c:v>
                </c:pt>
                <c:pt idx="193">
                  <c:v>2023/7/7</c:v>
                </c:pt>
                <c:pt idx="194">
                  <c:v>2023/7/10</c:v>
                </c:pt>
                <c:pt idx="195">
                  <c:v>2023/7/11</c:v>
                </c:pt>
                <c:pt idx="196">
                  <c:v>2023/7/12</c:v>
                </c:pt>
                <c:pt idx="197">
                  <c:v>2023/7/13</c:v>
                </c:pt>
                <c:pt idx="198">
                  <c:v>2023/7/14</c:v>
                </c:pt>
                <c:pt idx="199">
                  <c:v>2023/7/17</c:v>
                </c:pt>
                <c:pt idx="200">
                  <c:v>2023/7/18</c:v>
                </c:pt>
                <c:pt idx="201">
                  <c:v>2023/7/19</c:v>
                </c:pt>
                <c:pt idx="202">
                  <c:v>2023/7/20</c:v>
                </c:pt>
                <c:pt idx="203">
                  <c:v>2023/7/21</c:v>
                </c:pt>
                <c:pt idx="204">
                  <c:v>2023/7/24</c:v>
                </c:pt>
                <c:pt idx="205">
                  <c:v>2023/7/25</c:v>
                </c:pt>
                <c:pt idx="206">
                  <c:v>2023/7/26</c:v>
                </c:pt>
                <c:pt idx="207">
                  <c:v>2023/7/27</c:v>
                </c:pt>
                <c:pt idx="208">
                  <c:v>2023/7/28</c:v>
                </c:pt>
                <c:pt idx="209">
                  <c:v>2023/7/31</c:v>
                </c:pt>
                <c:pt idx="210">
                  <c:v>2023/8/1</c:v>
                </c:pt>
                <c:pt idx="211">
                  <c:v>2023/8/2</c:v>
                </c:pt>
                <c:pt idx="212">
                  <c:v>2023/8/4</c:v>
                </c:pt>
                <c:pt idx="213">
                  <c:v>2023/8/7</c:v>
                </c:pt>
                <c:pt idx="214">
                  <c:v>2023/8/8</c:v>
                </c:pt>
                <c:pt idx="215">
                  <c:v>2023/8/9</c:v>
                </c:pt>
                <c:pt idx="216">
                  <c:v>2023/8/10</c:v>
                </c:pt>
                <c:pt idx="217">
                  <c:v>2023/8/11</c:v>
                </c:pt>
                <c:pt idx="218">
                  <c:v>2023/8/14</c:v>
                </c:pt>
                <c:pt idx="219">
                  <c:v>2023/8/15</c:v>
                </c:pt>
                <c:pt idx="220">
                  <c:v>2023/8/16</c:v>
                </c:pt>
                <c:pt idx="221">
                  <c:v>2023/8/17</c:v>
                </c:pt>
                <c:pt idx="222">
                  <c:v>2023/8/18</c:v>
                </c:pt>
                <c:pt idx="223">
                  <c:v>2023/8/21</c:v>
                </c:pt>
                <c:pt idx="224">
                  <c:v>2023/8/22</c:v>
                </c:pt>
                <c:pt idx="225">
                  <c:v>2023/8/23</c:v>
                </c:pt>
                <c:pt idx="226">
                  <c:v>2023/8/24</c:v>
                </c:pt>
                <c:pt idx="227">
                  <c:v>2023/8/25</c:v>
                </c:pt>
                <c:pt idx="228">
                  <c:v>2023/8/28</c:v>
                </c:pt>
                <c:pt idx="229">
                  <c:v>2023/8/29</c:v>
                </c:pt>
                <c:pt idx="230">
                  <c:v>2023/8/30</c:v>
                </c:pt>
                <c:pt idx="231">
                  <c:v>2023/8/31</c:v>
                </c:pt>
                <c:pt idx="232">
                  <c:v>2023/9/1</c:v>
                </c:pt>
                <c:pt idx="233">
                  <c:v>2023/9/4</c:v>
                </c:pt>
                <c:pt idx="234">
                  <c:v>2023/9/5</c:v>
                </c:pt>
                <c:pt idx="235">
                  <c:v>2023/9/6</c:v>
                </c:pt>
                <c:pt idx="236">
                  <c:v>2023/9/7</c:v>
                </c:pt>
                <c:pt idx="237">
                  <c:v>2023/9/8</c:v>
                </c:pt>
                <c:pt idx="238">
                  <c:v>2023/9/11</c:v>
                </c:pt>
                <c:pt idx="239">
                  <c:v>2023/9/12</c:v>
                </c:pt>
                <c:pt idx="240">
                  <c:v>2023/9/13</c:v>
                </c:pt>
                <c:pt idx="241">
                  <c:v>2023/9/14</c:v>
                </c:pt>
                <c:pt idx="242">
                  <c:v>2023/9/15</c:v>
                </c:pt>
                <c:pt idx="243">
                  <c:v>2023/9/18</c:v>
                </c:pt>
                <c:pt idx="244">
                  <c:v>2023/9/19</c:v>
                </c:pt>
                <c:pt idx="245">
                  <c:v>2023/9/20</c:v>
                </c:pt>
                <c:pt idx="246">
                  <c:v>2023/9/21</c:v>
                </c:pt>
                <c:pt idx="247">
                  <c:v>2023/9/22</c:v>
                </c:pt>
                <c:pt idx="248">
                  <c:v>2023/9/25</c:v>
                </c:pt>
                <c:pt idx="249">
                  <c:v>2023/9/26</c:v>
                </c:pt>
                <c:pt idx="250">
                  <c:v>2023/9/27</c:v>
                </c:pt>
                <c:pt idx="251">
                  <c:v>2023/9/28</c:v>
                </c:pt>
                <c:pt idx="252">
                  <c:v>2023/10/2</c:v>
                </c:pt>
                <c:pt idx="253">
                  <c:v>2023/10/3</c:v>
                </c:pt>
                <c:pt idx="254">
                  <c:v>2023/10/4</c:v>
                </c:pt>
                <c:pt idx="255">
                  <c:v>2023/10/5</c:v>
                </c:pt>
                <c:pt idx="256">
                  <c:v>2023/10/6</c:v>
                </c:pt>
                <c:pt idx="257">
                  <c:v>2023/10/11</c:v>
                </c:pt>
                <c:pt idx="258">
                  <c:v>2023/10/12</c:v>
                </c:pt>
                <c:pt idx="259">
                  <c:v>2023/10/13</c:v>
                </c:pt>
                <c:pt idx="261">
                  <c:v>標準差(即風險)</c:v>
                </c:pt>
              </c:strCache>
            </c:strRef>
          </c:cat>
          <c:val>
            <c:numRef>
              <c:f>鴻海對大盤!$D$2:$D$263</c:f>
              <c:numCache>
                <c:formatCode>0.00%</c:formatCode>
                <c:ptCount val="262"/>
                <c:pt idx="0">
                  <c:v>-4.6403795565022254E-3</c:v>
                </c:pt>
                <c:pt idx="1">
                  <c:v>-4.6620131058113011E-3</c:v>
                </c:pt>
                <c:pt idx="2">
                  <c:v>1.3921338518608014E-2</c:v>
                </c:pt>
                <c:pt idx="3">
                  <c:v>-1.392133851860812E-2</c:v>
                </c:pt>
                <c:pt idx="4">
                  <c:v>0</c:v>
                </c:pt>
                <c:pt idx="5">
                  <c:v>-4.6838493124263143E-3</c:v>
                </c:pt>
                <c:pt idx="6">
                  <c:v>-2.3754086008107144E-2</c:v>
                </c:pt>
                <c:pt idx="7">
                  <c:v>-4.8192864359488828E-3</c:v>
                </c:pt>
                <c:pt idx="8">
                  <c:v>-2.9413885206293341E-2</c:v>
                </c:pt>
                <c:pt idx="9">
                  <c:v>9.9010709827115368E-3</c:v>
                </c:pt>
                <c:pt idx="10">
                  <c:v>4.9140148024291626E-3</c:v>
                </c:pt>
                <c:pt idx="11">
                  <c:v>-9.8522964430115944E-3</c:v>
                </c:pt>
                <c:pt idx="12">
                  <c:v>1.4742281737203431E-2</c:v>
                </c:pt>
                <c:pt idx="13">
                  <c:v>4.2966035883443339E-2</c:v>
                </c:pt>
                <c:pt idx="14">
                  <c:v>4.6620131058113714E-3</c:v>
                </c:pt>
                <c:pt idx="15">
                  <c:v>0</c:v>
                </c:pt>
                <c:pt idx="16">
                  <c:v>-3.3099948426344838E-2</c:v>
                </c:pt>
                <c:pt idx="17">
                  <c:v>-9.6619109117368589E-3</c:v>
                </c:pt>
                <c:pt idx="18">
                  <c:v>4.8426244757879908E-3</c:v>
                </c:pt>
                <c:pt idx="19">
                  <c:v>1.4388737452099671E-2</c:v>
                </c:pt>
                <c:pt idx="20">
                  <c:v>0</c:v>
                </c:pt>
                <c:pt idx="21">
                  <c:v>-1.4388737452099556E-2</c:v>
                </c:pt>
                <c:pt idx="22">
                  <c:v>-4.8426244757880151E-3</c:v>
                </c:pt>
                <c:pt idx="23">
                  <c:v>-4.8661896511728994E-3</c:v>
                </c:pt>
                <c:pt idx="24">
                  <c:v>9.7088141269609032E-3</c:v>
                </c:pt>
                <c:pt idx="25">
                  <c:v>-4.8426244757880151E-3</c:v>
                </c:pt>
                <c:pt idx="26">
                  <c:v>4.8426244757879908E-3</c:v>
                </c:pt>
                <c:pt idx="27">
                  <c:v>4.8192864359489218E-3</c:v>
                </c:pt>
                <c:pt idx="28">
                  <c:v>0</c:v>
                </c:pt>
                <c:pt idx="29">
                  <c:v>0</c:v>
                </c:pt>
                <c:pt idx="30">
                  <c:v>-1.4528100562909744E-2</c:v>
                </c:pt>
                <c:pt idx="31">
                  <c:v>-9.8040000966208556E-3</c:v>
                </c:pt>
                <c:pt idx="32">
                  <c:v>4.9140148024291626E-3</c:v>
                </c:pt>
                <c:pt idx="33">
                  <c:v>-9.8522964430115944E-3</c:v>
                </c:pt>
                <c:pt idx="34">
                  <c:v>-4.9627893421290139E-3</c:v>
                </c:pt>
                <c:pt idx="35">
                  <c:v>-4.9875415110390512E-3</c:v>
                </c:pt>
                <c:pt idx="36">
                  <c:v>0</c:v>
                </c:pt>
                <c:pt idx="37">
                  <c:v>2.4692612590371414E-2</c:v>
                </c:pt>
                <c:pt idx="38">
                  <c:v>-1.9705071079332444E-2</c:v>
                </c:pt>
                <c:pt idx="39">
                  <c:v>-4.9875415110390512E-3</c:v>
                </c:pt>
                <c:pt idx="40">
                  <c:v>1.4888612493750559E-2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-9.9010709827115698E-3</c:v>
                </c:pt>
                <c:pt idx="45">
                  <c:v>-4.9875415110390512E-3</c:v>
                </c:pt>
                <c:pt idx="46">
                  <c:v>4.9875415110389679E-3</c:v>
                </c:pt>
                <c:pt idx="47">
                  <c:v>0</c:v>
                </c:pt>
                <c:pt idx="48">
                  <c:v>4.9627893421290972E-3</c:v>
                </c:pt>
                <c:pt idx="49">
                  <c:v>-4.9627893421290139E-3</c:v>
                </c:pt>
                <c:pt idx="50">
                  <c:v>-4.9875415110390512E-3</c:v>
                </c:pt>
                <c:pt idx="51">
                  <c:v>0</c:v>
                </c:pt>
                <c:pt idx="52">
                  <c:v>4.9875415110389679E-3</c:v>
                </c:pt>
                <c:pt idx="53">
                  <c:v>2.4571260730505327E-2</c:v>
                </c:pt>
                <c:pt idx="54">
                  <c:v>2.3981964686485405E-2</c:v>
                </c:pt>
                <c:pt idx="55">
                  <c:v>0</c:v>
                </c:pt>
                <c:pt idx="56">
                  <c:v>-2.3981964686485439E-2</c:v>
                </c:pt>
                <c:pt idx="57">
                  <c:v>-9.7561749453646852E-3</c:v>
                </c:pt>
                <c:pt idx="58">
                  <c:v>-4.9140148024290403E-3</c:v>
                </c:pt>
                <c:pt idx="59">
                  <c:v>4.9140148024291626E-3</c:v>
                </c:pt>
                <c:pt idx="60">
                  <c:v>0</c:v>
                </c:pt>
                <c:pt idx="61">
                  <c:v>-9.8522964430115944E-3</c:v>
                </c:pt>
                <c:pt idx="62">
                  <c:v>1.4742281737203431E-2</c:v>
                </c:pt>
                <c:pt idx="63">
                  <c:v>-9.8040000966208556E-3</c:v>
                </c:pt>
                <c:pt idx="64">
                  <c:v>-9.9010709827115698E-3</c:v>
                </c:pt>
                <c:pt idx="65">
                  <c:v>9.9010709827115368E-3</c:v>
                </c:pt>
                <c:pt idx="66">
                  <c:v>-1.4888612493750637E-2</c:v>
                </c:pt>
                <c:pt idx="67">
                  <c:v>0</c:v>
                </c:pt>
                <c:pt idx="68">
                  <c:v>9.950330853168092E-3</c:v>
                </c:pt>
                <c:pt idx="69">
                  <c:v>0</c:v>
                </c:pt>
                <c:pt idx="70">
                  <c:v>0</c:v>
                </c:pt>
                <c:pt idx="71">
                  <c:v>-4.9627893421290139E-3</c:v>
                </c:pt>
                <c:pt idx="72">
                  <c:v>0</c:v>
                </c:pt>
                <c:pt idx="73">
                  <c:v>-7.9920806216091204E-3</c:v>
                </c:pt>
                <c:pt idx="74">
                  <c:v>2.0040587970062509E-3</c:v>
                </c:pt>
                <c:pt idx="75">
                  <c:v>-8.0402845202202939E-3</c:v>
                </c:pt>
                <c:pt idx="76">
                  <c:v>-1.014207497035007E-2</c:v>
                </c:pt>
                <c:pt idx="77">
                  <c:v>-1.0198675133854173E-3</c:v>
                </c:pt>
                <c:pt idx="78">
                  <c:v>4.0733457128388087E-3</c:v>
                </c:pt>
                <c:pt idx="79">
                  <c:v>7.0885967708965063E-3</c:v>
                </c:pt>
                <c:pt idx="80">
                  <c:v>3.0227126289451359E-3</c:v>
                </c:pt>
                <c:pt idx="81">
                  <c:v>-3.0227126289451354E-3</c:v>
                </c:pt>
                <c:pt idx="82">
                  <c:v>-5.058179829693539E-3</c:v>
                </c:pt>
                <c:pt idx="83">
                  <c:v>0</c:v>
                </c:pt>
                <c:pt idx="84">
                  <c:v>-5.0838951406564879E-3</c:v>
                </c:pt>
                <c:pt idx="85">
                  <c:v>0</c:v>
                </c:pt>
                <c:pt idx="86">
                  <c:v>0</c:v>
                </c:pt>
                <c:pt idx="87">
                  <c:v>1.6178300693564067E-2</c:v>
                </c:pt>
                <c:pt idx="88">
                  <c:v>3.0045391105701187E-3</c:v>
                </c:pt>
                <c:pt idx="89">
                  <c:v>0</c:v>
                </c:pt>
                <c:pt idx="90">
                  <c:v>-4.0080414778602977E-3</c:v>
                </c:pt>
                <c:pt idx="91">
                  <c:v>1.8896653971611041E-2</c:v>
                </c:pt>
                <c:pt idx="92">
                  <c:v>-9.9010709827115698E-3</c:v>
                </c:pt>
                <c:pt idx="93">
                  <c:v>0</c:v>
                </c:pt>
                <c:pt idx="94">
                  <c:v>4.9627893421290972E-3</c:v>
                </c:pt>
                <c:pt idx="95">
                  <c:v>4.9382816405825767E-3</c:v>
                </c:pt>
                <c:pt idx="96">
                  <c:v>-4.9382816405825663E-3</c:v>
                </c:pt>
                <c:pt idx="97">
                  <c:v>9.8522964430116395E-3</c:v>
                </c:pt>
                <c:pt idx="98">
                  <c:v>4.8899852941917702E-3</c:v>
                </c:pt>
                <c:pt idx="99">
                  <c:v>9.7088141269609032E-3</c:v>
                </c:pt>
                <c:pt idx="100">
                  <c:v>0</c:v>
                </c:pt>
                <c:pt idx="101">
                  <c:v>-4.8426244757880151E-3</c:v>
                </c:pt>
                <c:pt idx="102">
                  <c:v>-4.8661896511728994E-3</c:v>
                </c:pt>
                <c:pt idx="103">
                  <c:v>-4.8899852941917919E-3</c:v>
                </c:pt>
                <c:pt idx="104">
                  <c:v>9.7561749453646558E-3</c:v>
                </c:pt>
                <c:pt idx="105">
                  <c:v>-1.9608471388376313E-2</c:v>
                </c:pt>
                <c:pt idx="106">
                  <c:v>9.8522964430116395E-3</c:v>
                </c:pt>
                <c:pt idx="107">
                  <c:v>4.8899852941917702E-3</c:v>
                </c:pt>
                <c:pt idx="108">
                  <c:v>0</c:v>
                </c:pt>
                <c:pt idx="109">
                  <c:v>9.7088141269609032E-3</c:v>
                </c:pt>
                <c:pt idx="110">
                  <c:v>1.4388737452099671E-2</c:v>
                </c:pt>
                <c:pt idx="111">
                  <c:v>-9.5694510161506725E-3</c:v>
                </c:pt>
                <c:pt idx="112">
                  <c:v>-1.4528100562909744E-2</c:v>
                </c:pt>
                <c:pt idx="113">
                  <c:v>-4.8899852941917919E-3</c:v>
                </c:pt>
                <c:pt idx="114">
                  <c:v>9.7561749453646558E-3</c:v>
                </c:pt>
                <c:pt idx="115">
                  <c:v>-9.7561749453646852E-3</c:v>
                </c:pt>
                <c:pt idx="116">
                  <c:v>4.8899852941917702E-3</c:v>
                </c:pt>
                <c:pt idx="117">
                  <c:v>-4.8899852941917919E-3</c:v>
                </c:pt>
                <c:pt idx="118">
                  <c:v>1.4598799421152631E-2</c:v>
                </c:pt>
                <c:pt idx="119">
                  <c:v>-9.7088141269609379E-3</c:v>
                </c:pt>
                <c:pt idx="120">
                  <c:v>9.7088141269609032E-3</c:v>
                </c:pt>
                <c:pt idx="121">
                  <c:v>0</c:v>
                </c:pt>
                <c:pt idx="122">
                  <c:v>0</c:v>
                </c:pt>
                <c:pt idx="123">
                  <c:v>1.9139340210697506E-2</c:v>
                </c:pt>
                <c:pt idx="124">
                  <c:v>-1.9139340210697395E-2</c:v>
                </c:pt>
                <c:pt idx="125">
                  <c:v>-4.8426244757880151E-3</c:v>
                </c:pt>
                <c:pt idx="126">
                  <c:v>4.8426244757879908E-3</c:v>
                </c:pt>
                <c:pt idx="127">
                  <c:v>9.6154586994419734E-3</c:v>
                </c:pt>
                <c:pt idx="128">
                  <c:v>-4.7961722634930551E-3</c:v>
                </c:pt>
                <c:pt idx="129">
                  <c:v>-4.8192864359488828E-3</c:v>
                </c:pt>
                <c:pt idx="130">
                  <c:v>-4.8426244757880151E-3</c:v>
                </c:pt>
                <c:pt idx="131">
                  <c:v>0</c:v>
                </c:pt>
                <c:pt idx="132">
                  <c:v>4.8426244757879908E-3</c:v>
                </c:pt>
                <c:pt idx="133">
                  <c:v>-9.7088141269609379E-3</c:v>
                </c:pt>
                <c:pt idx="134">
                  <c:v>4.8661896511729063E-3</c:v>
                </c:pt>
                <c:pt idx="135">
                  <c:v>1.4458083175229917E-2</c:v>
                </c:pt>
                <c:pt idx="136">
                  <c:v>-4.7961722634930551E-3</c:v>
                </c:pt>
                <c:pt idx="137">
                  <c:v>4.7961722634930135E-3</c:v>
                </c:pt>
                <c:pt idx="138">
                  <c:v>-4.7961722634930551E-3</c:v>
                </c:pt>
                <c:pt idx="139">
                  <c:v>4.7961722634930135E-3</c:v>
                </c:pt>
                <c:pt idx="140">
                  <c:v>-4.7961722634930551E-3</c:v>
                </c:pt>
                <c:pt idx="141">
                  <c:v>-4.8192864359488828E-3</c:v>
                </c:pt>
                <c:pt idx="142">
                  <c:v>-4.8426244757880151E-3</c:v>
                </c:pt>
                <c:pt idx="143">
                  <c:v>4.8426244757879908E-3</c:v>
                </c:pt>
                <c:pt idx="144">
                  <c:v>0</c:v>
                </c:pt>
                <c:pt idx="145">
                  <c:v>9.6154586994419734E-3</c:v>
                </c:pt>
                <c:pt idx="146">
                  <c:v>1.4252022707201413E-2</c:v>
                </c:pt>
                <c:pt idx="147">
                  <c:v>-4.728141195946012E-3</c:v>
                </c:pt>
                <c:pt idx="148">
                  <c:v>-4.7506027585978647E-3</c:v>
                </c:pt>
                <c:pt idx="149">
                  <c:v>0</c:v>
                </c:pt>
                <c:pt idx="150">
                  <c:v>0</c:v>
                </c:pt>
                <c:pt idx="151">
                  <c:v>1.4184634991956381E-2</c:v>
                </c:pt>
                <c:pt idx="152">
                  <c:v>0</c:v>
                </c:pt>
                <c:pt idx="153">
                  <c:v>-1.4184634991956413E-2</c:v>
                </c:pt>
                <c:pt idx="154">
                  <c:v>-2.409755157906053E-2</c:v>
                </c:pt>
                <c:pt idx="155">
                  <c:v>-4.8899852941917919E-3</c:v>
                </c:pt>
                <c:pt idx="156">
                  <c:v>0</c:v>
                </c:pt>
                <c:pt idx="157">
                  <c:v>4.8899852941917702E-3</c:v>
                </c:pt>
                <c:pt idx="158">
                  <c:v>4.8661896511729063E-3</c:v>
                </c:pt>
                <c:pt idx="159">
                  <c:v>0</c:v>
                </c:pt>
                <c:pt idx="160">
                  <c:v>0</c:v>
                </c:pt>
                <c:pt idx="161">
                  <c:v>-4.8661896511728994E-3</c:v>
                </c:pt>
                <c:pt idx="162">
                  <c:v>4.8661896511729063E-3</c:v>
                </c:pt>
                <c:pt idx="163">
                  <c:v>-4.8661896511728994E-3</c:v>
                </c:pt>
                <c:pt idx="164">
                  <c:v>0</c:v>
                </c:pt>
                <c:pt idx="165">
                  <c:v>2.8848154337658343E-2</c:v>
                </c:pt>
                <c:pt idx="166">
                  <c:v>1.4117881545785022E-2</c:v>
                </c:pt>
                <c:pt idx="167">
                  <c:v>-4.6838493124263143E-3</c:v>
                </c:pt>
                <c:pt idx="168">
                  <c:v>1.398624197473987E-2</c:v>
                </c:pt>
                <c:pt idx="169">
                  <c:v>0</c:v>
                </c:pt>
                <c:pt idx="170">
                  <c:v>-4.6403795565022254E-3</c:v>
                </c:pt>
                <c:pt idx="171">
                  <c:v>-4.6620131058113011E-3</c:v>
                </c:pt>
                <c:pt idx="172">
                  <c:v>9.3023926623134103E-3</c:v>
                </c:pt>
                <c:pt idx="173">
                  <c:v>-9.3023926623135612E-3</c:v>
                </c:pt>
                <c:pt idx="174">
                  <c:v>9.3023926623134103E-3</c:v>
                </c:pt>
                <c:pt idx="175">
                  <c:v>2.2884293833587806E-2</c:v>
                </c:pt>
                <c:pt idx="176">
                  <c:v>1.7937700686667252E-2</c:v>
                </c:pt>
                <c:pt idx="177">
                  <c:v>0</c:v>
                </c:pt>
                <c:pt idx="178">
                  <c:v>-8.9286307443013184E-3</c:v>
                </c:pt>
                <c:pt idx="179">
                  <c:v>-4.4943895878393264E-3</c:v>
                </c:pt>
                <c:pt idx="180">
                  <c:v>1.3423020332140771E-2</c:v>
                </c:pt>
                <c:pt idx="181">
                  <c:v>0</c:v>
                </c:pt>
                <c:pt idx="182">
                  <c:v>4.4345970678657748E-3</c:v>
                </c:pt>
                <c:pt idx="183">
                  <c:v>2.1882711249507587E-2</c:v>
                </c:pt>
                <c:pt idx="184">
                  <c:v>-1.3072081567352775E-2</c:v>
                </c:pt>
                <c:pt idx="185">
                  <c:v>8.7336799687546315E-3</c:v>
                </c:pt>
                <c:pt idx="186">
                  <c:v>-1.7544309650909508E-2</c:v>
                </c:pt>
                <c:pt idx="187">
                  <c:v>0</c:v>
                </c:pt>
                <c:pt idx="188">
                  <c:v>1.7544309650909525E-2</c:v>
                </c:pt>
                <c:pt idx="189">
                  <c:v>-4.445176257083381E-2</c:v>
                </c:pt>
                <c:pt idx="190">
                  <c:v>-1.373019281190202E-2</c:v>
                </c:pt>
                <c:pt idx="191">
                  <c:v>-2.8039220064393047E-2</c:v>
                </c:pt>
                <c:pt idx="192">
                  <c:v>0</c:v>
                </c:pt>
                <c:pt idx="193">
                  <c:v>-9.5238815112554786E-3</c:v>
                </c:pt>
                <c:pt idx="194">
                  <c:v>4.7732787526575905E-3</c:v>
                </c:pt>
                <c:pt idx="195">
                  <c:v>2.3530497410194036E-2</c:v>
                </c:pt>
                <c:pt idx="196">
                  <c:v>-4.6620131058113011E-3</c:v>
                </c:pt>
                <c:pt idx="197">
                  <c:v>2.3095714794649395E-2</c:v>
                </c:pt>
                <c:pt idx="198">
                  <c:v>9.0909717012521048E-3</c:v>
                </c:pt>
                <c:pt idx="199">
                  <c:v>1.3483350337286988E-2</c:v>
                </c:pt>
                <c:pt idx="200">
                  <c:v>-3.1748698314580298E-2</c:v>
                </c:pt>
                <c:pt idx="201">
                  <c:v>-4.6189458562945285E-3</c:v>
                </c:pt>
                <c:pt idx="202">
                  <c:v>-4.6403795565022254E-3</c:v>
                </c:pt>
                <c:pt idx="203">
                  <c:v>4.6403795565023009E-3</c:v>
                </c:pt>
                <c:pt idx="204">
                  <c:v>3.6367644170874791E-2</c:v>
                </c:pt>
                <c:pt idx="205">
                  <c:v>-4.4742803949210774E-3</c:v>
                </c:pt>
                <c:pt idx="206">
                  <c:v>-9.009069942365968E-3</c:v>
                </c:pt>
                <c:pt idx="207">
                  <c:v>-9.0909717012519625E-3</c:v>
                </c:pt>
                <c:pt idx="208">
                  <c:v>-9.1743762760412694E-3</c:v>
                </c:pt>
                <c:pt idx="209">
                  <c:v>1.8265347977293189E-2</c:v>
                </c:pt>
                <c:pt idx="210">
                  <c:v>-2.2884293833587845E-2</c:v>
                </c:pt>
                <c:pt idx="211">
                  <c:v>2.7398974188114347E-2</c:v>
                </c:pt>
                <c:pt idx="212">
                  <c:v>-1.3605652055778598E-2</c:v>
                </c:pt>
                <c:pt idx="213">
                  <c:v>9.0909717012521048E-3</c:v>
                </c:pt>
                <c:pt idx="214">
                  <c:v>0</c:v>
                </c:pt>
                <c:pt idx="215">
                  <c:v>-4.5351551653912622E-3</c:v>
                </c:pt>
                <c:pt idx="216">
                  <c:v>-1.373019281190202E-2</c:v>
                </c:pt>
                <c:pt idx="217">
                  <c:v>1.3730192811902037E-2</c:v>
                </c:pt>
                <c:pt idx="218">
                  <c:v>-2.7651531330510008E-2</c:v>
                </c:pt>
                <c:pt idx="219">
                  <c:v>-1.4117881545784932E-2</c:v>
                </c:pt>
                <c:pt idx="220">
                  <c:v>9.4340322333587145E-3</c:v>
                </c:pt>
                <c:pt idx="221">
                  <c:v>-4.7058910374126166E-3</c:v>
                </c:pt>
                <c:pt idx="222">
                  <c:v>0</c:v>
                </c:pt>
                <c:pt idx="223">
                  <c:v>4.7058910374127138E-3</c:v>
                </c:pt>
                <c:pt idx="224">
                  <c:v>0</c:v>
                </c:pt>
                <c:pt idx="225">
                  <c:v>2.7779564107075671E-2</c:v>
                </c:pt>
                <c:pt idx="226">
                  <c:v>-1.3793322132335873E-2</c:v>
                </c:pt>
                <c:pt idx="227">
                  <c:v>0</c:v>
                </c:pt>
                <c:pt idx="228">
                  <c:v>-1.8692133012152522E-2</c:v>
                </c:pt>
                <c:pt idx="229">
                  <c:v>0</c:v>
                </c:pt>
                <c:pt idx="230">
                  <c:v>4.7058910374127138E-3</c:v>
                </c:pt>
                <c:pt idx="231">
                  <c:v>9.345862418237599E-3</c:v>
                </c:pt>
                <c:pt idx="232">
                  <c:v>-9.345862418237658E-3</c:v>
                </c:pt>
                <c:pt idx="233">
                  <c:v>4.6838493124264375E-3</c:v>
                </c:pt>
                <c:pt idx="234">
                  <c:v>-9.3897403498390316E-3</c:v>
                </c:pt>
                <c:pt idx="235">
                  <c:v>-4.728141195946012E-3</c:v>
                </c:pt>
                <c:pt idx="236">
                  <c:v>4.7281411959458957E-3</c:v>
                </c:pt>
                <c:pt idx="237">
                  <c:v>-9.47874395454377E-3</c:v>
                </c:pt>
                <c:pt idx="238">
                  <c:v>2.3530497410194036E-2</c:v>
                </c:pt>
                <c:pt idx="239">
                  <c:v>-1.4051753455650302E-2</c:v>
                </c:pt>
                <c:pt idx="240">
                  <c:v>4.7058910374127138E-3</c:v>
                </c:pt>
                <c:pt idx="241">
                  <c:v>-4.7058910374126166E-3</c:v>
                </c:pt>
                <c:pt idx="242">
                  <c:v>4.7058910374127138E-3</c:v>
                </c:pt>
                <c:pt idx="243">
                  <c:v>0</c:v>
                </c:pt>
                <c:pt idx="244">
                  <c:v>-4.7058910374126166E-3</c:v>
                </c:pt>
                <c:pt idx="245">
                  <c:v>-9.47874395454377E-3</c:v>
                </c:pt>
                <c:pt idx="246">
                  <c:v>0</c:v>
                </c:pt>
                <c:pt idx="247">
                  <c:v>4.7506027585977988E-3</c:v>
                </c:pt>
                <c:pt idx="248">
                  <c:v>-1.4320053774748558E-2</c:v>
                </c:pt>
                <c:pt idx="249">
                  <c:v>0</c:v>
                </c:pt>
                <c:pt idx="250">
                  <c:v>0</c:v>
                </c:pt>
                <c:pt idx="251">
                  <c:v>4.7961722634930135E-3</c:v>
                </c:pt>
                <c:pt idx="252">
                  <c:v>-4.7961722634930551E-3</c:v>
                </c:pt>
                <c:pt idx="253">
                  <c:v>-9.6619109117368589E-3</c:v>
                </c:pt>
                <c:pt idx="254">
                  <c:v>4.8426244757879908E-3</c:v>
                </c:pt>
                <c:pt idx="255">
                  <c:v>1.9139340210697506E-2</c:v>
                </c:pt>
                <c:pt idx="256">
                  <c:v>4.7281411959458957E-3</c:v>
                </c:pt>
                <c:pt idx="257">
                  <c:v>9.3897403498391374E-3</c:v>
                </c:pt>
                <c:pt idx="258">
                  <c:v>4.6620131058113714E-3</c:v>
                </c:pt>
                <c:pt idx="261">
                  <c:v>1.1663559633594871E-2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3-42A8-8803-B1155EDC6A5A}"/>
            </c:ext>
          </c:extLst>
        </c:ser>
        <c:ser>
          <c:idx val="1"/>
          <c:order val="1"/>
          <c:tx>
            <c:strRef>
              <c:f>鴻海對大盤!$E$1</c:f>
              <c:strCache>
                <c:ptCount val="1"/>
                <c:pt idx="0">
                  <c:v>rm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鴻海對大盤!$A$2:$A$263</c:f>
              <c:strCache>
                <c:ptCount val="262"/>
                <c:pt idx="0">
                  <c:v>2022/9/15</c:v>
                </c:pt>
                <c:pt idx="1">
                  <c:v>2022/9/16</c:v>
                </c:pt>
                <c:pt idx="2">
                  <c:v>2022/9/19</c:v>
                </c:pt>
                <c:pt idx="3">
                  <c:v>2022/9/20</c:v>
                </c:pt>
                <c:pt idx="4">
                  <c:v>2022/9/21</c:v>
                </c:pt>
                <c:pt idx="5">
                  <c:v>2022/9/22</c:v>
                </c:pt>
                <c:pt idx="6">
                  <c:v>2022/9/23</c:v>
                </c:pt>
                <c:pt idx="7">
                  <c:v>2022/9/26</c:v>
                </c:pt>
                <c:pt idx="8">
                  <c:v>2022/9/27</c:v>
                </c:pt>
                <c:pt idx="9">
                  <c:v>2022/9/28</c:v>
                </c:pt>
                <c:pt idx="10">
                  <c:v>2022/9/29</c:v>
                </c:pt>
                <c:pt idx="11">
                  <c:v>2022/9/30</c:v>
                </c:pt>
                <c:pt idx="12">
                  <c:v>2022/10/3</c:v>
                </c:pt>
                <c:pt idx="13">
                  <c:v>2022/10/4</c:v>
                </c:pt>
                <c:pt idx="14">
                  <c:v>2022/10/5</c:v>
                </c:pt>
                <c:pt idx="15">
                  <c:v>2022/10/6</c:v>
                </c:pt>
                <c:pt idx="16">
                  <c:v>2022/10/7</c:v>
                </c:pt>
                <c:pt idx="17">
                  <c:v>2022/10/11</c:v>
                </c:pt>
                <c:pt idx="18">
                  <c:v>2022/10/12</c:v>
                </c:pt>
                <c:pt idx="19">
                  <c:v>2022/10/13</c:v>
                </c:pt>
                <c:pt idx="20">
                  <c:v>2022/10/14</c:v>
                </c:pt>
                <c:pt idx="21">
                  <c:v>2022/10/17</c:v>
                </c:pt>
                <c:pt idx="22">
                  <c:v>2022/10/18</c:v>
                </c:pt>
                <c:pt idx="23">
                  <c:v>2022/10/19</c:v>
                </c:pt>
                <c:pt idx="24">
                  <c:v>2022/10/20</c:v>
                </c:pt>
                <c:pt idx="25">
                  <c:v>2022/10/21</c:v>
                </c:pt>
                <c:pt idx="26">
                  <c:v>2022/10/24</c:v>
                </c:pt>
                <c:pt idx="27">
                  <c:v>2022/10/25</c:v>
                </c:pt>
                <c:pt idx="28">
                  <c:v>2022/10/26</c:v>
                </c:pt>
                <c:pt idx="29">
                  <c:v>2022/10/27</c:v>
                </c:pt>
                <c:pt idx="30">
                  <c:v>2022/10/28</c:v>
                </c:pt>
                <c:pt idx="31">
                  <c:v>2022/10/31</c:v>
                </c:pt>
                <c:pt idx="32">
                  <c:v>2022/11/1</c:v>
                </c:pt>
                <c:pt idx="33">
                  <c:v>2022/11/2</c:v>
                </c:pt>
                <c:pt idx="34">
                  <c:v>2022/11/3</c:v>
                </c:pt>
                <c:pt idx="35">
                  <c:v>2022/11/4</c:v>
                </c:pt>
                <c:pt idx="36">
                  <c:v>2022/11/7</c:v>
                </c:pt>
                <c:pt idx="37">
                  <c:v>2022/11/8</c:v>
                </c:pt>
                <c:pt idx="38">
                  <c:v>2022/11/9</c:v>
                </c:pt>
                <c:pt idx="39">
                  <c:v>2022/11/10</c:v>
                </c:pt>
                <c:pt idx="40">
                  <c:v>2022/11/11</c:v>
                </c:pt>
                <c:pt idx="41">
                  <c:v>2022/11/14</c:v>
                </c:pt>
                <c:pt idx="42">
                  <c:v>2022/11/15</c:v>
                </c:pt>
                <c:pt idx="43">
                  <c:v>2022/11/16</c:v>
                </c:pt>
                <c:pt idx="44">
                  <c:v>2022/11/17</c:v>
                </c:pt>
                <c:pt idx="45">
                  <c:v>2022/11/18</c:v>
                </c:pt>
                <c:pt idx="46">
                  <c:v>2022/11/21</c:v>
                </c:pt>
                <c:pt idx="47">
                  <c:v>2022/11/22</c:v>
                </c:pt>
                <c:pt idx="48">
                  <c:v>2022/11/23</c:v>
                </c:pt>
                <c:pt idx="49">
                  <c:v>2022/11/24</c:v>
                </c:pt>
                <c:pt idx="50">
                  <c:v>2022/11/25</c:v>
                </c:pt>
                <c:pt idx="51">
                  <c:v>2022/11/28</c:v>
                </c:pt>
                <c:pt idx="52">
                  <c:v>2022/11/29</c:v>
                </c:pt>
                <c:pt idx="53">
                  <c:v>2022/11/30</c:v>
                </c:pt>
                <c:pt idx="54">
                  <c:v>2022/12/1</c:v>
                </c:pt>
                <c:pt idx="55">
                  <c:v>2022/12/2</c:v>
                </c:pt>
                <c:pt idx="56">
                  <c:v>2022/12/5</c:v>
                </c:pt>
                <c:pt idx="57">
                  <c:v>2022/12/6</c:v>
                </c:pt>
                <c:pt idx="58">
                  <c:v>2022/12/7</c:v>
                </c:pt>
                <c:pt idx="59">
                  <c:v>2022/12/8</c:v>
                </c:pt>
                <c:pt idx="60">
                  <c:v>2022/12/9</c:v>
                </c:pt>
                <c:pt idx="61">
                  <c:v>2022/12/12</c:v>
                </c:pt>
                <c:pt idx="62">
                  <c:v>2022/12/13</c:v>
                </c:pt>
                <c:pt idx="63">
                  <c:v>2022/12/14</c:v>
                </c:pt>
                <c:pt idx="64">
                  <c:v>2022/12/15</c:v>
                </c:pt>
                <c:pt idx="65">
                  <c:v>2022/12/16</c:v>
                </c:pt>
                <c:pt idx="66">
                  <c:v>2022/12/19</c:v>
                </c:pt>
                <c:pt idx="67">
                  <c:v>2022/12/20</c:v>
                </c:pt>
                <c:pt idx="68">
                  <c:v>2022/12/21</c:v>
                </c:pt>
                <c:pt idx="69">
                  <c:v>2022/12/22</c:v>
                </c:pt>
                <c:pt idx="70">
                  <c:v>2022/12/23</c:v>
                </c:pt>
                <c:pt idx="71">
                  <c:v>2022/12/26</c:v>
                </c:pt>
                <c:pt idx="72">
                  <c:v>2022/12/27</c:v>
                </c:pt>
                <c:pt idx="73">
                  <c:v>2022/12/28</c:v>
                </c:pt>
                <c:pt idx="74">
                  <c:v>2022/12/29</c:v>
                </c:pt>
                <c:pt idx="75">
                  <c:v>2022/12/30</c:v>
                </c:pt>
                <c:pt idx="76">
                  <c:v>2023/1/3</c:v>
                </c:pt>
                <c:pt idx="77">
                  <c:v>2023/1/4</c:v>
                </c:pt>
                <c:pt idx="78">
                  <c:v>2023/1/5</c:v>
                </c:pt>
                <c:pt idx="79">
                  <c:v>2023/1/6</c:v>
                </c:pt>
                <c:pt idx="80">
                  <c:v>2023/1/9</c:v>
                </c:pt>
                <c:pt idx="81">
                  <c:v>2023/1/10</c:v>
                </c:pt>
                <c:pt idx="82">
                  <c:v>2023/1/11</c:v>
                </c:pt>
                <c:pt idx="83">
                  <c:v>2023/1/12</c:v>
                </c:pt>
                <c:pt idx="84">
                  <c:v>2023/1/13</c:v>
                </c:pt>
                <c:pt idx="85">
                  <c:v>2023/1/16</c:v>
                </c:pt>
                <c:pt idx="86">
                  <c:v>2023/1/17</c:v>
                </c:pt>
                <c:pt idx="87">
                  <c:v>2023/1/30</c:v>
                </c:pt>
                <c:pt idx="88">
                  <c:v>2023/1/31</c:v>
                </c:pt>
                <c:pt idx="89">
                  <c:v>2023/2/1</c:v>
                </c:pt>
                <c:pt idx="90">
                  <c:v>2023/2/2</c:v>
                </c:pt>
                <c:pt idx="91">
                  <c:v>2023/2/3</c:v>
                </c:pt>
                <c:pt idx="92">
                  <c:v>2023/2/6</c:v>
                </c:pt>
                <c:pt idx="93">
                  <c:v>2023/2/7</c:v>
                </c:pt>
                <c:pt idx="94">
                  <c:v>2023/2/8</c:v>
                </c:pt>
                <c:pt idx="95">
                  <c:v>2023/2/9</c:v>
                </c:pt>
                <c:pt idx="96">
                  <c:v>2023/2/10</c:v>
                </c:pt>
                <c:pt idx="97">
                  <c:v>2023/2/13</c:v>
                </c:pt>
                <c:pt idx="98">
                  <c:v>2023/2/14</c:v>
                </c:pt>
                <c:pt idx="99">
                  <c:v>2023/2/15</c:v>
                </c:pt>
                <c:pt idx="100">
                  <c:v>2023/2/16</c:v>
                </c:pt>
                <c:pt idx="101">
                  <c:v>2023/2/17</c:v>
                </c:pt>
                <c:pt idx="102">
                  <c:v>2023/2/20</c:v>
                </c:pt>
                <c:pt idx="103">
                  <c:v>2023/2/21</c:v>
                </c:pt>
                <c:pt idx="104">
                  <c:v>2023/2/22</c:v>
                </c:pt>
                <c:pt idx="105">
                  <c:v>2023/2/23</c:v>
                </c:pt>
                <c:pt idx="106">
                  <c:v>2023/2/24</c:v>
                </c:pt>
                <c:pt idx="107">
                  <c:v>2023/3/1</c:v>
                </c:pt>
                <c:pt idx="108">
                  <c:v>2023/3/2</c:v>
                </c:pt>
                <c:pt idx="109">
                  <c:v>2023/3/3</c:v>
                </c:pt>
                <c:pt idx="110">
                  <c:v>2023/3/6</c:v>
                </c:pt>
                <c:pt idx="111">
                  <c:v>2023/3/7</c:v>
                </c:pt>
                <c:pt idx="112">
                  <c:v>2023/3/8</c:v>
                </c:pt>
                <c:pt idx="113">
                  <c:v>2023/3/9</c:v>
                </c:pt>
                <c:pt idx="114">
                  <c:v>2023/3/10</c:v>
                </c:pt>
                <c:pt idx="115">
                  <c:v>2023/3/13</c:v>
                </c:pt>
                <c:pt idx="116">
                  <c:v>2023/3/14</c:v>
                </c:pt>
                <c:pt idx="117">
                  <c:v>2023/3/15</c:v>
                </c:pt>
                <c:pt idx="118">
                  <c:v>2023/3/16</c:v>
                </c:pt>
                <c:pt idx="119">
                  <c:v>2023/3/17</c:v>
                </c:pt>
                <c:pt idx="120">
                  <c:v>2023/3/20</c:v>
                </c:pt>
                <c:pt idx="121">
                  <c:v>2023/3/21</c:v>
                </c:pt>
                <c:pt idx="122">
                  <c:v>2023/3/22</c:v>
                </c:pt>
                <c:pt idx="123">
                  <c:v>2023/3/23</c:v>
                </c:pt>
                <c:pt idx="124">
                  <c:v>2023/3/24</c:v>
                </c:pt>
                <c:pt idx="125">
                  <c:v>2023/3/27</c:v>
                </c:pt>
                <c:pt idx="126">
                  <c:v>2023/3/28</c:v>
                </c:pt>
                <c:pt idx="127">
                  <c:v>2023/3/29</c:v>
                </c:pt>
                <c:pt idx="128">
                  <c:v>2023/3/30</c:v>
                </c:pt>
                <c:pt idx="129">
                  <c:v>2023/3/31</c:v>
                </c:pt>
                <c:pt idx="130">
                  <c:v>2023/4/6</c:v>
                </c:pt>
                <c:pt idx="131">
                  <c:v>2023/4/7</c:v>
                </c:pt>
                <c:pt idx="132">
                  <c:v>2023/4/10</c:v>
                </c:pt>
                <c:pt idx="133">
                  <c:v>2023/4/11</c:v>
                </c:pt>
                <c:pt idx="134">
                  <c:v>2023/4/12</c:v>
                </c:pt>
                <c:pt idx="135">
                  <c:v>2023/4/13</c:v>
                </c:pt>
                <c:pt idx="136">
                  <c:v>2023/4/14</c:v>
                </c:pt>
                <c:pt idx="137">
                  <c:v>2023/4/17</c:v>
                </c:pt>
                <c:pt idx="138">
                  <c:v>2023/4/18</c:v>
                </c:pt>
                <c:pt idx="139">
                  <c:v>2023/4/19</c:v>
                </c:pt>
                <c:pt idx="140">
                  <c:v>2023/4/20</c:v>
                </c:pt>
                <c:pt idx="141">
                  <c:v>2023/4/21</c:v>
                </c:pt>
                <c:pt idx="142">
                  <c:v>2023/4/24</c:v>
                </c:pt>
                <c:pt idx="143">
                  <c:v>2023/4/25</c:v>
                </c:pt>
                <c:pt idx="144">
                  <c:v>2023/4/26</c:v>
                </c:pt>
                <c:pt idx="145">
                  <c:v>2023/4/27</c:v>
                </c:pt>
                <c:pt idx="146">
                  <c:v>2023/4/28</c:v>
                </c:pt>
                <c:pt idx="147">
                  <c:v>2023/5/2</c:v>
                </c:pt>
                <c:pt idx="148">
                  <c:v>2023/5/3</c:v>
                </c:pt>
                <c:pt idx="149">
                  <c:v>2023/5/4</c:v>
                </c:pt>
                <c:pt idx="150">
                  <c:v>2023/5/5</c:v>
                </c:pt>
                <c:pt idx="151">
                  <c:v>2023/5/8</c:v>
                </c:pt>
                <c:pt idx="152">
                  <c:v>2023/5/9</c:v>
                </c:pt>
                <c:pt idx="153">
                  <c:v>2023/5/10</c:v>
                </c:pt>
                <c:pt idx="154">
                  <c:v>2023/5/11</c:v>
                </c:pt>
                <c:pt idx="155">
                  <c:v>2023/5/12</c:v>
                </c:pt>
                <c:pt idx="156">
                  <c:v>2023/5/15</c:v>
                </c:pt>
                <c:pt idx="157">
                  <c:v>2023/5/16</c:v>
                </c:pt>
                <c:pt idx="158">
                  <c:v>2023/5/17</c:v>
                </c:pt>
                <c:pt idx="159">
                  <c:v>2023/5/18</c:v>
                </c:pt>
                <c:pt idx="160">
                  <c:v>2023/5/19</c:v>
                </c:pt>
                <c:pt idx="161">
                  <c:v>2023/5/22</c:v>
                </c:pt>
                <c:pt idx="162">
                  <c:v>2023/5/23</c:v>
                </c:pt>
                <c:pt idx="163">
                  <c:v>2023/5/24</c:v>
                </c:pt>
                <c:pt idx="164">
                  <c:v>2023/5/25</c:v>
                </c:pt>
                <c:pt idx="165">
                  <c:v>2023/5/26</c:v>
                </c:pt>
                <c:pt idx="166">
                  <c:v>2023/5/29</c:v>
                </c:pt>
                <c:pt idx="167">
                  <c:v>2023/5/30</c:v>
                </c:pt>
                <c:pt idx="168">
                  <c:v>2023/5/31</c:v>
                </c:pt>
                <c:pt idx="169">
                  <c:v>2023/6/1</c:v>
                </c:pt>
                <c:pt idx="170">
                  <c:v>2023/6/2</c:v>
                </c:pt>
                <c:pt idx="171">
                  <c:v>2023/6/5</c:v>
                </c:pt>
                <c:pt idx="172">
                  <c:v>2023/6/6</c:v>
                </c:pt>
                <c:pt idx="173">
                  <c:v>2023/6/7</c:v>
                </c:pt>
                <c:pt idx="174">
                  <c:v>2023/6/8</c:v>
                </c:pt>
                <c:pt idx="175">
                  <c:v>2023/6/9</c:v>
                </c:pt>
                <c:pt idx="176">
                  <c:v>2023/6/12</c:v>
                </c:pt>
                <c:pt idx="177">
                  <c:v>2023/6/13</c:v>
                </c:pt>
                <c:pt idx="178">
                  <c:v>2023/6/14</c:v>
                </c:pt>
                <c:pt idx="179">
                  <c:v>2023/6/15</c:v>
                </c:pt>
                <c:pt idx="180">
                  <c:v>2023/6/16</c:v>
                </c:pt>
                <c:pt idx="181">
                  <c:v>2023/6/19</c:v>
                </c:pt>
                <c:pt idx="182">
                  <c:v>2023/6/20</c:v>
                </c:pt>
                <c:pt idx="183">
                  <c:v>2023/6/21</c:v>
                </c:pt>
                <c:pt idx="184">
                  <c:v>2023/6/26</c:v>
                </c:pt>
                <c:pt idx="185">
                  <c:v>2023/6/27</c:v>
                </c:pt>
                <c:pt idx="186">
                  <c:v>2023/6/28</c:v>
                </c:pt>
                <c:pt idx="187">
                  <c:v>2023/6/29</c:v>
                </c:pt>
                <c:pt idx="188">
                  <c:v>2023/6/30</c:v>
                </c:pt>
                <c:pt idx="189">
                  <c:v>2023/7/3</c:v>
                </c:pt>
                <c:pt idx="190">
                  <c:v>2023/7/4</c:v>
                </c:pt>
                <c:pt idx="191">
                  <c:v>2023/7/5</c:v>
                </c:pt>
                <c:pt idx="192">
                  <c:v>2023/7/6</c:v>
                </c:pt>
                <c:pt idx="193">
                  <c:v>2023/7/7</c:v>
                </c:pt>
                <c:pt idx="194">
                  <c:v>2023/7/10</c:v>
                </c:pt>
                <c:pt idx="195">
                  <c:v>2023/7/11</c:v>
                </c:pt>
                <c:pt idx="196">
                  <c:v>2023/7/12</c:v>
                </c:pt>
                <c:pt idx="197">
                  <c:v>2023/7/13</c:v>
                </c:pt>
                <c:pt idx="198">
                  <c:v>2023/7/14</c:v>
                </c:pt>
                <c:pt idx="199">
                  <c:v>2023/7/17</c:v>
                </c:pt>
                <c:pt idx="200">
                  <c:v>2023/7/18</c:v>
                </c:pt>
                <c:pt idx="201">
                  <c:v>2023/7/19</c:v>
                </c:pt>
                <c:pt idx="202">
                  <c:v>2023/7/20</c:v>
                </c:pt>
                <c:pt idx="203">
                  <c:v>2023/7/21</c:v>
                </c:pt>
                <c:pt idx="204">
                  <c:v>2023/7/24</c:v>
                </c:pt>
                <c:pt idx="205">
                  <c:v>2023/7/25</c:v>
                </c:pt>
                <c:pt idx="206">
                  <c:v>2023/7/26</c:v>
                </c:pt>
                <c:pt idx="207">
                  <c:v>2023/7/27</c:v>
                </c:pt>
                <c:pt idx="208">
                  <c:v>2023/7/28</c:v>
                </c:pt>
                <c:pt idx="209">
                  <c:v>2023/7/31</c:v>
                </c:pt>
                <c:pt idx="210">
                  <c:v>2023/8/1</c:v>
                </c:pt>
                <c:pt idx="211">
                  <c:v>2023/8/2</c:v>
                </c:pt>
                <c:pt idx="212">
                  <c:v>2023/8/4</c:v>
                </c:pt>
                <c:pt idx="213">
                  <c:v>2023/8/7</c:v>
                </c:pt>
                <c:pt idx="214">
                  <c:v>2023/8/8</c:v>
                </c:pt>
                <c:pt idx="215">
                  <c:v>2023/8/9</c:v>
                </c:pt>
                <c:pt idx="216">
                  <c:v>2023/8/10</c:v>
                </c:pt>
                <c:pt idx="217">
                  <c:v>2023/8/11</c:v>
                </c:pt>
                <c:pt idx="218">
                  <c:v>2023/8/14</c:v>
                </c:pt>
                <c:pt idx="219">
                  <c:v>2023/8/15</c:v>
                </c:pt>
                <c:pt idx="220">
                  <c:v>2023/8/16</c:v>
                </c:pt>
                <c:pt idx="221">
                  <c:v>2023/8/17</c:v>
                </c:pt>
                <c:pt idx="222">
                  <c:v>2023/8/18</c:v>
                </c:pt>
                <c:pt idx="223">
                  <c:v>2023/8/21</c:v>
                </c:pt>
                <c:pt idx="224">
                  <c:v>2023/8/22</c:v>
                </c:pt>
                <c:pt idx="225">
                  <c:v>2023/8/23</c:v>
                </c:pt>
                <c:pt idx="226">
                  <c:v>2023/8/24</c:v>
                </c:pt>
                <c:pt idx="227">
                  <c:v>2023/8/25</c:v>
                </c:pt>
                <c:pt idx="228">
                  <c:v>2023/8/28</c:v>
                </c:pt>
                <c:pt idx="229">
                  <c:v>2023/8/29</c:v>
                </c:pt>
                <c:pt idx="230">
                  <c:v>2023/8/30</c:v>
                </c:pt>
                <c:pt idx="231">
                  <c:v>2023/8/31</c:v>
                </c:pt>
                <c:pt idx="232">
                  <c:v>2023/9/1</c:v>
                </c:pt>
                <c:pt idx="233">
                  <c:v>2023/9/4</c:v>
                </c:pt>
                <c:pt idx="234">
                  <c:v>2023/9/5</c:v>
                </c:pt>
                <c:pt idx="235">
                  <c:v>2023/9/6</c:v>
                </c:pt>
                <c:pt idx="236">
                  <c:v>2023/9/7</c:v>
                </c:pt>
                <c:pt idx="237">
                  <c:v>2023/9/8</c:v>
                </c:pt>
                <c:pt idx="238">
                  <c:v>2023/9/11</c:v>
                </c:pt>
                <c:pt idx="239">
                  <c:v>2023/9/12</c:v>
                </c:pt>
                <c:pt idx="240">
                  <c:v>2023/9/13</c:v>
                </c:pt>
                <c:pt idx="241">
                  <c:v>2023/9/14</c:v>
                </c:pt>
                <c:pt idx="242">
                  <c:v>2023/9/15</c:v>
                </c:pt>
                <c:pt idx="243">
                  <c:v>2023/9/18</c:v>
                </c:pt>
                <c:pt idx="244">
                  <c:v>2023/9/19</c:v>
                </c:pt>
                <c:pt idx="245">
                  <c:v>2023/9/20</c:v>
                </c:pt>
                <c:pt idx="246">
                  <c:v>2023/9/21</c:v>
                </c:pt>
                <c:pt idx="247">
                  <c:v>2023/9/22</c:v>
                </c:pt>
                <c:pt idx="248">
                  <c:v>2023/9/25</c:v>
                </c:pt>
                <c:pt idx="249">
                  <c:v>2023/9/26</c:v>
                </c:pt>
                <c:pt idx="250">
                  <c:v>2023/9/27</c:v>
                </c:pt>
                <c:pt idx="251">
                  <c:v>2023/9/28</c:v>
                </c:pt>
                <c:pt idx="252">
                  <c:v>2023/10/2</c:v>
                </c:pt>
                <c:pt idx="253">
                  <c:v>2023/10/3</c:v>
                </c:pt>
                <c:pt idx="254">
                  <c:v>2023/10/4</c:v>
                </c:pt>
                <c:pt idx="255">
                  <c:v>2023/10/5</c:v>
                </c:pt>
                <c:pt idx="256">
                  <c:v>2023/10/6</c:v>
                </c:pt>
                <c:pt idx="257">
                  <c:v>2023/10/11</c:v>
                </c:pt>
                <c:pt idx="258">
                  <c:v>2023/10/12</c:v>
                </c:pt>
                <c:pt idx="259">
                  <c:v>2023/10/13</c:v>
                </c:pt>
                <c:pt idx="261">
                  <c:v>標準差(即風險)</c:v>
                </c:pt>
              </c:strCache>
            </c:strRef>
          </c:cat>
          <c:val>
            <c:numRef>
              <c:f>鴻海對大盤!$E$2:$E$263</c:f>
              <c:numCache>
                <c:formatCode>0.00%</c:formatCode>
                <c:ptCount val="262"/>
                <c:pt idx="0">
                  <c:v>-7.408422948045364E-3</c:v>
                </c:pt>
                <c:pt idx="1">
                  <c:v>-9.3889684783643578E-3</c:v>
                </c:pt>
                <c:pt idx="2">
                  <c:v>8.5329390555613765E-3</c:v>
                </c:pt>
                <c:pt idx="3">
                  <c:v>-8.6133653286571167E-3</c:v>
                </c:pt>
                <c:pt idx="4">
                  <c:v>-9.745377901574934E-3</c:v>
                </c:pt>
                <c:pt idx="5">
                  <c:v>-1.1706639543857011E-2</c:v>
                </c:pt>
                <c:pt idx="6">
                  <c:v>-2.439054793292408E-2</c:v>
                </c:pt>
                <c:pt idx="7">
                  <c:v>3.5066001695242361E-3</c:v>
                </c:pt>
                <c:pt idx="8">
                  <c:v>-2.642032692402416E-2</c:v>
                </c:pt>
                <c:pt idx="9">
                  <c:v>5.0510195820374949E-3</c:v>
                </c:pt>
                <c:pt idx="10">
                  <c:v>-8.136870412780231E-3</c:v>
                </c:pt>
                <c:pt idx="11">
                  <c:v>-9.2872007356616451E-3</c:v>
                </c:pt>
                <c:pt idx="12">
                  <c:v>2.0541635476981072E-2</c:v>
                </c:pt>
                <c:pt idx="13">
                  <c:v>1.6430391835798547E-2</c:v>
                </c:pt>
                <c:pt idx="14">
                  <c:v>6.5445326556260331E-3</c:v>
                </c:pt>
                <c:pt idx="15">
                  <c:v>-1.3754457763721735E-2</c:v>
                </c:pt>
                <c:pt idx="16">
                  <c:v>-4.4489811795886347E-2</c:v>
                </c:pt>
                <c:pt idx="17">
                  <c:v>-1.8932898255631281E-3</c:v>
                </c:pt>
                <c:pt idx="18">
                  <c:v>-2.0896023023140899E-2</c:v>
                </c:pt>
                <c:pt idx="19">
                  <c:v>2.4473365801991238E-2</c:v>
                </c:pt>
                <c:pt idx="20">
                  <c:v>-1.242211548051664E-2</c:v>
                </c:pt>
                <c:pt idx="21">
                  <c:v>1.216001551058956E-2</c:v>
                </c:pt>
                <c:pt idx="22">
                  <c:v>-1.1334356163315282E-2</c:v>
                </c:pt>
                <c:pt idx="23">
                  <c:v>-2.3654930077881614E-3</c:v>
                </c:pt>
                <c:pt idx="24">
                  <c:v>-9.8504920241094703E-3</c:v>
                </c:pt>
                <c:pt idx="25">
                  <c:v>2.9428287454365122E-3</c:v>
                </c:pt>
                <c:pt idx="26">
                  <c:v>-1.4956169536850099E-2</c:v>
                </c:pt>
                <c:pt idx="27">
                  <c:v>4.9560461301797381E-3</c:v>
                </c:pt>
                <c:pt idx="28">
                  <c:v>1.5382652360461768E-2</c:v>
                </c:pt>
                <c:pt idx="29">
                  <c:v>-1.0729352110509951E-2</c:v>
                </c:pt>
                <c:pt idx="30">
                  <c:v>1.2536415090314529E-2</c:v>
                </c:pt>
                <c:pt idx="31">
                  <c:v>6.7310906198810271E-3</c:v>
                </c:pt>
                <c:pt idx="32">
                  <c:v>4.8176277082408398E-3</c:v>
                </c:pt>
                <c:pt idx="33">
                  <c:v>-8.7071747531547138E-3</c:v>
                </c:pt>
                <c:pt idx="34">
                  <c:v>3.0838355019497036E-3</c:v>
                </c:pt>
                <c:pt idx="35">
                  <c:v>1.5011116337145984E-2</c:v>
                </c:pt>
                <c:pt idx="36">
                  <c:v>9.3355846207334742E-3</c:v>
                </c:pt>
                <c:pt idx="37">
                  <c:v>2.157081070525806E-2</c:v>
                </c:pt>
                <c:pt idx="38">
                  <c:v>-9.9512258246390178E-3</c:v>
                </c:pt>
                <c:pt idx="39">
                  <c:v>3.6629005314703207E-2</c:v>
                </c:pt>
                <c:pt idx="40">
                  <c:v>1.1875669329162614E-2</c:v>
                </c:pt>
                <c:pt idx="41">
                  <c:v>2.5864501146128618E-2</c:v>
                </c:pt>
                <c:pt idx="42">
                  <c:v>-6.1615089272765665E-4</c:v>
                </c:pt>
                <c:pt idx="43">
                  <c:v>-1.4578272709668276E-4</c:v>
                </c:pt>
                <c:pt idx="44">
                  <c:v>-2.0826457374162935E-3</c:v>
                </c:pt>
                <c:pt idx="45">
                  <c:v>-3.8405695144461244E-3</c:v>
                </c:pt>
                <c:pt idx="46">
                  <c:v>6.4026060353202527E-3</c:v>
                </c:pt>
                <c:pt idx="47">
                  <c:v>4.5515110761179612E-3</c:v>
                </c:pt>
                <c:pt idx="48">
                  <c:v>1.1939223014269609E-2</c:v>
                </c:pt>
                <c:pt idx="49">
                  <c:v>-3.7143220292045658E-4</c:v>
                </c:pt>
                <c:pt idx="50">
                  <c:v>-1.5111027527804289E-2</c:v>
                </c:pt>
                <c:pt idx="51">
                  <c:v>1.0439982067865741E-2</c:v>
                </c:pt>
                <c:pt idx="52">
                  <c:v>1.1484736670460995E-2</c:v>
                </c:pt>
                <c:pt idx="53">
                  <c:v>8.9153836578017287E-3</c:v>
                </c:pt>
                <c:pt idx="54">
                  <c:v>-2.8095568238820741E-3</c:v>
                </c:pt>
                <c:pt idx="55">
                  <c:v>6.7179094711123809E-4</c:v>
                </c:pt>
                <c:pt idx="56">
                  <c:v>-1.695520734993456E-2</c:v>
                </c:pt>
                <c:pt idx="57">
                  <c:v>-6.7353017737490656E-3</c:v>
                </c:pt>
                <c:pt idx="58">
                  <c:v>-5.2749733828362511E-3</c:v>
                </c:pt>
                <c:pt idx="59">
                  <c:v>1.0416882934837546E-2</c:v>
                </c:pt>
                <c:pt idx="60">
                  <c:v>-6.3333169024343506E-3</c:v>
                </c:pt>
                <c:pt idx="61">
                  <c:v>-6.1526325292499736E-3</c:v>
                </c:pt>
                <c:pt idx="62">
                  <c:v>1.4790647748285779E-2</c:v>
                </c:pt>
                <c:pt idx="63">
                  <c:v>-3.5492702175436876E-4</c:v>
                </c:pt>
                <c:pt idx="64">
                  <c:v>-1.4050897761115446E-2</c:v>
                </c:pt>
                <c:pt idx="65">
                  <c:v>-6.5762214116998471E-3</c:v>
                </c:pt>
                <c:pt idx="66">
                  <c:v>-1.8410254123042792E-2</c:v>
                </c:pt>
                <c:pt idx="67">
                  <c:v>4.5324075638884086E-3</c:v>
                </c:pt>
                <c:pt idx="68">
                  <c:v>1.4544145941995467E-2</c:v>
                </c:pt>
                <c:pt idx="69">
                  <c:v>-1.193210120552907E-2</c:v>
                </c:pt>
                <c:pt idx="70">
                  <c:v>9.4548549039224908E-4</c:v>
                </c:pt>
                <c:pt idx="71">
                  <c:v>3.0265257941240837E-3</c:v>
                </c:pt>
                <c:pt idx="72">
                  <c:v>-1.0899879458504231E-2</c:v>
                </c:pt>
                <c:pt idx="73">
                  <c:v>-6.2339862617934033E-3</c:v>
                </c:pt>
                <c:pt idx="74">
                  <c:v>3.7325232213702396E-3</c:v>
                </c:pt>
                <c:pt idx="75">
                  <c:v>6.0948122056595465E-3</c:v>
                </c:pt>
                <c:pt idx="76">
                  <c:v>-1.7584365221680804E-3</c:v>
                </c:pt>
                <c:pt idx="77">
                  <c:v>7.152260623623577E-3</c:v>
                </c:pt>
                <c:pt idx="78">
                  <c:v>5.0421433926628638E-3</c:v>
                </c:pt>
                <c:pt idx="79">
                  <c:v>2.601780852617264E-2</c:v>
                </c:pt>
                <c:pt idx="80">
                  <c:v>3.4342587109652666E-3</c:v>
                </c:pt>
                <c:pt idx="81">
                  <c:v>-3.4864238491753544E-3</c:v>
                </c:pt>
                <c:pt idx="82">
                  <c:v>-1.3431964994583066E-3</c:v>
                </c:pt>
                <c:pt idx="83">
                  <c:v>6.2587128254461763E-3</c:v>
                </c:pt>
                <c:pt idx="84">
                  <c:v>6.9160572866354755E-3</c:v>
                </c:pt>
                <c:pt idx="85">
                  <c:v>3.9651266451382245E-4</c:v>
                </c:pt>
                <c:pt idx="86">
                  <c:v>3.687243437745806E-2</c:v>
                </c:pt>
                <c:pt idx="87">
                  <c:v>-1.4865514201365676E-2</c:v>
                </c:pt>
                <c:pt idx="88">
                  <c:v>1.0098050379577846E-2</c:v>
                </c:pt>
                <c:pt idx="89">
                  <c:v>1.1286828587101717E-2</c:v>
                </c:pt>
                <c:pt idx="90">
                  <c:v>4.8080282977946921E-4</c:v>
                </c:pt>
                <c:pt idx="91">
                  <c:v>-1.354023527189184E-2</c:v>
                </c:pt>
                <c:pt idx="92">
                  <c:v>5.254214453982339E-4</c:v>
                </c:pt>
                <c:pt idx="93">
                  <c:v>1.4008366351337983E-2</c:v>
                </c:pt>
                <c:pt idx="94">
                  <c:v>-1.2467590350900568E-3</c:v>
                </c:pt>
                <c:pt idx="95">
                  <c:v>-7.7341229763044331E-4</c:v>
                </c:pt>
                <c:pt idx="96">
                  <c:v>-2.722060873765161E-3</c:v>
                </c:pt>
                <c:pt idx="97">
                  <c:v>7.0644251043247928E-3</c:v>
                </c:pt>
                <c:pt idx="98">
                  <c:v>-1.4256244460210989E-2</c:v>
                </c:pt>
                <c:pt idx="99">
                  <c:v>7.5918689480262069E-3</c:v>
                </c:pt>
                <c:pt idx="100">
                  <c:v>-4.5632917231679324E-3</c:v>
                </c:pt>
                <c:pt idx="101">
                  <c:v>4.6102646078994385E-3</c:v>
                </c:pt>
                <c:pt idx="102">
                  <c:v>7.5653688900214646E-4</c:v>
                </c:pt>
                <c:pt idx="103">
                  <c:v>-9.3107342236460108E-3</c:v>
                </c:pt>
                <c:pt idx="104">
                  <c:v>1.2672689185597401E-2</c:v>
                </c:pt>
                <c:pt idx="105">
                  <c:v>-7.1737445042737349E-3</c:v>
                </c:pt>
                <c:pt idx="106">
                  <c:v>6.0896170196720039E-3</c:v>
                </c:pt>
                <c:pt idx="107">
                  <c:v>1.4712405390763983E-5</c:v>
                </c:pt>
                <c:pt idx="108">
                  <c:v>6.2166513313949539E-4</c:v>
                </c:pt>
                <c:pt idx="109">
                  <c:v>9.8872532851431646E-3</c:v>
                </c:pt>
                <c:pt idx="110">
                  <c:v>5.96938554311271E-3</c:v>
                </c:pt>
                <c:pt idx="111">
                  <c:v>-2.505957898651723E-3</c:v>
                </c:pt>
                <c:pt idx="112">
                  <c:v>-3.0099265603840152E-3</c:v>
                </c:pt>
                <c:pt idx="113">
                  <c:v>-1.5622329530105053E-2</c:v>
                </c:pt>
                <c:pt idx="114">
                  <c:v>2.2060922172038302E-3</c:v>
                </c:pt>
                <c:pt idx="115">
                  <c:v>-1.2940958277365418E-2</c:v>
                </c:pt>
                <c:pt idx="116">
                  <c:v>1.76726424105162E-3</c:v>
                </c:pt>
                <c:pt idx="117">
                  <c:v>-1.0877385460929223E-2</c:v>
                </c:pt>
                <c:pt idx="118">
                  <c:v>1.5116623432447143E-2</c:v>
                </c:pt>
                <c:pt idx="119">
                  <c:v>-2.1371633265916136E-3</c:v>
                </c:pt>
                <c:pt idx="120">
                  <c:v>6.0439972563595887E-3</c:v>
                </c:pt>
                <c:pt idx="121">
                  <c:v>1.5796867186444834E-2</c:v>
                </c:pt>
                <c:pt idx="122">
                  <c:v>6.5449823678426196E-3</c:v>
                </c:pt>
                <c:pt idx="123">
                  <c:v>3.1939709535051368E-3</c:v>
                </c:pt>
                <c:pt idx="124">
                  <c:v>-5.3167930596236066E-3</c:v>
                </c:pt>
                <c:pt idx="125">
                  <c:v>-8.1714243111349304E-3</c:v>
                </c:pt>
                <c:pt idx="126">
                  <c:v>4.3391619537195081E-3</c:v>
                </c:pt>
                <c:pt idx="127">
                  <c:v>5.0393505954773824E-3</c:v>
                </c:pt>
                <c:pt idx="128">
                  <c:v>1.1747388950563834E-3</c:v>
                </c:pt>
                <c:pt idx="129">
                  <c:v>-3.6169330169368613E-3</c:v>
                </c:pt>
                <c:pt idx="130">
                  <c:v>1.626078650757459E-3</c:v>
                </c:pt>
                <c:pt idx="131">
                  <c:v>2.5018355622114458E-3</c:v>
                </c:pt>
                <c:pt idx="132">
                  <c:v>2.3724391071263933E-3</c:v>
                </c:pt>
                <c:pt idx="133">
                  <c:v>1.1988530432480663E-3</c:v>
                </c:pt>
                <c:pt idx="134">
                  <c:v>-8.0793844091338954E-3</c:v>
                </c:pt>
                <c:pt idx="135">
                  <c:v>7.8571764725340228E-3</c:v>
                </c:pt>
                <c:pt idx="136">
                  <c:v>2.1396639987663643E-3</c:v>
                </c:pt>
                <c:pt idx="137">
                  <c:v>-5.9127118425470696E-3</c:v>
                </c:pt>
                <c:pt idx="138">
                  <c:v>-6.2560876631352928E-3</c:v>
                </c:pt>
                <c:pt idx="139">
                  <c:v>-3.9996379312810595E-3</c:v>
                </c:pt>
                <c:pt idx="140">
                  <c:v>-6.6769711593663069E-3</c:v>
                </c:pt>
                <c:pt idx="141">
                  <c:v>1.5292983949147113E-3</c:v>
                </c:pt>
                <c:pt idx="142">
                  <c:v>-1.6526793892939304E-2</c:v>
                </c:pt>
                <c:pt idx="143">
                  <c:v>2.5365869687422643E-4</c:v>
                </c:pt>
                <c:pt idx="144">
                  <c:v>2.3946095495953482E-3</c:v>
                </c:pt>
                <c:pt idx="145">
                  <c:v>1.0822037149817014E-2</c:v>
                </c:pt>
                <c:pt idx="146">
                  <c:v>3.6712883899828815E-3</c:v>
                </c:pt>
                <c:pt idx="147">
                  <c:v>-5.3267586232285417E-3</c:v>
                </c:pt>
                <c:pt idx="148">
                  <c:v>3.56969321380954E-3</c:v>
                </c:pt>
                <c:pt idx="149">
                  <c:v>1.0910828760447445E-3</c:v>
                </c:pt>
                <c:pt idx="150">
                  <c:v>4.6926500725642225E-3</c:v>
                </c:pt>
                <c:pt idx="151">
                  <c:v>1.7901579779304284E-3</c:v>
                </c:pt>
                <c:pt idx="152">
                  <c:v>-5.4792555636658949E-3</c:v>
                </c:pt>
                <c:pt idx="153">
                  <c:v>-8.1601742039757608E-3</c:v>
                </c:pt>
                <c:pt idx="154">
                  <c:v>-7.9177848544378427E-4</c:v>
                </c:pt>
                <c:pt idx="155">
                  <c:v>-1.7632561235723142E-3</c:v>
                </c:pt>
                <c:pt idx="156">
                  <c:v>1.2767896581623327E-2</c:v>
                </c:pt>
                <c:pt idx="157">
                  <c:v>1.5911480538517462E-2</c:v>
                </c:pt>
                <c:pt idx="158">
                  <c:v>1.1027613990989962E-2</c:v>
                </c:pt>
                <c:pt idx="159">
                  <c:v>4.5258615548667324E-3</c:v>
                </c:pt>
                <c:pt idx="160">
                  <c:v>3.6900489569414313E-4</c:v>
                </c:pt>
                <c:pt idx="161">
                  <c:v>4.4120255685154406E-4</c:v>
                </c:pt>
                <c:pt idx="162">
                  <c:v>-1.7751047315246937E-3</c:v>
                </c:pt>
                <c:pt idx="163">
                  <c:v>8.1771974168654595E-3</c:v>
                </c:pt>
                <c:pt idx="164">
                  <c:v>1.2992252218286302E-2</c:v>
                </c:pt>
                <c:pt idx="165">
                  <c:v>7.9206598402037955E-3</c:v>
                </c:pt>
                <c:pt idx="166">
                  <c:v>-8.1545031591975163E-4</c:v>
                </c:pt>
                <c:pt idx="167">
                  <c:v>-2.6371733873391486E-3</c:v>
                </c:pt>
                <c:pt idx="168">
                  <c:v>-4.0077006281454605E-3</c:v>
                </c:pt>
                <c:pt idx="169">
                  <c:v>1.1695638121785316E-2</c:v>
                </c:pt>
                <c:pt idx="170">
                  <c:v>4.4998388227288294E-4</c:v>
                </c:pt>
                <c:pt idx="171">
                  <c:v>2.8217452849768356E-3</c:v>
                </c:pt>
                <c:pt idx="172">
                  <c:v>9.5487984537814281E-3</c:v>
                </c:pt>
                <c:pt idx="173">
                  <c:v>-1.1218923401161289E-2</c:v>
                </c:pt>
                <c:pt idx="174">
                  <c:v>9.084567529032422E-3</c:v>
                </c:pt>
                <c:pt idx="175">
                  <c:v>4.0759597643863664E-3</c:v>
                </c:pt>
                <c:pt idx="176">
                  <c:v>1.5289464814230783E-2</c:v>
                </c:pt>
                <c:pt idx="177">
                  <c:v>1.2503950783141768E-3</c:v>
                </c:pt>
                <c:pt idx="178">
                  <c:v>5.6020454153542388E-3</c:v>
                </c:pt>
                <c:pt idx="179">
                  <c:v>-2.6611879460818793E-3</c:v>
                </c:pt>
                <c:pt idx="180">
                  <c:v>-8.303338485741794E-4</c:v>
                </c:pt>
                <c:pt idx="181">
                  <c:v>-5.2032484211539734E-3</c:v>
                </c:pt>
                <c:pt idx="182">
                  <c:v>1.0172494580132814E-3</c:v>
                </c:pt>
                <c:pt idx="183">
                  <c:v>-8.3569255621264802E-3</c:v>
                </c:pt>
                <c:pt idx="184">
                  <c:v>-1.0094593819424753E-2</c:v>
                </c:pt>
                <c:pt idx="185">
                  <c:v>2.8223250452691149E-3</c:v>
                </c:pt>
                <c:pt idx="186">
                  <c:v>3.9376206062741908E-4</c:v>
                </c:pt>
                <c:pt idx="187">
                  <c:v>-1.5808287650055763E-3</c:v>
                </c:pt>
                <c:pt idx="188">
                  <c:v>9.9213433983922159E-3</c:v>
                </c:pt>
                <c:pt idx="189">
                  <c:v>3.305794896774576E-3</c:v>
                </c:pt>
                <c:pt idx="190">
                  <c:v>-4.9325685100981443E-3</c:v>
                </c:pt>
                <c:pt idx="191">
                  <c:v>-1.7402683483057766E-2</c:v>
                </c:pt>
                <c:pt idx="192">
                  <c:v>-5.8611947758950254E-3</c:v>
                </c:pt>
                <c:pt idx="193">
                  <c:v>-6.8494482892533023E-4</c:v>
                </c:pt>
                <c:pt idx="194">
                  <c:v>1.4670714683990036E-2</c:v>
                </c:pt>
                <c:pt idx="195">
                  <c:v>3.7281431128398934E-3</c:v>
                </c:pt>
                <c:pt idx="196">
                  <c:v>5.8413497679423833E-3</c:v>
                </c:pt>
                <c:pt idx="197">
                  <c:v>1.294586875645882E-2</c:v>
                </c:pt>
                <c:pt idx="198">
                  <c:v>2.9220729670704432E-3</c:v>
                </c:pt>
                <c:pt idx="199">
                  <c:v>-6.1558144638332304E-3</c:v>
                </c:pt>
                <c:pt idx="200">
                  <c:v>-6.4913789719808317E-3</c:v>
                </c:pt>
                <c:pt idx="201">
                  <c:v>2.8266817040461935E-3</c:v>
                </c:pt>
                <c:pt idx="202">
                  <c:v>-7.8485030057680871E-3</c:v>
                </c:pt>
                <c:pt idx="203">
                  <c:v>1.7086247319826668E-4</c:v>
                </c:pt>
                <c:pt idx="204">
                  <c:v>9.6564688138523324E-3</c:v>
                </c:pt>
                <c:pt idx="205">
                  <c:v>-2.1151532683941895E-3</c:v>
                </c:pt>
                <c:pt idx="206">
                  <c:v>4.6081163382214619E-3</c:v>
                </c:pt>
                <c:pt idx="207">
                  <c:v>2.9598831502892337E-3</c:v>
                </c:pt>
                <c:pt idx="208">
                  <c:v>-8.5660818114713707E-3</c:v>
                </c:pt>
                <c:pt idx="209">
                  <c:v>3.9256623236064133E-3</c:v>
                </c:pt>
                <c:pt idx="210">
                  <c:v>-1.8714734991102561E-2</c:v>
                </c:pt>
                <c:pt idx="211">
                  <c:v>-2.9670812007132367E-3</c:v>
                </c:pt>
                <c:pt idx="212">
                  <c:v>9.002528519354144E-3</c:v>
                </c:pt>
                <c:pt idx="213">
                  <c:v>-7.022107804372321E-3</c:v>
                </c:pt>
                <c:pt idx="214">
                  <c:v>-3.6333165184886405E-4</c:v>
                </c:pt>
                <c:pt idx="215">
                  <c:v>-1.4101754703678393E-2</c:v>
                </c:pt>
                <c:pt idx="216">
                  <c:v>-2.0128343603422385E-3</c:v>
                </c:pt>
                <c:pt idx="217">
                  <c:v>-1.2583309495536718E-2</c:v>
                </c:pt>
                <c:pt idx="218">
                  <c:v>3.7225911876280116E-3</c:v>
                </c:pt>
                <c:pt idx="219">
                  <c:v>-4.8760479830541303E-4</c:v>
                </c:pt>
                <c:pt idx="220">
                  <c:v>4.2399072940112149E-3</c:v>
                </c:pt>
                <c:pt idx="221">
                  <c:v>-8.2285533625251223E-3</c:v>
                </c:pt>
                <c:pt idx="222">
                  <c:v>1.1028605679865688E-5</c:v>
                </c:pt>
                <c:pt idx="223">
                  <c:v>3.4199107449656733E-3</c:v>
                </c:pt>
                <c:pt idx="224">
                  <c:v>8.4382196487261824E-3</c:v>
                </c:pt>
                <c:pt idx="225">
                  <c:v>1.1633218066953778E-2</c:v>
                </c:pt>
                <c:pt idx="226">
                  <c:v>-1.7400003219229434E-2</c:v>
                </c:pt>
                <c:pt idx="227">
                  <c:v>1.6780230285640748E-3</c:v>
                </c:pt>
                <c:pt idx="228">
                  <c:v>6.9049823247072711E-3</c:v>
                </c:pt>
                <c:pt idx="229">
                  <c:v>5.7684570107015285E-3</c:v>
                </c:pt>
                <c:pt idx="230">
                  <c:v>-5.1154217655372128E-3</c:v>
                </c:pt>
                <c:pt idx="231">
                  <c:v>6.2679446843155707E-4</c:v>
                </c:pt>
                <c:pt idx="232">
                  <c:v>8.6587414968680287E-3</c:v>
                </c:pt>
                <c:pt idx="233">
                  <c:v>1.1434471381992551E-4</c:v>
                </c:pt>
                <c:pt idx="234">
                  <c:v>-3.1881677101241812E-3</c:v>
                </c:pt>
                <c:pt idx="235">
                  <c:v>-7.1360711620730901E-3</c:v>
                </c:pt>
                <c:pt idx="236">
                  <c:v>-2.5980364638834457E-3</c:v>
                </c:pt>
                <c:pt idx="237">
                  <c:v>-8.6686263361730898E-3</c:v>
                </c:pt>
                <c:pt idx="238">
                  <c:v>8.4690052367115635E-3</c:v>
                </c:pt>
                <c:pt idx="239">
                  <c:v>5.3078178402243587E-4</c:v>
                </c:pt>
                <c:pt idx="240">
                  <c:v>1.354061270372903E-2</c:v>
                </c:pt>
                <c:pt idx="241">
                  <c:v>6.7219038782149682E-3</c:v>
                </c:pt>
                <c:pt idx="242">
                  <c:v>-1.3247382951899889E-2</c:v>
                </c:pt>
                <c:pt idx="243">
                  <c:v>-3.715062757723589E-3</c:v>
                </c:pt>
                <c:pt idx="244">
                  <c:v>-6.1240490271959498E-3</c:v>
                </c:pt>
                <c:pt idx="245">
                  <c:v>-1.3276947057758146E-2</c:v>
                </c:pt>
                <c:pt idx="246">
                  <c:v>1.7029745363060169E-3</c:v>
                </c:pt>
                <c:pt idx="247">
                  <c:v>6.5708044860455072E-3</c:v>
                </c:pt>
                <c:pt idx="248">
                  <c:v>-1.0765108668553493E-2</c:v>
                </c:pt>
                <c:pt idx="249">
                  <c:v>2.1045601470679898E-3</c:v>
                </c:pt>
                <c:pt idx="250">
                  <c:v>2.6561213519086559E-3</c:v>
                </c:pt>
                <c:pt idx="251">
                  <c:v>1.2371097514742857E-2</c:v>
                </c:pt>
                <c:pt idx="252">
                  <c:v>-6.2384664647357453E-3</c:v>
                </c:pt>
                <c:pt idx="253">
                  <c:v>-1.1058625940757034E-2</c:v>
                </c:pt>
                <c:pt idx="254">
                  <c:v>1.100877079880937E-2</c:v>
                </c:pt>
                <c:pt idx="255">
                  <c:v>4.0668824967063887E-3</c:v>
                </c:pt>
                <c:pt idx="256">
                  <c:v>9.1261327514560557E-3</c:v>
                </c:pt>
                <c:pt idx="257">
                  <c:v>9.1875466937899816E-3</c:v>
                </c:pt>
                <c:pt idx="258">
                  <c:v>-2.5791030370369236E-3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3-42A8-8803-B1155EDC6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915040"/>
        <c:axId val="1370952416"/>
      </c:lineChart>
      <c:catAx>
        <c:axId val="1179915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70952416"/>
        <c:crosses val="autoZero"/>
        <c:auto val="1"/>
        <c:lblAlgn val="ctr"/>
        <c:lblOffset val="100"/>
        <c:noMultiLvlLbl val="0"/>
      </c:catAx>
      <c:valAx>
        <c:axId val="137095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17991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標楷體" panose="03000509000000000000" pitchFamily="65" charset="-120"/>
          <a:ea typeface="標楷體" panose="03000509000000000000" pitchFamily="65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r>
              <a:rPr lang="en-US"/>
              <a:t>r2317 &amp; 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鴻海對大盤!$E$1</c:f>
              <c:strCache>
                <c:ptCount val="1"/>
                <c:pt idx="0">
                  <c:v>rm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9525" cap="rnd">
                <a:solidFill>
                  <a:srgbClr val="0070C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鴻海對大盤!$D$2:$D$260</c:f>
              <c:numCache>
                <c:formatCode>0.00%</c:formatCode>
                <c:ptCount val="259"/>
                <c:pt idx="0">
                  <c:v>-4.6403795565022254E-3</c:v>
                </c:pt>
                <c:pt idx="1">
                  <c:v>-4.6620131058113011E-3</c:v>
                </c:pt>
                <c:pt idx="2">
                  <c:v>1.3921338518608014E-2</c:v>
                </c:pt>
                <c:pt idx="3">
                  <c:v>-1.392133851860812E-2</c:v>
                </c:pt>
                <c:pt idx="4">
                  <c:v>0</c:v>
                </c:pt>
                <c:pt idx="5">
                  <c:v>-4.6838493124263143E-3</c:v>
                </c:pt>
                <c:pt idx="6">
                  <c:v>-2.3754086008107144E-2</c:v>
                </c:pt>
                <c:pt idx="7">
                  <c:v>-4.8192864359488828E-3</c:v>
                </c:pt>
                <c:pt idx="8">
                  <c:v>-2.9413885206293341E-2</c:v>
                </c:pt>
                <c:pt idx="9">
                  <c:v>9.9010709827115368E-3</c:v>
                </c:pt>
                <c:pt idx="10">
                  <c:v>4.9140148024291626E-3</c:v>
                </c:pt>
                <c:pt idx="11">
                  <c:v>-9.8522964430115944E-3</c:v>
                </c:pt>
                <c:pt idx="12">
                  <c:v>1.4742281737203431E-2</c:v>
                </c:pt>
                <c:pt idx="13">
                  <c:v>4.2966035883443339E-2</c:v>
                </c:pt>
                <c:pt idx="14">
                  <c:v>4.6620131058113714E-3</c:v>
                </c:pt>
                <c:pt idx="15">
                  <c:v>0</c:v>
                </c:pt>
                <c:pt idx="16">
                  <c:v>-3.3099948426344838E-2</c:v>
                </c:pt>
                <c:pt idx="17">
                  <c:v>-9.6619109117368589E-3</c:v>
                </c:pt>
                <c:pt idx="18">
                  <c:v>4.8426244757879908E-3</c:v>
                </c:pt>
                <c:pt idx="19">
                  <c:v>1.4388737452099671E-2</c:v>
                </c:pt>
                <c:pt idx="20">
                  <c:v>0</c:v>
                </c:pt>
                <c:pt idx="21">
                  <c:v>-1.4388737452099556E-2</c:v>
                </c:pt>
                <c:pt idx="22">
                  <c:v>-4.8426244757880151E-3</c:v>
                </c:pt>
                <c:pt idx="23">
                  <c:v>-4.8661896511728994E-3</c:v>
                </c:pt>
                <c:pt idx="24">
                  <c:v>9.7088141269609032E-3</c:v>
                </c:pt>
                <c:pt idx="25">
                  <c:v>-4.8426244757880151E-3</c:v>
                </c:pt>
                <c:pt idx="26">
                  <c:v>4.8426244757879908E-3</c:v>
                </c:pt>
                <c:pt idx="27">
                  <c:v>4.8192864359489218E-3</c:v>
                </c:pt>
                <c:pt idx="28">
                  <c:v>0</c:v>
                </c:pt>
                <c:pt idx="29">
                  <c:v>0</c:v>
                </c:pt>
                <c:pt idx="30">
                  <c:v>-1.4528100562909744E-2</c:v>
                </c:pt>
                <c:pt idx="31">
                  <c:v>-9.8040000966208556E-3</c:v>
                </c:pt>
                <c:pt idx="32">
                  <c:v>4.9140148024291626E-3</c:v>
                </c:pt>
                <c:pt idx="33">
                  <c:v>-9.8522964430115944E-3</c:v>
                </c:pt>
                <c:pt idx="34">
                  <c:v>-4.9627893421290139E-3</c:v>
                </c:pt>
                <c:pt idx="35">
                  <c:v>-4.9875415110390512E-3</c:v>
                </c:pt>
                <c:pt idx="36">
                  <c:v>0</c:v>
                </c:pt>
                <c:pt idx="37">
                  <c:v>2.4692612590371414E-2</c:v>
                </c:pt>
                <c:pt idx="38">
                  <c:v>-1.9705071079332444E-2</c:v>
                </c:pt>
                <c:pt idx="39">
                  <c:v>-4.9875415110390512E-3</c:v>
                </c:pt>
                <c:pt idx="40">
                  <c:v>1.4888612493750559E-2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-9.9010709827115698E-3</c:v>
                </c:pt>
                <c:pt idx="45">
                  <c:v>-4.9875415110390512E-3</c:v>
                </c:pt>
                <c:pt idx="46">
                  <c:v>4.9875415110389679E-3</c:v>
                </c:pt>
                <c:pt idx="47">
                  <c:v>0</c:v>
                </c:pt>
                <c:pt idx="48">
                  <c:v>4.9627893421290972E-3</c:v>
                </c:pt>
                <c:pt idx="49">
                  <c:v>-4.9627893421290139E-3</c:v>
                </c:pt>
                <c:pt idx="50">
                  <c:v>-4.9875415110390512E-3</c:v>
                </c:pt>
                <c:pt idx="51">
                  <c:v>0</c:v>
                </c:pt>
                <c:pt idx="52">
                  <c:v>4.9875415110389679E-3</c:v>
                </c:pt>
                <c:pt idx="53">
                  <c:v>2.4571260730505327E-2</c:v>
                </c:pt>
                <c:pt idx="54">
                  <c:v>2.3981964686485405E-2</c:v>
                </c:pt>
                <c:pt idx="55">
                  <c:v>0</c:v>
                </c:pt>
                <c:pt idx="56">
                  <c:v>-2.3981964686485439E-2</c:v>
                </c:pt>
                <c:pt idx="57">
                  <c:v>-9.7561749453646852E-3</c:v>
                </c:pt>
                <c:pt idx="58">
                  <c:v>-4.9140148024290403E-3</c:v>
                </c:pt>
                <c:pt idx="59">
                  <c:v>4.9140148024291626E-3</c:v>
                </c:pt>
                <c:pt idx="60">
                  <c:v>0</c:v>
                </c:pt>
                <c:pt idx="61">
                  <c:v>-9.8522964430115944E-3</c:v>
                </c:pt>
                <c:pt idx="62">
                  <c:v>1.4742281737203431E-2</c:v>
                </c:pt>
                <c:pt idx="63">
                  <c:v>-9.8040000966208556E-3</c:v>
                </c:pt>
                <c:pt idx="64">
                  <c:v>-9.9010709827115698E-3</c:v>
                </c:pt>
                <c:pt idx="65">
                  <c:v>9.9010709827115368E-3</c:v>
                </c:pt>
                <c:pt idx="66">
                  <c:v>-1.4888612493750637E-2</c:v>
                </c:pt>
                <c:pt idx="67">
                  <c:v>0</c:v>
                </c:pt>
                <c:pt idx="68">
                  <c:v>9.950330853168092E-3</c:v>
                </c:pt>
                <c:pt idx="69">
                  <c:v>0</c:v>
                </c:pt>
                <c:pt idx="70">
                  <c:v>0</c:v>
                </c:pt>
                <c:pt idx="71">
                  <c:v>-4.9627893421290139E-3</c:v>
                </c:pt>
                <c:pt idx="72">
                  <c:v>0</c:v>
                </c:pt>
                <c:pt idx="73">
                  <c:v>-7.9920806216091204E-3</c:v>
                </c:pt>
                <c:pt idx="74">
                  <c:v>2.0040587970062509E-3</c:v>
                </c:pt>
                <c:pt idx="75">
                  <c:v>-8.0402845202202939E-3</c:v>
                </c:pt>
                <c:pt idx="76">
                  <c:v>-1.014207497035007E-2</c:v>
                </c:pt>
                <c:pt idx="77">
                  <c:v>-1.0198675133854173E-3</c:v>
                </c:pt>
                <c:pt idx="78">
                  <c:v>4.0733457128388087E-3</c:v>
                </c:pt>
                <c:pt idx="79">
                  <c:v>7.0885967708965063E-3</c:v>
                </c:pt>
                <c:pt idx="80">
                  <c:v>3.0227126289451359E-3</c:v>
                </c:pt>
                <c:pt idx="81">
                  <c:v>-3.0227126289451354E-3</c:v>
                </c:pt>
                <c:pt idx="82">
                  <c:v>-5.058179829693539E-3</c:v>
                </c:pt>
                <c:pt idx="83">
                  <c:v>0</c:v>
                </c:pt>
                <c:pt idx="84">
                  <c:v>-5.0838951406564879E-3</c:v>
                </c:pt>
                <c:pt idx="85">
                  <c:v>0</c:v>
                </c:pt>
                <c:pt idx="86">
                  <c:v>0</c:v>
                </c:pt>
                <c:pt idx="87">
                  <c:v>1.6178300693564067E-2</c:v>
                </c:pt>
                <c:pt idx="88">
                  <c:v>3.0045391105701187E-3</c:v>
                </c:pt>
                <c:pt idx="89">
                  <c:v>0</c:v>
                </c:pt>
                <c:pt idx="90">
                  <c:v>-4.0080414778602977E-3</c:v>
                </c:pt>
                <c:pt idx="91">
                  <c:v>1.8896653971611041E-2</c:v>
                </c:pt>
                <c:pt idx="92">
                  <c:v>-9.9010709827115698E-3</c:v>
                </c:pt>
                <c:pt idx="93">
                  <c:v>0</c:v>
                </c:pt>
                <c:pt idx="94">
                  <c:v>4.9627893421290972E-3</c:v>
                </c:pt>
                <c:pt idx="95">
                  <c:v>4.9382816405825767E-3</c:v>
                </c:pt>
                <c:pt idx="96">
                  <c:v>-4.9382816405825663E-3</c:v>
                </c:pt>
                <c:pt idx="97">
                  <c:v>9.8522964430116395E-3</c:v>
                </c:pt>
                <c:pt idx="98">
                  <c:v>4.8899852941917702E-3</c:v>
                </c:pt>
                <c:pt idx="99">
                  <c:v>9.7088141269609032E-3</c:v>
                </c:pt>
                <c:pt idx="100">
                  <c:v>0</c:v>
                </c:pt>
                <c:pt idx="101">
                  <c:v>-4.8426244757880151E-3</c:v>
                </c:pt>
                <c:pt idx="102">
                  <c:v>-4.8661896511728994E-3</c:v>
                </c:pt>
                <c:pt idx="103">
                  <c:v>-4.8899852941917919E-3</c:v>
                </c:pt>
                <c:pt idx="104">
                  <c:v>9.7561749453646558E-3</c:v>
                </c:pt>
                <c:pt idx="105">
                  <c:v>-1.9608471388376313E-2</c:v>
                </c:pt>
                <c:pt idx="106">
                  <c:v>9.8522964430116395E-3</c:v>
                </c:pt>
                <c:pt idx="107">
                  <c:v>4.8899852941917702E-3</c:v>
                </c:pt>
                <c:pt idx="108">
                  <c:v>0</c:v>
                </c:pt>
                <c:pt idx="109">
                  <c:v>9.7088141269609032E-3</c:v>
                </c:pt>
                <c:pt idx="110">
                  <c:v>1.4388737452099671E-2</c:v>
                </c:pt>
                <c:pt idx="111">
                  <c:v>-9.5694510161506725E-3</c:v>
                </c:pt>
                <c:pt idx="112">
                  <c:v>-1.4528100562909744E-2</c:v>
                </c:pt>
                <c:pt idx="113">
                  <c:v>-4.8899852941917919E-3</c:v>
                </c:pt>
                <c:pt idx="114">
                  <c:v>9.7561749453646558E-3</c:v>
                </c:pt>
                <c:pt idx="115">
                  <c:v>-9.7561749453646852E-3</c:v>
                </c:pt>
                <c:pt idx="116">
                  <c:v>4.8899852941917702E-3</c:v>
                </c:pt>
                <c:pt idx="117">
                  <c:v>-4.8899852941917919E-3</c:v>
                </c:pt>
                <c:pt idx="118">
                  <c:v>1.4598799421152631E-2</c:v>
                </c:pt>
                <c:pt idx="119">
                  <c:v>-9.7088141269609379E-3</c:v>
                </c:pt>
                <c:pt idx="120">
                  <c:v>9.7088141269609032E-3</c:v>
                </c:pt>
                <c:pt idx="121">
                  <c:v>0</c:v>
                </c:pt>
                <c:pt idx="122">
                  <c:v>0</c:v>
                </c:pt>
                <c:pt idx="123">
                  <c:v>1.9139340210697506E-2</c:v>
                </c:pt>
                <c:pt idx="124">
                  <c:v>-1.9139340210697395E-2</c:v>
                </c:pt>
                <c:pt idx="125">
                  <c:v>-4.8426244757880151E-3</c:v>
                </c:pt>
                <c:pt idx="126">
                  <c:v>4.8426244757879908E-3</c:v>
                </c:pt>
                <c:pt idx="127">
                  <c:v>9.6154586994419734E-3</c:v>
                </c:pt>
                <c:pt idx="128">
                  <c:v>-4.7961722634930551E-3</c:v>
                </c:pt>
                <c:pt idx="129">
                  <c:v>-4.8192864359488828E-3</c:v>
                </c:pt>
                <c:pt idx="130">
                  <c:v>-4.8426244757880151E-3</c:v>
                </c:pt>
                <c:pt idx="131">
                  <c:v>0</c:v>
                </c:pt>
                <c:pt idx="132">
                  <c:v>4.8426244757879908E-3</c:v>
                </c:pt>
                <c:pt idx="133">
                  <c:v>-9.7088141269609379E-3</c:v>
                </c:pt>
                <c:pt idx="134">
                  <c:v>4.8661896511729063E-3</c:v>
                </c:pt>
                <c:pt idx="135">
                  <c:v>1.4458083175229917E-2</c:v>
                </c:pt>
                <c:pt idx="136">
                  <c:v>-4.7961722634930551E-3</c:v>
                </c:pt>
                <c:pt idx="137">
                  <c:v>4.7961722634930135E-3</c:v>
                </c:pt>
                <c:pt idx="138">
                  <c:v>-4.7961722634930551E-3</c:v>
                </c:pt>
                <c:pt idx="139">
                  <c:v>4.7961722634930135E-3</c:v>
                </c:pt>
                <c:pt idx="140">
                  <c:v>-4.7961722634930551E-3</c:v>
                </c:pt>
                <c:pt idx="141">
                  <c:v>-4.8192864359488828E-3</c:v>
                </c:pt>
                <c:pt idx="142">
                  <c:v>-4.8426244757880151E-3</c:v>
                </c:pt>
                <c:pt idx="143">
                  <c:v>4.8426244757879908E-3</c:v>
                </c:pt>
                <c:pt idx="144">
                  <c:v>0</c:v>
                </c:pt>
                <c:pt idx="145">
                  <c:v>9.6154586994419734E-3</c:v>
                </c:pt>
                <c:pt idx="146">
                  <c:v>1.4252022707201413E-2</c:v>
                </c:pt>
                <c:pt idx="147">
                  <c:v>-4.728141195946012E-3</c:v>
                </c:pt>
                <c:pt idx="148">
                  <c:v>-4.7506027585978647E-3</c:v>
                </c:pt>
                <c:pt idx="149">
                  <c:v>0</c:v>
                </c:pt>
                <c:pt idx="150">
                  <c:v>0</c:v>
                </c:pt>
                <c:pt idx="151">
                  <c:v>1.4184634991956381E-2</c:v>
                </c:pt>
                <c:pt idx="152">
                  <c:v>0</c:v>
                </c:pt>
                <c:pt idx="153">
                  <c:v>-1.4184634991956413E-2</c:v>
                </c:pt>
                <c:pt idx="154">
                  <c:v>-2.409755157906053E-2</c:v>
                </c:pt>
                <c:pt idx="155">
                  <c:v>-4.8899852941917919E-3</c:v>
                </c:pt>
                <c:pt idx="156">
                  <c:v>0</c:v>
                </c:pt>
                <c:pt idx="157">
                  <c:v>4.8899852941917702E-3</c:v>
                </c:pt>
                <c:pt idx="158">
                  <c:v>4.8661896511729063E-3</c:v>
                </c:pt>
                <c:pt idx="159">
                  <c:v>0</c:v>
                </c:pt>
                <c:pt idx="160">
                  <c:v>0</c:v>
                </c:pt>
                <c:pt idx="161">
                  <c:v>-4.8661896511728994E-3</c:v>
                </c:pt>
                <c:pt idx="162">
                  <c:v>4.8661896511729063E-3</c:v>
                </c:pt>
                <c:pt idx="163">
                  <c:v>-4.8661896511728994E-3</c:v>
                </c:pt>
                <c:pt idx="164">
                  <c:v>0</c:v>
                </c:pt>
                <c:pt idx="165">
                  <c:v>2.8848154337658343E-2</c:v>
                </c:pt>
                <c:pt idx="166">
                  <c:v>1.4117881545785022E-2</c:v>
                </c:pt>
                <c:pt idx="167">
                  <c:v>-4.6838493124263143E-3</c:v>
                </c:pt>
                <c:pt idx="168">
                  <c:v>1.398624197473987E-2</c:v>
                </c:pt>
                <c:pt idx="169">
                  <c:v>0</c:v>
                </c:pt>
                <c:pt idx="170">
                  <c:v>-4.6403795565022254E-3</c:v>
                </c:pt>
                <c:pt idx="171">
                  <c:v>-4.6620131058113011E-3</c:v>
                </c:pt>
                <c:pt idx="172">
                  <c:v>9.3023926623134103E-3</c:v>
                </c:pt>
                <c:pt idx="173">
                  <c:v>-9.3023926623135612E-3</c:v>
                </c:pt>
                <c:pt idx="174">
                  <c:v>9.3023926623134103E-3</c:v>
                </c:pt>
                <c:pt idx="175">
                  <c:v>2.2884293833587806E-2</c:v>
                </c:pt>
                <c:pt idx="176">
                  <c:v>1.7937700686667252E-2</c:v>
                </c:pt>
                <c:pt idx="177">
                  <c:v>0</c:v>
                </c:pt>
                <c:pt idx="178">
                  <c:v>-8.9286307443013184E-3</c:v>
                </c:pt>
                <c:pt idx="179">
                  <c:v>-4.4943895878393264E-3</c:v>
                </c:pt>
                <c:pt idx="180">
                  <c:v>1.3423020332140771E-2</c:v>
                </c:pt>
                <c:pt idx="181">
                  <c:v>0</c:v>
                </c:pt>
                <c:pt idx="182">
                  <c:v>4.4345970678657748E-3</c:v>
                </c:pt>
                <c:pt idx="183">
                  <c:v>2.1882711249507587E-2</c:v>
                </c:pt>
                <c:pt idx="184">
                  <c:v>-1.3072081567352775E-2</c:v>
                </c:pt>
                <c:pt idx="185">
                  <c:v>8.7336799687546315E-3</c:v>
                </c:pt>
                <c:pt idx="186">
                  <c:v>-1.7544309650909508E-2</c:v>
                </c:pt>
                <c:pt idx="187">
                  <c:v>0</c:v>
                </c:pt>
                <c:pt idx="188">
                  <c:v>1.7544309650909525E-2</c:v>
                </c:pt>
                <c:pt idx="189">
                  <c:v>-4.445176257083381E-2</c:v>
                </c:pt>
                <c:pt idx="190">
                  <c:v>-1.373019281190202E-2</c:v>
                </c:pt>
                <c:pt idx="191">
                  <c:v>-2.8039220064393047E-2</c:v>
                </c:pt>
                <c:pt idx="192">
                  <c:v>0</c:v>
                </c:pt>
                <c:pt idx="193">
                  <c:v>-9.5238815112554786E-3</c:v>
                </c:pt>
                <c:pt idx="194">
                  <c:v>4.7732787526575905E-3</c:v>
                </c:pt>
                <c:pt idx="195">
                  <c:v>2.3530497410194036E-2</c:v>
                </c:pt>
                <c:pt idx="196">
                  <c:v>-4.6620131058113011E-3</c:v>
                </c:pt>
                <c:pt idx="197">
                  <c:v>2.3095714794649395E-2</c:v>
                </c:pt>
                <c:pt idx="198">
                  <c:v>9.0909717012521048E-3</c:v>
                </c:pt>
                <c:pt idx="199">
                  <c:v>1.3483350337286988E-2</c:v>
                </c:pt>
                <c:pt idx="200">
                  <c:v>-3.1748698314580298E-2</c:v>
                </c:pt>
                <c:pt idx="201">
                  <c:v>-4.6189458562945285E-3</c:v>
                </c:pt>
                <c:pt idx="202">
                  <c:v>-4.6403795565022254E-3</c:v>
                </c:pt>
                <c:pt idx="203">
                  <c:v>4.6403795565023009E-3</c:v>
                </c:pt>
                <c:pt idx="204">
                  <c:v>3.6367644170874791E-2</c:v>
                </c:pt>
                <c:pt idx="205">
                  <c:v>-4.4742803949210774E-3</c:v>
                </c:pt>
                <c:pt idx="206">
                  <c:v>-9.009069942365968E-3</c:v>
                </c:pt>
                <c:pt idx="207">
                  <c:v>-9.0909717012519625E-3</c:v>
                </c:pt>
                <c:pt idx="208">
                  <c:v>-9.1743762760412694E-3</c:v>
                </c:pt>
                <c:pt idx="209">
                  <c:v>1.8265347977293189E-2</c:v>
                </c:pt>
                <c:pt idx="210">
                  <c:v>-2.2884293833587845E-2</c:v>
                </c:pt>
                <c:pt idx="211">
                  <c:v>2.7398974188114347E-2</c:v>
                </c:pt>
                <c:pt idx="212">
                  <c:v>-1.3605652055778598E-2</c:v>
                </c:pt>
                <c:pt idx="213">
                  <c:v>9.0909717012521048E-3</c:v>
                </c:pt>
                <c:pt idx="214">
                  <c:v>0</c:v>
                </c:pt>
                <c:pt idx="215">
                  <c:v>-4.5351551653912622E-3</c:v>
                </c:pt>
                <c:pt idx="216">
                  <c:v>-1.373019281190202E-2</c:v>
                </c:pt>
                <c:pt idx="217">
                  <c:v>1.3730192811902037E-2</c:v>
                </c:pt>
                <c:pt idx="218">
                  <c:v>-2.7651531330510008E-2</c:v>
                </c:pt>
                <c:pt idx="219">
                  <c:v>-1.4117881545784932E-2</c:v>
                </c:pt>
                <c:pt idx="220">
                  <c:v>9.4340322333587145E-3</c:v>
                </c:pt>
                <c:pt idx="221">
                  <c:v>-4.7058910374126166E-3</c:v>
                </c:pt>
                <c:pt idx="222">
                  <c:v>0</c:v>
                </c:pt>
                <c:pt idx="223">
                  <c:v>4.7058910374127138E-3</c:v>
                </c:pt>
                <c:pt idx="224">
                  <c:v>0</c:v>
                </c:pt>
                <c:pt idx="225">
                  <c:v>2.7779564107075671E-2</c:v>
                </c:pt>
                <c:pt idx="226">
                  <c:v>-1.3793322132335873E-2</c:v>
                </c:pt>
                <c:pt idx="227">
                  <c:v>0</c:v>
                </c:pt>
                <c:pt idx="228">
                  <c:v>-1.8692133012152522E-2</c:v>
                </c:pt>
                <c:pt idx="229">
                  <c:v>0</c:v>
                </c:pt>
                <c:pt idx="230">
                  <c:v>4.7058910374127138E-3</c:v>
                </c:pt>
                <c:pt idx="231">
                  <c:v>9.345862418237599E-3</c:v>
                </c:pt>
                <c:pt idx="232">
                  <c:v>-9.345862418237658E-3</c:v>
                </c:pt>
                <c:pt idx="233">
                  <c:v>4.6838493124264375E-3</c:v>
                </c:pt>
                <c:pt idx="234">
                  <c:v>-9.3897403498390316E-3</c:v>
                </c:pt>
                <c:pt idx="235">
                  <c:v>-4.728141195946012E-3</c:v>
                </c:pt>
                <c:pt idx="236">
                  <c:v>4.7281411959458957E-3</c:v>
                </c:pt>
                <c:pt idx="237">
                  <c:v>-9.47874395454377E-3</c:v>
                </c:pt>
                <c:pt idx="238">
                  <c:v>2.3530497410194036E-2</c:v>
                </c:pt>
                <c:pt idx="239">
                  <c:v>-1.4051753455650302E-2</c:v>
                </c:pt>
                <c:pt idx="240">
                  <c:v>4.7058910374127138E-3</c:v>
                </c:pt>
                <c:pt idx="241">
                  <c:v>-4.7058910374126166E-3</c:v>
                </c:pt>
                <c:pt idx="242">
                  <c:v>4.7058910374127138E-3</c:v>
                </c:pt>
                <c:pt idx="243">
                  <c:v>0</c:v>
                </c:pt>
                <c:pt idx="244">
                  <c:v>-4.7058910374126166E-3</c:v>
                </c:pt>
                <c:pt idx="245">
                  <c:v>-9.47874395454377E-3</c:v>
                </c:pt>
                <c:pt idx="246">
                  <c:v>0</c:v>
                </c:pt>
                <c:pt idx="247">
                  <c:v>4.7506027585977988E-3</c:v>
                </c:pt>
                <c:pt idx="248">
                  <c:v>-1.4320053774748558E-2</c:v>
                </c:pt>
                <c:pt idx="249">
                  <c:v>0</c:v>
                </c:pt>
                <c:pt idx="250">
                  <c:v>0</c:v>
                </c:pt>
                <c:pt idx="251">
                  <c:v>4.7961722634930135E-3</c:v>
                </c:pt>
                <c:pt idx="252">
                  <c:v>-4.7961722634930551E-3</c:v>
                </c:pt>
                <c:pt idx="253">
                  <c:v>-9.6619109117368589E-3</c:v>
                </c:pt>
                <c:pt idx="254">
                  <c:v>4.8426244757879908E-3</c:v>
                </c:pt>
                <c:pt idx="255">
                  <c:v>1.9139340210697506E-2</c:v>
                </c:pt>
                <c:pt idx="256">
                  <c:v>4.7281411959458957E-3</c:v>
                </c:pt>
                <c:pt idx="257">
                  <c:v>9.3897403498391374E-3</c:v>
                </c:pt>
                <c:pt idx="258">
                  <c:v>4.6620131058113714E-3</c:v>
                </c:pt>
              </c:numCache>
            </c:numRef>
          </c:xVal>
          <c:yVal>
            <c:numRef>
              <c:f>鴻海對大盤!$E$2:$E$260</c:f>
              <c:numCache>
                <c:formatCode>0.00%</c:formatCode>
                <c:ptCount val="259"/>
                <c:pt idx="0">
                  <c:v>-7.408422948045364E-3</c:v>
                </c:pt>
                <c:pt idx="1">
                  <c:v>-9.3889684783643578E-3</c:v>
                </c:pt>
                <c:pt idx="2">
                  <c:v>8.5329390555613765E-3</c:v>
                </c:pt>
                <c:pt idx="3">
                  <c:v>-8.6133653286571167E-3</c:v>
                </c:pt>
                <c:pt idx="4">
                  <c:v>-9.745377901574934E-3</c:v>
                </c:pt>
                <c:pt idx="5">
                  <c:v>-1.1706639543857011E-2</c:v>
                </c:pt>
                <c:pt idx="6">
                  <c:v>-2.439054793292408E-2</c:v>
                </c:pt>
                <c:pt idx="7">
                  <c:v>3.5066001695242361E-3</c:v>
                </c:pt>
                <c:pt idx="8">
                  <c:v>-2.642032692402416E-2</c:v>
                </c:pt>
                <c:pt idx="9">
                  <c:v>5.0510195820374949E-3</c:v>
                </c:pt>
                <c:pt idx="10">
                  <c:v>-8.136870412780231E-3</c:v>
                </c:pt>
                <c:pt idx="11">
                  <c:v>-9.2872007356616451E-3</c:v>
                </c:pt>
                <c:pt idx="12">
                  <c:v>2.0541635476981072E-2</c:v>
                </c:pt>
                <c:pt idx="13">
                  <c:v>1.6430391835798547E-2</c:v>
                </c:pt>
                <c:pt idx="14">
                  <c:v>6.5445326556260331E-3</c:v>
                </c:pt>
                <c:pt idx="15">
                  <c:v>-1.3754457763721735E-2</c:v>
                </c:pt>
                <c:pt idx="16">
                  <c:v>-4.4489811795886347E-2</c:v>
                </c:pt>
                <c:pt idx="17">
                  <c:v>-1.8932898255631281E-3</c:v>
                </c:pt>
                <c:pt idx="18">
                  <c:v>-2.0896023023140899E-2</c:v>
                </c:pt>
                <c:pt idx="19">
                  <c:v>2.4473365801991238E-2</c:v>
                </c:pt>
                <c:pt idx="20">
                  <c:v>-1.242211548051664E-2</c:v>
                </c:pt>
                <c:pt idx="21">
                  <c:v>1.216001551058956E-2</c:v>
                </c:pt>
                <c:pt idx="22">
                  <c:v>-1.1334356163315282E-2</c:v>
                </c:pt>
                <c:pt idx="23">
                  <c:v>-2.3654930077881614E-3</c:v>
                </c:pt>
                <c:pt idx="24">
                  <c:v>-9.8504920241094703E-3</c:v>
                </c:pt>
                <c:pt idx="25">
                  <c:v>2.9428287454365122E-3</c:v>
                </c:pt>
                <c:pt idx="26">
                  <c:v>-1.4956169536850099E-2</c:v>
                </c:pt>
                <c:pt idx="27">
                  <c:v>4.9560461301797381E-3</c:v>
                </c:pt>
                <c:pt idx="28">
                  <c:v>1.5382652360461768E-2</c:v>
                </c:pt>
                <c:pt idx="29">
                  <c:v>-1.0729352110509951E-2</c:v>
                </c:pt>
                <c:pt idx="30">
                  <c:v>1.2536415090314529E-2</c:v>
                </c:pt>
                <c:pt idx="31">
                  <c:v>6.7310906198810271E-3</c:v>
                </c:pt>
                <c:pt idx="32">
                  <c:v>4.8176277082408398E-3</c:v>
                </c:pt>
                <c:pt idx="33">
                  <c:v>-8.7071747531547138E-3</c:v>
                </c:pt>
                <c:pt idx="34">
                  <c:v>3.0838355019497036E-3</c:v>
                </c:pt>
                <c:pt idx="35">
                  <c:v>1.5011116337145984E-2</c:v>
                </c:pt>
                <c:pt idx="36">
                  <c:v>9.3355846207334742E-3</c:v>
                </c:pt>
                <c:pt idx="37">
                  <c:v>2.157081070525806E-2</c:v>
                </c:pt>
                <c:pt idx="38">
                  <c:v>-9.9512258246390178E-3</c:v>
                </c:pt>
                <c:pt idx="39">
                  <c:v>3.6629005314703207E-2</c:v>
                </c:pt>
                <c:pt idx="40">
                  <c:v>1.1875669329162614E-2</c:v>
                </c:pt>
                <c:pt idx="41">
                  <c:v>2.5864501146128618E-2</c:v>
                </c:pt>
                <c:pt idx="42">
                  <c:v>-6.1615089272765665E-4</c:v>
                </c:pt>
                <c:pt idx="43">
                  <c:v>-1.4578272709668276E-4</c:v>
                </c:pt>
                <c:pt idx="44">
                  <c:v>-2.0826457374162935E-3</c:v>
                </c:pt>
                <c:pt idx="45">
                  <c:v>-3.8405695144461244E-3</c:v>
                </c:pt>
                <c:pt idx="46">
                  <c:v>6.4026060353202527E-3</c:v>
                </c:pt>
                <c:pt idx="47">
                  <c:v>4.5515110761179612E-3</c:v>
                </c:pt>
                <c:pt idx="48">
                  <c:v>1.1939223014269609E-2</c:v>
                </c:pt>
                <c:pt idx="49">
                  <c:v>-3.7143220292045658E-4</c:v>
                </c:pt>
                <c:pt idx="50">
                  <c:v>-1.5111027527804289E-2</c:v>
                </c:pt>
                <c:pt idx="51">
                  <c:v>1.0439982067865741E-2</c:v>
                </c:pt>
                <c:pt idx="52">
                  <c:v>1.1484736670460995E-2</c:v>
                </c:pt>
                <c:pt idx="53">
                  <c:v>8.9153836578017287E-3</c:v>
                </c:pt>
                <c:pt idx="54">
                  <c:v>-2.8095568238820741E-3</c:v>
                </c:pt>
                <c:pt idx="55">
                  <c:v>6.7179094711123809E-4</c:v>
                </c:pt>
                <c:pt idx="56">
                  <c:v>-1.695520734993456E-2</c:v>
                </c:pt>
                <c:pt idx="57">
                  <c:v>-6.7353017737490656E-3</c:v>
                </c:pt>
                <c:pt idx="58">
                  <c:v>-5.2749733828362511E-3</c:v>
                </c:pt>
                <c:pt idx="59">
                  <c:v>1.0416882934837546E-2</c:v>
                </c:pt>
                <c:pt idx="60">
                  <c:v>-6.3333169024343506E-3</c:v>
                </c:pt>
                <c:pt idx="61">
                  <c:v>-6.1526325292499736E-3</c:v>
                </c:pt>
                <c:pt idx="62">
                  <c:v>1.4790647748285779E-2</c:v>
                </c:pt>
                <c:pt idx="63">
                  <c:v>-3.5492702175436876E-4</c:v>
                </c:pt>
                <c:pt idx="64">
                  <c:v>-1.4050897761115446E-2</c:v>
                </c:pt>
                <c:pt idx="65">
                  <c:v>-6.5762214116998471E-3</c:v>
                </c:pt>
                <c:pt idx="66">
                  <c:v>-1.8410254123042792E-2</c:v>
                </c:pt>
                <c:pt idx="67">
                  <c:v>4.5324075638884086E-3</c:v>
                </c:pt>
                <c:pt idx="68">
                  <c:v>1.4544145941995467E-2</c:v>
                </c:pt>
                <c:pt idx="69">
                  <c:v>-1.193210120552907E-2</c:v>
                </c:pt>
                <c:pt idx="70">
                  <c:v>9.4548549039224908E-4</c:v>
                </c:pt>
                <c:pt idx="71">
                  <c:v>3.0265257941240837E-3</c:v>
                </c:pt>
                <c:pt idx="72">
                  <c:v>-1.0899879458504231E-2</c:v>
                </c:pt>
                <c:pt idx="73">
                  <c:v>-6.2339862617934033E-3</c:v>
                </c:pt>
                <c:pt idx="74">
                  <c:v>3.7325232213702396E-3</c:v>
                </c:pt>
                <c:pt idx="75">
                  <c:v>6.0948122056595465E-3</c:v>
                </c:pt>
                <c:pt idx="76">
                  <c:v>-1.7584365221680804E-3</c:v>
                </c:pt>
                <c:pt idx="77">
                  <c:v>7.152260623623577E-3</c:v>
                </c:pt>
                <c:pt idx="78">
                  <c:v>5.0421433926628638E-3</c:v>
                </c:pt>
                <c:pt idx="79">
                  <c:v>2.601780852617264E-2</c:v>
                </c:pt>
                <c:pt idx="80">
                  <c:v>3.4342587109652666E-3</c:v>
                </c:pt>
                <c:pt idx="81">
                  <c:v>-3.4864238491753544E-3</c:v>
                </c:pt>
                <c:pt idx="82">
                  <c:v>-1.3431964994583066E-3</c:v>
                </c:pt>
                <c:pt idx="83">
                  <c:v>6.2587128254461763E-3</c:v>
                </c:pt>
                <c:pt idx="84">
                  <c:v>6.9160572866354755E-3</c:v>
                </c:pt>
                <c:pt idx="85">
                  <c:v>3.9651266451382245E-4</c:v>
                </c:pt>
                <c:pt idx="86">
                  <c:v>3.687243437745806E-2</c:v>
                </c:pt>
                <c:pt idx="87">
                  <c:v>-1.4865514201365676E-2</c:v>
                </c:pt>
                <c:pt idx="88">
                  <c:v>1.0098050379577846E-2</c:v>
                </c:pt>
                <c:pt idx="89">
                  <c:v>1.1286828587101717E-2</c:v>
                </c:pt>
                <c:pt idx="90">
                  <c:v>4.8080282977946921E-4</c:v>
                </c:pt>
                <c:pt idx="91">
                  <c:v>-1.354023527189184E-2</c:v>
                </c:pt>
                <c:pt idx="92">
                  <c:v>5.254214453982339E-4</c:v>
                </c:pt>
                <c:pt idx="93">
                  <c:v>1.4008366351337983E-2</c:v>
                </c:pt>
                <c:pt idx="94">
                  <c:v>-1.2467590350900568E-3</c:v>
                </c:pt>
                <c:pt idx="95">
                  <c:v>-7.7341229763044331E-4</c:v>
                </c:pt>
                <c:pt idx="96">
                  <c:v>-2.722060873765161E-3</c:v>
                </c:pt>
                <c:pt idx="97">
                  <c:v>7.0644251043247928E-3</c:v>
                </c:pt>
                <c:pt idx="98">
                  <c:v>-1.4256244460210989E-2</c:v>
                </c:pt>
                <c:pt idx="99">
                  <c:v>7.5918689480262069E-3</c:v>
                </c:pt>
                <c:pt idx="100">
                  <c:v>-4.5632917231679324E-3</c:v>
                </c:pt>
                <c:pt idx="101">
                  <c:v>4.6102646078994385E-3</c:v>
                </c:pt>
                <c:pt idx="102">
                  <c:v>7.5653688900214646E-4</c:v>
                </c:pt>
                <c:pt idx="103">
                  <c:v>-9.3107342236460108E-3</c:v>
                </c:pt>
                <c:pt idx="104">
                  <c:v>1.2672689185597401E-2</c:v>
                </c:pt>
                <c:pt idx="105">
                  <c:v>-7.1737445042737349E-3</c:v>
                </c:pt>
                <c:pt idx="106">
                  <c:v>6.0896170196720039E-3</c:v>
                </c:pt>
                <c:pt idx="107">
                  <c:v>1.4712405390763983E-5</c:v>
                </c:pt>
                <c:pt idx="108">
                  <c:v>6.2166513313949539E-4</c:v>
                </c:pt>
                <c:pt idx="109">
                  <c:v>9.8872532851431646E-3</c:v>
                </c:pt>
                <c:pt idx="110">
                  <c:v>5.96938554311271E-3</c:v>
                </c:pt>
                <c:pt idx="111">
                  <c:v>-2.505957898651723E-3</c:v>
                </c:pt>
                <c:pt idx="112">
                  <c:v>-3.0099265603840152E-3</c:v>
                </c:pt>
                <c:pt idx="113">
                  <c:v>-1.5622329530105053E-2</c:v>
                </c:pt>
                <c:pt idx="114">
                  <c:v>2.2060922172038302E-3</c:v>
                </c:pt>
                <c:pt idx="115">
                  <c:v>-1.2940958277365418E-2</c:v>
                </c:pt>
                <c:pt idx="116">
                  <c:v>1.76726424105162E-3</c:v>
                </c:pt>
                <c:pt idx="117">
                  <c:v>-1.0877385460929223E-2</c:v>
                </c:pt>
                <c:pt idx="118">
                  <c:v>1.5116623432447143E-2</c:v>
                </c:pt>
                <c:pt idx="119">
                  <c:v>-2.1371633265916136E-3</c:v>
                </c:pt>
                <c:pt idx="120">
                  <c:v>6.0439972563595887E-3</c:v>
                </c:pt>
                <c:pt idx="121">
                  <c:v>1.5796867186444834E-2</c:v>
                </c:pt>
                <c:pt idx="122">
                  <c:v>6.5449823678426196E-3</c:v>
                </c:pt>
                <c:pt idx="123">
                  <c:v>3.1939709535051368E-3</c:v>
                </c:pt>
                <c:pt idx="124">
                  <c:v>-5.3167930596236066E-3</c:v>
                </c:pt>
                <c:pt idx="125">
                  <c:v>-8.1714243111349304E-3</c:v>
                </c:pt>
                <c:pt idx="126">
                  <c:v>4.3391619537195081E-3</c:v>
                </c:pt>
                <c:pt idx="127">
                  <c:v>5.0393505954773824E-3</c:v>
                </c:pt>
                <c:pt idx="128">
                  <c:v>1.1747388950563834E-3</c:v>
                </c:pt>
                <c:pt idx="129">
                  <c:v>-3.6169330169368613E-3</c:v>
                </c:pt>
                <c:pt idx="130">
                  <c:v>1.626078650757459E-3</c:v>
                </c:pt>
                <c:pt idx="131">
                  <c:v>2.5018355622114458E-3</c:v>
                </c:pt>
                <c:pt idx="132">
                  <c:v>2.3724391071263933E-3</c:v>
                </c:pt>
                <c:pt idx="133">
                  <c:v>1.1988530432480663E-3</c:v>
                </c:pt>
                <c:pt idx="134">
                  <c:v>-8.0793844091338954E-3</c:v>
                </c:pt>
                <c:pt idx="135">
                  <c:v>7.8571764725340228E-3</c:v>
                </c:pt>
                <c:pt idx="136">
                  <c:v>2.1396639987663643E-3</c:v>
                </c:pt>
                <c:pt idx="137">
                  <c:v>-5.9127118425470696E-3</c:v>
                </c:pt>
                <c:pt idx="138">
                  <c:v>-6.2560876631352928E-3</c:v>
                </c:pt>
                <c:pt idx="139">
                  <c:v>-3.9996379312810595E-3</c:v>
                </c:pt>
                <c:pt idx="140">
                  <c:v>-6.6769711593663069E-3</c:v>
                </c:pt>
                <c:pt idx="141">
                  <c:v>1.5292983949147113E-3</c:v>
                </c:pt>
                <c:pt idx="142">
                  <c:v>-1.6526793892939304E-2</c:v>
                </c:pt>
                <c:pt idx="143">
                  <c:v>2.5365869687422643E-4</c:v>
                </c:pt>
                <c:pt idx="144">
                  <c:v>2.3946095495953482E-3</c:v>
                </c:pt>
                <c:pt idx="145">
                  <c:v>1.0822037149817014E-2</c:v>
                </c:pt>
                <c:pt idx="146">
                  <c:v>3.6712883899828815E-3</c:v>
                </c:pt>
                <c:pt idx="147">
                  <c:v>-5.3267586232285417E-3</c:v>
                </c:pt>
                <c:pt idx="148">
                  <c:v>3.56969321380954E-3</c:v>
                </c:pt>
                <c:pt idx="149">
                  <c:v>1.0910828760447445E-3</c:v>
                </c:pt>
                <c:pt idx="150">
                  <c:v>4.6926500725642225E-3</c:v>
                </c:pt>
                <c:pt idx="151">
                  <c:v>1.7901579779304284E-3</c:v>
                </c:pt>
                <c:pt idx="152">
                  <c:v>-5.4792555636658949E-3</c:v>
                </c:pt>
                <c:pt idx="153">
                  <c:v>-8.1601742039757608E-3</c:v>
                </c:pt>
                <c:pt idx="154">
                  <c:v>-7.9177848544378427E-4</c:v>
                </c:pt>
                <c:pt idx="155">
                  <c:v>-1.7632561235723142E-3</c:v>
                </c:pt>
                <c:pt idx="156">
                  <c:v>1.2767896581623327E-2</c:v>
                </c:pt>
                <c:pt idx="157">
                  <c:v>1.5911480538517462E-2</c:v>
                </c:pt>
                <c:pt idx="158">
                  <c:v>1.1027613990989962E-2</c:v>
                </c:pt>
                <c:pt idx="159">
                  <c:v>4.5258615548667324E-3</c:v>
                </c:pt>
                <c:pt idx="160">
                  <c:v>3.6900489569414313E-4</c:v>
                </c:pt>
                <c:pt idx="161">
                  <c:v>4.4120255685154406E-4</c:v>
                </c:pt>
                <c:pt idx="162">
                  <c:v>-1.7751047315246937E-3</c:v>
                </c:pt>
                <c:pt idx="163">
                  <c:v>8.1771974168654595E-3</c:v>
                </c:pt>
                <c:pt idx="164">
                  <c:v>1.2992252218286302E-2</c:v>
                </c:pt>
                <c:pt idx="165">
                  <c:v>7.9206598402037955E-3</c:v>
                </c:pt>
                <c:pt idx="166">
                  <c:v>-8.1545031591975163E-4</c:v>
                </c:pt>
                <c:pt idx="167">
                  <c:v>-2.6371733873391486E-3</c:v>
                </c:pt>
                <c:pt idx="168">
                  <c:v>-4.0077006281454605E-3</c:v>
                </c:pt>
                <c:pt idx="169">
                  <c:v>1.1695638121785316E-2</c:v>
                </c:pt>
                <c:pt idx="170">
                  <c:v>4.4998388227288294E-4</c:v>
                </c:pt>
                <c:pt idx="171">
                  <c:v>2.8217452849768356E-3</c:v>
                </c:pt>
                <c:pt idx="172">
                  <c:v>9.5487984537814281E-3</c:v>
                </c:pt>
                <c:pt idx="173">
                  <c:v>-1.1218923401161289E-2</c:v>
                </c:pt>
                <c:pt idx="174">
                  <c:v>9.084567529032422E-3</c:v>
                </c:pt>
                <c:pt idx="175">
                  <c:v>4.0759597643863664E-3</c:v>
                </c:pt>
                <c:pt idx="176">
                  <c:v>1.5289464814230783E-2</c:v>
                </c:pt>
                <c:pt idx="177">
                  <c:v>1.2503950783141768E-3</c:v>
                </c:pt>
                <c:pt idx="178">
                  <c:v>5.6020454153542388E-3</c:v>
                </c:pt>
                <c:pt idx="179">
                  <c:v>-2.6611879460818793E-3</c:v>
                </c:pt>
                <c:pt idx="180">
                  <c:v>-8.303338485741794E-4</c:v>
                </c:pt>
                <c:pt idx="181">
                  <c:v>-5.2032484211539734E-3</c:v>
                </c:pt>
                <c:pt idx="182">
                  <c:v>1.0172494580132814E-3</c:v>
                </c:pt>
                <c:pt idx="183">
                  <c:v>-8.3569255621264802E-3</c:v>
                </c:pt>
                <c:pt idx="184">
                  <c:v>-1.0094593819424753E-2</c:v>
                </c:pt>
                <c:pt idx="185">
                  <c:v>2.8223250452691149E-3</c:v>
                </c:pt>
                <c:pt idx="186">
                  <c:v>3.9376206062741908E-4</c:v>
                </c:pt>
                <c:pt idx="187">
                  <c:v>-1.5808287650055763E-3</c:v>
                </c:pt>
                <c:pt idx="188">
                  <c:v>9.9213433983922159E-3</c:v>
                </c:pt>
                <c:pt idx="189">
                  <c:v>3.305794896774576E-3</c:v>
                </c:pt>
                <c:pt idx="190">
                  <c:v>-4.9325685100981443E-3</c:v>
                </c:pt>
                <c:pt idx="191">
                  <c:v>-1.7402683483057766E-2</c:v>
                </c:pt>
                <c:pt idx="192">
                  <c:v>-5.8611947758950254E-3</c:v>
                </c:pt>
                <c:pt idx="193">
                  <c:v>-6.8494482892533023E-4</c:v>
                </c:pt>
                <c:pt idx="194">
                  <c:v>1.4670714683990036E-2</c:v>
                </c:pt>
                <c:pt idx="195">
                  <c:v>3.7281431128398934E-3</c:v>
                </c:pt>
                <c:pt idx="196">
                  <c:v>5.8413497679423833E-3</c:v>
                </c:pt>
                <c:pt idx="197">
                  <c:v>1.294586875645882E-2</c:v>
                </c:pt>
                <c:pt idx="198">
                  <c:v>2.9220729670704432E-3</c:v>
                </c:pt>
                <c:pt idx="199">
                  <c:v>-6.1558144638332304E-3</c:v>
                </c:pt>
                <c:pt idx="200">
                  <c:v>-6.4913789719808317E-3</c:v>
                </c:pt>
                <c:pt idx="201">
                  <c:v>2.8266817040461935E-3</c:v>
                </c:pt>
                <c:pt idx="202">
                  <c:v>-7.8485030057680871E-3</c:v>
                </c:pt>
                <c:pt idx="203">
                  <c:v>1.7086247319826668E-4</c:v>
                </c:pt>
                <c:pt idx="204">
                  <c:v>9.6564688138523324E-3</c:v>
                </c:pt>
                <c:pt idx="205">
                  <c:v>-2.1151532683941895E-3</c:v>
                </c:pt>
                <c:pt idx="206">
                  <c:v>4.6081163382214619E-3</c:v>
                </c:pt>
                <c:pt idx="207">
                  <c:v>2.9598831502892337E-3</c:v>
                </c:pt>
                <c:pt idx="208">
                  <c:v>-8.5660818114713707E-3</c:v>
                </c:pt>
                <c:pt idx="209">
                  <c:v>3.9256623236064133E-3</c:v>
                </c:pt>
                <c:pt idx="210">
                  <c:v>-1.8714734991102561E-2</c:v>
                </c:pt>
                <c:pt idx="211">
                  <c:v>-2.9670812007132367E-3</c:v>
                </c:pt>
                <c:pt idx="212">
                  <c:v>9.002528519354144E-3</c:v>
                </c:pt>
                <c:pt idx="213">
                  <c:v>-7.022107804372321E-3</c:v>
                </c:pt>
                <c:pt idx="214">
                  <c:v>-3.6333165184886405E-4</c:v>
                </c:pt>
                <c:pt idx="215">
                  <c:v>-1.4101754703678393E-2</c:v>
                </c:pt>
                <c:pt idx="216">
                  <c:v>-2.0128343603422385E-3</c:v>
                </c:pt>
                <c:pt idx="217">
                  <c:v>-1.2583309495536718E-2</c:v>
                </c:pt>
                <c:pt idx="218">
                  <c:v>3.7225911876280116E-3</c:v>
                </c:pt>
                <c:pt idx="219">
                  <c:v>-4.8760479830541303E-4</c:v>
                </c:pt>
                <c:pt idx="220">
                  <c:v>4.2399072940112149E-3</c:v>
                </c:pt>
                <c:pt idx="221">
                  <c:v>-8.2285533625251223E-3</c:v>
                </c:pt>
                <c:pt idx="222">
                  <c:v>1.1028605679865688E-5</c:v>
                </c:pt>
                <c:pt idx="223">
                  <c:v>3.4199107449656733E-3</c:v>
                </c:pt>
                <c:pt idx="224">
                  <c:v>8.4382196487261824E-3</c:v>
                </c:pt>
                <c:pt idx="225">
                  <c:v>1.1633218066953778E-2</c:v>
                </c:pt>
                <c:pt idx="226">
                  <c:v>-1.7400003219229434E-2</c:v>
                </c:pt>
                <c:pt idx="227">
                  <c:v>1.6780230285640748E-3</c:v>
                </c:pt>
                <c:pt idx="228">
                  <c:v>6.9049823247072711E-3</c:v>
                </c:pt>
                <c:pt idx="229">
                  <c:v>5.7684570107015285E-3</c:v>
                </c:pt>
                <c:pt idx="230">
                  <c:v>-5.1154217655372128E-3</c:v>
                </c:pt>
                <c:pt idx="231">
                  <c:v>6.2679446843155707E-4</c:v>
                </c:pt>
                <c:pt idx="232">
                  <c:v>8.6587414968680287E-3</c:v>
                </c:pt>
                <c:pt idx="233">
                  <c:v>1.1434471381992551E-4</c:v>
                </c:pt>
                <c:pt idx="234">
                  <c:v>-3.1881677101241812E-3</c:v>
                </c:pt>
                <c:pt idx="235">
                  <c:v>-7.1360711620730901E-3</c:v>
                </c:pt>
                <c:pt idx="236">
                  <c:v>-2.5980364638834457E-3</c:v>
                </c:pt>
                <c:pt idx="237">
                  <c:v>-8.6686263361730898E-3</c:v>
                </c:pt>
                <c:pt idx="238">
                  <c:v>8.4690052367115635E-3</c:v>
                </c:pt>
                <c:pt idx="239">
                  <c:v>5.3078178402243587E-4</c:v>
                </c:pt>
                <c:pt idx="240">
                  <c:v>1.354061270372903E-2</c:v>
                </c:pt>
                <c:pt idx="241">
                  <c:v>6.7219038782149682E-3</c:v>
                </c:pt>
                <c:pt idx="242">
                  <c:v>-1.3247382951899889E-2</c:v>
                </c:pt>
                <c:pt idx="243">
                  <c:v>-3.715062757723589E-3</c:v>
                </c:pt>
                <c:pt idx="244">
                  <c:v>-6.1240490271959498E-3</c:v>
                </c:pt>
                <c:pt idx="245">
                  <c:v>-1.3276947057758146E-2</c:v>
                </c:pt>
                <c:pt idx="246">
                  <c:v>1.7029745363060169E-3</c:v>
                </c:pt>
                <c:pt idx="247">
                  <c:v>6.5708044860455072E-3</c:v>
                </c:pt>
                <c:pt idx="248">
                  <c:v>-1.0765108668553493E-2</c:v>
                </c:pt>
                <c:pt idx="249">
                  <c:v>2.1045601470679898E-3</c:v>
                </c:pt>
                <c:pt idx="250">
                  <c:v>2.6561213519086559E-3</c:v>
                </c:pt>
                <c:pt idx="251">
                  <c:v>1.2371097514742857E-2</c:v>
                </c:pt>
                <c:pt idx="252">
                  <c:v>-6.2384664647357453E-3</c:v>
                </c:pt>
                <c:pt idx="253">
                  <c:v>-1.1058625940757034E-2</c:v>
                </c:pt>
                <c:pt idx="254">
                  <c:v>1.100877079880937E-2</c:v>
                </c:pt>
                <c:pt idx="255">
                  <c:v>4.0668824967063887E-3</c:v>
                </c:pt>
                <c:pt idx="256">
                  <c:v>9.1261327514560557E-3</c:v>
                </c:pt>
                <c:pt idx="257">
                  <c:v>9.1875466937899816E-3</c:v>
                </c:pt>
                <c:pt idx="258">
                  <c:v>-2.5791030370369236E-3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8D-4049-964D-71CECCEEB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922720"/>
        <c:axId val="1444758768"/>
      </c:scatterChart>
      <c:valAx>
        <c:axId val="1179922720"/>
        <c:scaling>
          <c:orientation val="minMax"/>
          <c:min val="-5.00000000000000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444758768"/>
        <c:crosses val="autoZero"/>
        <c:crossBetween val="midCat"/>
        <c:majorUnit val="1.0000000000000002E-2"/>
      </c:valAx>
      <c:valAx>
        <c:axId val="144475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17992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標楷體" panose="03000509000000000000" pitchFamily="65" charset="-120"/>
          <a:ea typeface="標楷體" panose="03000509000000000000" pitchFamily="65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台美利率!$E$1</c:f>
              <c:strCache>
                <c:ptCount val="1"/>
                <c:pt idx="0">
                  <c:v>匯率變動率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台美利率!$D$2:$D$33</c:f>
              <c:numCache>
                <c:formatCode>0.0000%</c:formatCode>
                <c:ptCount val="32"/>
                <c:pt idx="0">
                  <c:v>3.2437442075996322E-3</c:v>
                </c:pt>
                <c:pt idx="1">
                  <c:v>7.0093457943925163E-3</c:v>
                </c:pt>
                <c:pt idx="2">
                  <c:v>1.8649669499527861E-2</c:v>
                </c:pt>
                <c:pt idx="3">
                  <c:v>2.8011204481792873E-3</c:v>
                </c:pt>
                <c:pt idx="4">
                  <c:v>3.7523452157598529E-3</c:v>
                </c:pt>
                <c:pt idx="5">
                  <c:v>-1.4097744360902268E-3</c:v>
                </c:pt>
                <c:pt idx="6">
                  <c:v>-3.0545112781954912E-3</c:v>
                </c:pt>
                <c:pt idx="7">
                  <c:v>3.7986704653371357E-3</c:v>
                </c:pt>
                <c:pt idx="8">
                  <c:v>-4.7303689687795631E-3</c:v>
                </c:pt>
                <c:pt idx="9">
                  <c:v>-8.9622641509433977E-3</c:v>
                </c:pt>
                <c:pt idx="10">
                  <c:v>-2.3333333333333338E-2</c:v>
                </c:pt>
                <c:pt idx="11">
                  <c:v>-2.6290630975143399E-2</c:v>
                </c:pt>
                <c:pt idx="12">
                  <c:v>-2.548076923076923E-2</c:v>
                </c:pt>
                <c:pt idx="13">
                  <c:v>-2.7325023969319271E-2</c:v>
                </c:pt>
                <c:pt idx="14">
                  <c:v>-2.2051773729626075E-2</c:v>
                </c:pt>
                <c:pt idx="15">
                  <c:v>-2.4809160305343508E-2</c:v>
                </c:pt>
                <c:pt idx="16">
                  <c:v>-1.9024856596558316E-2</c:v>
                </c:pt>
                <c:pt idx="17">
                  <c:v>-2.1986499517839927E-2</c:v>
                </c:pt>
                <c:pt idx="18">
                  <c:v>-2.3233301064859633E-2</c:v>
                </c:pt>
                <c:pt idx="19">
                  <c:v>-1.9815891472868219E-2</c:v>
                </c:pt>
                <c:pt idx="20">
                  <c:v>-1.4056420233463035E-2</c:v>
                </c:pt>
                <c:pt idx="21">
                  <c:v>-4.3713163064832998E-3</c:v>
                </c:pt>
                <c:pt idx="22">
                  <c:v>-1.0205078125000001E-2</c:v>
                </c:pt>
                <c:pt idx="23">
                  <c:v>-1.1170731707317076E-2</c:v>
                </c:pt>
                <c:pt idx="24">
                  <c:v>-8.7659157688540663E-3</c:v>
                </c:pt>
                <c:pt idx="25">
                  <c:v>-7.6129666011787818E-3</c:v>
                </c:pt>
                <c:pt idx="26">
                  <c:v>-1.2463343108504402E-2</c:v>
                </c:pt>
                <c:pt idx="27">
                  <c:v>-1.8221574344023328E-2</c:v>
                </c:pt>
                <c:pt idx="28">
                  <c:v>-1.052889324191969E-2</c:v>
                </c:pt>
                <c:pt idx="29">
                  <c:v>-1.3875123885034684E-3</c:v>
                </c:pt>
              </c:numCache>
            </c:numRef>
          </c:xVal>
          <c:yVal>
            <c:numRef>
              <c:f>台美利率!$E$2:$E$33</c:f>
              <c:numCache>
                <c:formatCode>General</c:formatCode>
                <c:ptCount val="32"/>
                <c:pt idx="0">
                  <c:v>2.7784200531424837E-3</c:v>
                </c:pt>
                <c:pt idx="1">
                  <c:v>7.9757476790940946E-4</c:v>
                </c:pt>
                <c:pt idx="2">
                  <c:v>3.7063335889078196E-2</c:v>
                </c:pt>
                <c:pt idx="3">
                  <c:v>4.385670998193579E-2</c:v>
                </c:pt>
                <c:pt idx="4">
                  <c:v>0.16687367855473131</c:v>
                </c:pt>
                <c:pt idx="5">
                  <c:v>-3.5240262283710001E-2</c:v>
                </c:pt>
                <c:pt idx="6">
                  <c:v>-3.2259864067860716E-2</c:v>
                </c:pt>
                <c:pt idx="7">
                  <c:v>8.2468647118353097E-2</c:v>
                </c:pt>
                <c:pt idx="8">
                  <c:v>2.2919914911997907E-2</c:v>
                </c:pt>
                <c:pt idx="9">
                  <c:v>-4.540853217642909E-3</c:v>
                </c:pt>
                <c:pt idx="10">
                  <c:v>-2.8938346214190315E-2</c:v>
                </c:pt>
                <c:pt idx="11">
                  <c:v>-3.7550116689605513E-2</c:v>
                </c:pt>
                <c:pt idx="12">
                  <c:v>1.1315944912487866E-2</c:v>
                </c:pt>
                <c:pt idx="13">
                  <c:v>9.5601118932710331E-3</c:v>
                </c:pt>
                <c:pt idx="14">
                  <c:v>-4.0344680591924954E-2</c:v>
                </c:pt>
                <c:pt idx="15">
                  <c:v>4.8608687375067426E-2</c:v>
                </c:pt>
                <c:pt idx="16">
                  <c:v>-4.2573148960634209E-2</c:v>
                </c:pt>
                <c:pt idx="17">
                  <c:v>-6.883256431325456E-2</c:v>
                </c:pt>
                <c:pt idx="18">
                  <c:v>5.0909584577790573E-3</c:v>
                </c:pt>
                <c:pt idx="19">
                  <c:v>5.2677787532923216E-3</c:v>
                </c:pt>
                <c:pt idx="20">
                  <c:v>2.008733624454145E-2</c:v>
                </c:pt>
                <c:pt idx="21">
                  <c:v>5.0381981032666001E-2</c:v>
                </c:pt>
                <c:pt idx="22">
                  <c:v>1.3166969715969595E-2</c:v>
                </c:pt>
                <c:pt idx="23">
                  <c:v>-5.8140974070177542E-2</c:v>
                </c:pt>
                <c:pt idx="24">
                  <c:v>-9.2972830907717477E-3</c:v>
                </c:pt>
                <c:pt idx="25">
                  <c:v>2.5500729539726819E-2</c:v>
                </c:pt>
                <c:pt idx="26">
                  <c:v>-4.3556992724333103E-2</c:v>
                </c:pt>
                <c:pt idx="27">
                  <c:v>-5.2606667117452197E-2</c:v>
                </c:pt>
                <c:pt idx="28">
                  <c:v>6.2629362643637235E-2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6-4F4C-BA2C-DFA5C2ADD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522912"/>
        <c:axId val="1370936544"/>
      </c:scatterChart>
      <c:valAx>
        <c:axId val="1882522912"/>
        <c:scaling>
          <c:orientation val="minMax"/>
          <c:max val="0.2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兩國利率差距</a:t>
                </a:r>
              </a:p>
            </c:rich>
          </c:tx>
          <c:layout>
            <c:manualLayout>
              <c:xMode val="edge"/>
              <c:yMode val="edge"/>
              <c:x val="0.81151077979308917"/>
              <c:y val="0.59731241580842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70936544"/>
        <c:crosses val="autoZero"/>
        <c:crossBetween val="midCat"/>
      </c:valAx>
      <c:valAx>
        <c:axId val="137093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匯率變動率</a:t>
                </a:r>
              </a:p>
            </c:rich>
          </c:tx>
          <c:layout>
            <c:manualLayout>
              <c:xMode val="edge"/>
              <c:yMode val="edge"/>
              <c:x val="0.39314697222718525"/>
              <c:y val="0.118745787225076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82522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5.1667432074927105E-2"/>
          <c:y val="0.1498250322016681"/>
          <c:w val="0.8975083454711078"/>
          <c:h val="0.75997418310549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兩國匯率!$D$1</c:f>
              <c:strCache>
                <c:ptCount val="1"/>
                <c:pt idx="0">
                  <c:v>美國通膨率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兩國匯率!$C$2:$C$31</c:f>
              <c:numCache>
                <c:formatCode>0.000%</c:formatCode>
                <c:ptCount val="30"/>
                <c:pt idx="0">
                  <c:v>2.7784200531424837E-3</c:v>
                </c:pt>
                <c:pt idx="1">
                  <c:v>7.9757476790940946E-4</c:v>
                </c:pt>
                <c:pt idx="2">
                  <c:v>3.7063335889078196E-2</c:v>
                </c:pt>
                <c:pt idx="3">
                  <c:v>4.385670998193579E-2</c:v>
                </c:pt>
                <c:pt idx="4">
                  <c:v>0.16687367855473131</c:v>
                </c:pt>
                <c:pt idx="5">
                  <c:v>-3.5240262283710001E-2</c:v>
                </c:pt>
                <c:pt idx="6">
                  <c:v>-3.2259864067860716E-2</c:v>
                </c:pt>
                <c:pt idx="7">
                  <c:v>8.2468647118353097E-2</c:v>
                </c:pt>
                <c:pt idx="8">
                  <c:v>2.2919914911997907E-2</c:v>
                </c:pt>
                <c:pt idx="9">
                  <c:v>-4.540853217642909E-3</c:v>
                </c:pt>
                <c:pt idx="10">
                  <c:v>-2.8938346214190315E-2</c:v>
                </c:pt>
                <c:pt idx="11">
                  <c:v>-3.7550116689605513E-2</c:v>
                </c:pt>
                <c:pt idx="12">
                  <c:v>1.1315944912487866E-2</c:v>
                </c:pt>
                <c:pt idx="13">
                  <c:v>9.5601118932710331E-3</c:v>
                </c:pt>
                <c:pt idx="14">
                  <c:v>-4.0344680591924954E-2</c:v>
                </c:pt>
                <c:pt idx="15">
                  <c:v>4.8608687375067426E-2</c:v>
                </c:pt>
                <c:pt idx="16">
                  <c:v>-4.2573148960634209E-2</c:v>
                </c:pt>
                <c:pt idx="17">
                  <c:v>-6.883256431325456E-2</c:v>
                </c:pt>
                <c:pt idx="18">
                  <c:v>5.0909584577790573E-3</c:v>
                </c:pt>
                <c:pt idx="19">
                  <c:v>5.2677787532923216E-3</c:v>
                </c:pt>
                <c:pt idx="20">
                  <c:v>2.008733624454145E-2</c:v>
                </c:pt>
                <c:pt idx="21">
                  <c:v>5.0381981032666001E-2</c:v>
                </c:pt>
                <c:pt idx="22">
                  <c:v>1.3166969715969595E-2</c:v>
                </c:pt>
                <c:pt idx="23">
                  <c:v>-5.8140974070177542E-2</c:v>
                </c:pt>
                <c:pt idx="24">
                  <c:v>-9.2972830907717477E-3</c:v>
                </c:pt>
                <c:pt idx="25">
                  <c:v>2.5500729539726819E-2</c:v>
                </c:pt>
                <c:pt idx="26">
                  <c:v>-4.3556992724333103E-2</c:v>
                </c:pt>
                <c:pt idx="27">
                  <c:v>-5.2606667117452197E-2</c:v>
                </c:pt>
                <c:pt idx="28">
                  <c:v>6.2629362643637235E-2</c:v>
                </c:pt>
              </c:numCache>
            </c:numRef>
          </c:xVal>
          <c:yVal>
            <c:numRef>
              <c:f>兩國匯率!$D$2:$D$31</c:f>
              <c:numCache>
                <c:formatCode>0.00%</c:formatCode>
                <c:ptCount val="30"/>
                <c:pt idx="0">
                  <c:v>2.9499999999999998E-2</c:v>
                </c:pt>
                <c:pt idx="1">
                  <c:v>2.6100000000000002E-2</c:v>
                </c:pt>
                <c:pt idx="2">
                  <c:v>2.81E-2</c:v>
                </c:pt>
                <c:pt idx="3">
                  <c:v>2.93E-2</c:v>
                </c:pt>
                <c:pt idx="4">
                  <c:v>2.3400000000000001E-2</c:v>
                </c:pt>
                <c:pt idx="5">
                  <c:v>1.55E-2</c:v>
                </c:pt>
                <c:pt idx="6">
                  <c:v>2.1899999999999999E-2</c:v>
                </c:pt>
                <c:pt idx="7">
                  <c:v>3.3799999999999997E-2</c:v>
                </c:pt>
                <c:pt idx="8">
                  <c:v>2.8299999999999999E-2</c:v>
                </c:pt>
                <c:pt idx="9">
                  <c:v>1.5900000000000001E-2</c:v>
                </c:pt>
                <c:pt idx="10">
                  <c:v>2.2700000000000001E-2</c:v>
                </c:pt>
                <c:pt idx="11">
                  <c:v>2.6800000000000001E-2</c:v>
                </c:pt>
                <c:pt idx="12">
                  <c:v>3.39E-2</c:v>
                </c:pt>
                <c:pt idx="13">
                  <c:v>3.2300000000000002E-2</c:v>
                </c:pt>
                <c:pt idx="14">
                  <c:v>2.8500000000000001E-2</c:v>
                </c:pt>
                <c:pt idx="15">
                  <c:v>3.8399999999999997E-2</c:v>
                </c:pt>
                <c:pt idx="16">
                  <c:v>-3.5999999999999999E-3</c:v>
                </c:pt>
                <c:pt idx="17">
                  <c:v>1.6400000000000001E-2</c:v>
                </c:pt>
                <c:pt idx="18">
                  <c:v>3.1600000000000003E-2</c:v>
                </c:pt>
                <c:pt idx="19">
                  <c:v>2.07E-2</c:v>
                </c:pt>
                <c:pt idx="20">
                  <c:v>1.46E-2</c:v>
                </c:pt>
                <c:pt idx="21">
                  <c:v>1.6199999999999999E-2</c:v>
                </c:pt>
                <c:pt idx="22">
                  <c:v>1.1999999999999999E-3</c:v>
                </c:pt>
                <c:pt idx="23">
                  <c:v>1.26E-2</c:v>
                </c:pt>
                <c:pt idx="24">
                  <c:v>2.1299999999999999E-2</c:v>
                </c:pt>
                <c:pt idx="25">
                  <c:v>2.4400000000000002E-2</c:v>
                </c:pt>
                <c:pt idx="26">
                  <c:v>1.8100000000000002E-2</c:v>
                </c:pt>
                <c:pt idx="27">
                  <c:v>1.23E-2</c:v>
                </c:pt>
                <c:pt idx="28">
                  <c:v>4.7E-2</c:v>
                </c:pt>
                <c:pt idx="29">
                  <c:v>0.08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BD-4D6E-8C9B-8F7181320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537312"/>
        <c:axId val="1673479024"/>
      </c:scatterChart>
      <c:valAx>
        <c:axId val="188253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  <a:cs typeface="+mn-cs"/>
                  </a:defRPr>
                </a:pPr>
                <a:r>
                  <a:rPr lang="zh-TW"/>
                  <a:t>匯率變動率</a:t>
                </a:r>
              </a:p>
            </c:rich>
          </c:tx>
          <c:layout>
            <c:manualLayout>
              <c:xMode val="edge"/>
              <c:yMode val="edge"/>
              <c:x val="0.85894390545358223"/>
              <c:y val="0.92155942191639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defRPr>
              </a:pPr>
              <a:endParaRPr lang="zh-TW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673479024"/>
        <c:crosses val="autoZero"/>
        <c:crossBetween val="midCat"/>
      </c:valAx>
      <c:valAx>
        <c:axId val="1673479024"/>
        <c:scaling>
          <c:orientation val="minMax"/>
          <c:max val="6.0000000000000012E-2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標楷體" panose="03000509000000000000" pitchFamily="65" charset="-120"/>
                    <a:ea typeface="標楷體" panose="03000509000000000000" pitchFamily="65" charset="-120"/>
                    <a:cs typeface="+mn-cs"/>
                  </a:defRPr>
                </a:pPr>
                <a:r>
                  <a:rPr lang="zh-TW"/>
                  <a:t>美國通膨率</a:t>
                </a:r>
              </a:p>
            </c:rich>
          </c:tx>
          <c:layout>
            <c:manualLayout>
              <c:xMode val="edge"/>
              <c:yMode val="edge"/>
              <c:x val="0.25241763184032701"/>
              <c:y val="7.11640659942050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標楷體" panose="03000509000000000000" pitchFamily="65" charset="-120"/>
                  <a:ea typeface="標楷體" panose="03000509000000000000" pitchFamily="65" charset="-120"/>
                  <a:cs typeface="+mn-cs"/>
                </a:defRPr>
              </a:pPr>
              <a:endParaRPr lang="zh-TW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1882537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標楷體" panose="03000509000000000000" pitchFamily="65" charset="-120"/>
          <a:ea typeface="標楷體" panose="03000509000000000000" pitchFamily="65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兩國間的通膨差距對匯率變動率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7.7734601963246427E-2"/>
          <c:y val="0.10960175438715396"/>
          <c:w val="0.87288227617070591"/>
          <c:h val="0.8129310370145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PPP!$B$1</c:f>
              <c:strCache>
                <c:ptCount val="1"/>
                <c:pt idx="0">
                  <c:v>兩國間的通膨差距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PPP!$B$2:$B$31</c:f>
              <c:numCache>
                <c:formatCode>General</c:formatCode>
                <c:ptCount val="30"/>
                <c:pt idx="0">
                  <c:v>-9.7134531325885763E-5</c:v>
                </c:pt>
                <c:pt idx="1">
                  <c:v>1.4521001851671371E-2</c:v>
                </c:pt>
                <c:pt idx="2">
                  <c:v>8.2676782414162053E-3</c:v>
                </c:pt>
                <c:pt idx="3">
                  <c:v>1.4573010784027993E-3</c:v>
                </c:pt>
                <c:pt idx="4">
                  <c:v>-1.4070744576900525E-2</c:v>
                </c:pt>
                <c:pt idx="5">
                  <c:v>1.3786312161496784E-3</c:v>
                </c:pt>
                <c:pt idx="6">
                  <c:v>-1.9767100499070357E-2</c:v>
                </c:pt>
                <c:pt idx="7">
                  <c:v>-2.0603598374927447E-2</c:v>
                </c:pt>
                <c:pt idx="8">
                  <c:v>-2.7521151414956722E-2</c:v>
                </c:pt>
                <c:pt idx="9">
                  <c:v>-1.7619844472881188E-2</c:v>
                </c:pt>
                <c:pt idx="10">
                  <c:v>-2.493399823995307E-2</c:v>
                </c:pt>
                <c:pt idx="11">
                  <c:v>-1.042072458122322E-2</c:v>
                </c:pt>
                <c:pt idx="12">
                  <c:v>-1.0445884514943419E-2</c:v>
                </c:pt>
                <c:pt idx="13">
                  <c:v>-2.5477089993219029E-2</c:v>
                </c:pt>
                <c:pt idx="14">
                  <c:v>-1.0306271268838115E-2</c:v>
                </c:pt>
                <c:pt idx="15">
                  <c:v>-2.889060092449919E-3</c:v>
                </c:pt>
                <c:pt idx="16">
                  <c:v>-5.2187876354877569E-3</c:v>
                </c:pt>
                <c:pt idx="17">
                  <c:v>-6.5918929555293208E-3</c:v>
                </c:pt>
                <c:pt idx="18">
                  <c:v>-1.6867002714230327E-2</c:v>
                </c:pt>
                <c:pt idx="19">
                  <c:v>-1.3716077201920271E-3</c:v>
                </c:pt>
                <c:pt idx="20">
                  <c:v>-6.5050266114725017E-3</c:v>
                </c:pt>
                <c:pt idx="21">
                  <c:v>-4.1330446762448325E-3</c:v>
                </c:pt>
                <c:pt idx="22">
                  <c:v>-4.294846184578505E-3</c:v>
                </c:pt>
                <c:pt idx="23">
                  <c:v>1.382579498321152E-3</c:v>
                </c:pt>
                <c:pt idx="24">
                  <c:v>-1.4785077841966119E-2</c:v>
                </c:pt>
                <c:pt idx="25">
                  <c:v>-1.0542756735650137E-2</c:v>
                </c:pt>
                <c:pt idx="26">
                  <c:v>-1.2375994499558E-2</c:v>
                </c:pt>
                <c:pt idx="27">
                  <c:v>-1.4422601995455893E-2</c:v>
                </c:pt>
                <c:pt idx="28">
                  <c:v>-2.6074498567335246E-2</c:v>
                </c:pt>
                <c:pt idx="29">
                  <c:v>-4.6759259259259257E-2</c:v>
                </c:pt>
              </c:numCache>
            </c:numRef>
          </c:xVal>
          <c:yVal>
            <c:numRef>
              <c:f>PPP!$A$2:$A$31</c:f>
              <c:numCache>
                <c:formatCode>General</c:formatCode>
                <c:ptCount val="30"/>
                <c:pt idx="0">
                  <c:v>2.7784200531424837E-3</c:v>
                </c:pt>
                <c:pt idx="1">
                  <c:v>7.9757476790940946E-4</c:v>
                </c:pt>
                <c:pt idx="2">
                  <c:v>3.7063335889078196E-2</c:v>
                </c:pt>
                <c:pt idx="3">
                  <c:v>4.385670998193579E-2</c:v>
                </c:pt>
                <c:pt idx="4">
                  <c:v>0.16687367855473131</c:v>
                </c:pt>
                <c:pt idx="5">
                  <c:v>-3.5240262283710001E-2</c:v>
                </c:pt>
                <c:pt idx="6">
                  <c:v>-3.2259864067860716E-2</c:v>
                </c:pt>
                <c:pt idx="7">
                  <c:v>8.2468647118353097E-2</c:v>
                </c:pt>
                <c:pt idx="8">
                  <c:v>2.2919914911997907E-2</c:v>
                </c:pt>
                <c:pt idx="9">
                  <c:v>-4.540853217642909E-3</c:v>
                </c:pt>
                <c:pt idx="10">
                  <c:v>-2.8938346214190315E-2</c:v>
                </c:pt>
                <c:pt idx="11">
                  <c:v>-3.7550116689605513E-2</c:v>
                </c:pt>
                <c:pt idx="12">
                  <c:v>1.1315944912487866E-2</c:v>
                </c:pt>
                <c:pt idx="13">
                  <c:v>9.5601118932710331E-3</c:v>
                </c:pt>
                <c:pt idx="14">
                  <c:v>-4.0344680591924954E-2</c:v>
                </c:pt>
                <c:pt idx="15">
                  <c:v>4.8608687375067426E-2</c:v>
                </c:pt>
                <c:pt idx="16">
                  <c:v>-4.2573148960634209E-2</c:v>
                </c:pt>
                <c:pt idx="17">
                  <c:v>-6.883256431325456E-2</c:v>
                </c:pt>
                <c:pt idx="18">
                  <c:v>5.0909584577790573E-3</c:v>
                </c:pt>
                <c:pt idx="19">
                  <c:v>5.2677787532923216E-3</c:v>
                </c:pt>
                <c:pt idx="20">
                  <c:v>2.008733624454145E-2</c:v>
                </c:pt>
                <c:pt idx="21">
                  <c:v>5.0381981032666001E-2</c:v>
                </c:pt>
                <c:pt idx="22">
                  <c:v>1.3166969715969595E-2</c:v>
                </c:pt>
                <c:pt idx="23">
                  <c:v>-5.8140974070177542E-2</c:v>
                </c:pt>
                <c:pt idx="24">
                  <c:v>-9.2972830907717477E-3</c:v>
                </c:pt>
                <c:pt idx="25">
                  <c:v>2.5500729539726819E-2</c:v>
                </c:pt>
                <c:pt idx="26">
                  <c:v>-4.3556992724333103E-2</c:v>
                </c:pt>
                <c:pt idx="27">
                  <c:v>-5.2606667117452197E-2</c:v>
                </c:pt>
                <c:pt idx="28">
                  <c:v>6.2629362643637235E-2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E-48B0-895E-C3A6F726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2537792"/>
        <c:axId val="1609793536"/>
      </c:scatterChart>
      <c:valAx>
        <c:axId val="1882537792"/>
        <c:scaling>
          <c:orientation val="minMax"/>
          <c:max val="0.2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兩國通膨的差距</a:t>
                </a:r>
              </a:p>
            </c:rich>
          </c:tx>
          <c:layout>
            <c:manualLayout>
              <c:xMode val="edge"/>
              <c:yMode val="edge"/>
              <c:x val="0.81051761412201695"/>
              <c:y val="0.59839251633633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09793536"/>
        <c:crosses val="autoZero"/>
        <c:crossBetween val="midCat"/>
      </c:valAx>
      <c:valAx>
        <c:axId val="1609793536"/>
        <c:scaling>
          <c:orientation val="minMax"/>
          <c:max val="0.2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兩國匯率變動</a:t>
                </a:r>
              </a:p>
            </c:rich>
          </c:tx>
          <c:layout>
            <c:manualLayout>
              <c:xMode val="edge"/>
              <c:yMode val="edge"/>
              <c:x val="0.38560250575591221"/>
              <c:y val="0.12104689253627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8253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12934</xdr:colOff>
      <xdr:row>22</xdr:row>
      <xdr:rowOff>10113</xdr:rowOff>
    </xdr:from>
    <xdr:to>
      <xdr:col>28</xdr:col>
      <xdr:colOff>-1</xdr:colOff>
      <xdr:row>44</xdr:row>
      <xdr:rowOff>13804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5B9EB710-913F-50DC-8F24-1A199FAA3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8485</xdr:colOff>
      <xdr:row>2</xdr:row>
      <xdr:rowOff>5172</xdr:rowOff>
    </xdr:from>
    <xdr:to>
      <xdr:col>22</xdr:col>
      <xdr:colOff>-1</xdr:colOff>
      <xdr:row>21</xdr:row>
      <xdr:rowOff>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F3251C9-39E3-4FF8-F88B-07B555578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22113</xdr:colOff>
      <xdr:row>3</xdr:row>
      <xdr:rowOff>817</xdr:rowOff>
    </xdr:from>
    <xdr:to>
      <xdr:col>37</xdr:col>
      <xdr:colOff>594032</xdr:colOff>
      <xdr:row>23</xdr:row>
      <xdr:rowOff>215079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F758BCF4-58F9-DEE5-A041-9DE781201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596857</xdr:colOff>
      <xdr:row>26</xdr:row>
      <xdr:rowOff>17985</xdr:rowOff>
    </xdr:from>
    <xdr:to>
      <xdr:col>48</xdr:col>
      <xdr:colOff>325261</xdr:colOff>
      <xdr:row>47</xdr:row>
      <xdr:rowOff>12406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EDEB1F9D-F1AB-9370-1AC1-AAAF09B49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0</xdr:colOff>
      <xdr:row>49</xdr:row>
      <xdr:rowOff>18832</xdr:rowOff>
    </xdr:from>
    <xdr:to>
      <xdr:col>48</xdr:col>
      <xdr:colOff>404539</xdr:colOff>
      <xdr:row>69</xdr:row>
      <xdr:rowOff>208016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E5B93FCC-B0CE-5447-3F10-0376AB394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2190</xdr:colOff>
      <xdr:row>3</xdr:row>
      <xdr:rowOff>23757</xdr:rowOff>
    </xdr:from>
    <xdr:to>
      <xdr:col>48</xdr:col>
      <xdr:colOff>407823</xdr:colOff>
      <xdr:row>24</xdr:row>
      <xdr:rowOff>1641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C48E843D-3C73-9231-0DAB-203AFE963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10122</xdr:colOff>
      <xdr:row>26</xdr:row>
      <xdr:rowOff>11708</xdr:rowOff>
    </xdr:from>
    <xdr:to>
      <xdr:col>38</xdr:col>
      <xdr:colOff>15874</xdr:colOff>
      <xdr:row>46</xdr:row>
      <xdr:rowOff>206375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B50B8726-4653-C2B6-9E4A-079DF4330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15874</xdr:colOff>
      <xdr:row>49</xdr:row>
      <xdr:rowOff>37530</xdr:rowOff>
    </xdr:from>
    <xdr:to>
      <xdr:col>37</xdr:col>
      <xdr:colOff>587374</xdr:colOff>
      <xdr:row>70</xdr:row>
      <xdr:rowOff>51817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3F30D029-6F77-DE75-1D40-D7A92C369E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12</xdr:row>
      <xdr:rowOff>11793</xdr:rowOff>
    </xdr:from>
    <xdr:to>
      <xdr:col>25</xdr:col>
      <xdr:colOff>4536</xdr:colOff>
      <xdr:row>28</xdr:row>
      <xdr:rowOff>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9AC71C83-8CAC-6BB4-8213-9B09DF7209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596679</xdr:colOff>
      <xdr:row>29</xdr:row>
      <xdr:rowOff>10141</xdr:rowOff>
    </xdr:from>
    <xdr:to>
      <xdr:col>24</xdr:col>
      <xdr:colOff>862345</xdr:colOff>
      <xdr:row>41</xdr:row>
      <xdr:rowOff>207065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280235A9-88E8-E3C9-0A0A-4B85FB4E8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3</xdr:row>
      <xdr:rowOff>0</xdr:rowOff>
    </xdr:from>
    <xdr:to>
      <xdr:col>13</xdr:col>
      <xdr:colOff>311150</xdr:colOff>
      <xdr:row>15</xdr:row>
      <xdr:rowOff>152400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9D10A666-BB00-6978-196C-EDDBB4354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10481</xdr:colOff>
      <xdr:row>17</xdr:row>
      <xdr:rowOff>209735</xdr:rowOff>
    </xdr:from>
    <xdr:to>
      <xdr:col>13</xdr:col>
      <xdr:colOff>310103</xdr:colOff>
      <xdr:row>35</xdr:row>
      <xdr:rowOff>109682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DF5173BC-725F-A03C-C7E2-D9AA39F6F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12700</xdr:colOff>
      <xdr:row>3</xdr:row>
      <xdr:rowOff>0</xdr:rowOff>
    </xdr:from>
    <xdr:to>
      <xdr:col>25</xdr:col>
      <xdr:colOff>6350</xdr:colOff>
      <xdr:row>18</xdr:row>
      <xdr:rowOff>203200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F88EC39A-A23C-4E0F-5E9A-20A19B913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597418</xdr:colOff>
      <xdr:row>20</xdr:row>
      <xdr:rowOff>8554</xdr:rowOff>
    </xdr:from>
    <xdr:to>
      <xdr:col>22</xdr:col>
      <xdr:colOff>191370</xdr:colOff>
      <xdr:row>40</xdr:row>
      <xdr:rowOff>208767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221BE5E7-CC8B-165F-688E-6D363F539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208643</xdr:colOff>
      <xdr:row>22</xdr:row>
      <xdr:rowOff>45357</xdr:rowOff>
    </xdr:from>
    <xdr:to>
      <xdr:col>22</xdr:col>
      <xdr:colOff>0</xdr:colOff>
      <xdr:row>40</xdr:row>
      <xdr:rowOff>63500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id="{3460C3AB-9FE8-B0F9-04BF-5BA8B7CAFF8D}"/>
            </a:ext>
          </a:extLst>
        </xdr:cNvPr>
        <xdr:cNvCxnSpPr/>
      </xdr:nvCxnSpPr>
      <xdr:spPr>
        <a:xfrm flipH="1">
          <a:off x="10695214" y="4835071"/>
          <a:ext cx="4045857" cy="3937000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419101</xdr:colOff>
      <xdr:row>0</xdr:row>
      <xdr:rowOff>63500</xdr:rowOff>
    </xdr:from>
    <xdr:to>
      <xdr:col>11</xdr:col>
      <xdr:colOff>580259</xdr:colOff>
      <xdr:row>18</xdr:row>
      <xdr:rowOff>32845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CA200427-B776-F6F9-AFF4-A323E2AA67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1</xdr:row>
      <xdr:rowOff>12700</xdr:rowOff>
    </xdr:from>
    <xdr:to>
      <xdr:col>16</xdr:col>
      <xdr:colOff>0</xdr:colOff>
      <xdr:row>16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92F1FD7B-B808-88A6-5A09-845730033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539751</xdr:colOff>
      <xdr:row>0</xdr:row>
      <xdr:rowOff>203198</xdr:rowOff>
    </xdr:from>
    <xdr:to>
      <xdr:col>10</xdr:col>
      <xdr:colOff>344278</xdr:colOff>
      <xdr:row>21</xdr:row>
      <xdr:rowOff>22951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4C81D40E-9562-6289-7208-86DFC401C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2A66CE-472E-4314-B1C8-B8494608B081}" name="表格1" displayName="表格1" ref="G6:K11" totalsRowShown="0" headerRowDxfId="6" dataDxfId="5">
  <autoFilter ref="G6:K11" xr:uid="{472A66CE-472E-4314-B1C8-B8494608B081}"/>
  <tableColumns count="5">
    <tableColumn id="1" xr3:uid="{4BC2AF7B-EDBB-4C7C-8953-1CD18264D783}" name="Var-Cov" dataDxfId="4"/>
    <tableColumn id="2" xr3:uid="{C64A6CD3-3DD0-49F2-A533-78559628315C}" name="富邦金" dataDxfId="3"/>
    <tableColumn id="3" xr3:uid="{B0E141FB-448A-432E-91D6-3FBE0A0CEB00}" name="鴻海" dataDxfId="2"/>
    <tableColumn id="4" xr3:uid="{2A022F74-CE6F-4CAE-A089-96870B32B428}" name="聯華" dataDxfId="1"/>
    <tableColumn id="5" xr3:uid="{29010E77-8A5D-4471-8F74-6764AA2D7CAF}" name="科妍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宣紙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自訂 2">
      <a:majorFont>
        <a:latin typeface="Eras Medium ITC"/>
        <a:ea typeface="標楷體"/>
        <a:cs typeface=""/>
      </a:majorFont>
      <a:minorFont>
        <a:latin typeface="Eras Medium ITC"/>
        <a:ea typeface="標楷體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3"/>
  <sheetViews>
    <sheetView topLeftCell="H1" zoomScale="59" zoomScaleNormal="100" workbookViewId="0">
      <pane ySplit="1" topLeftCell="A2" activePane="bottomLeft" state="frozen"/>
      <selection pane="bottomLeft" activeCell="M63" sqref="M63:Q67"/>
    </sheetView>
  </sheetViews>
  <sheetFormatPr defaultRowHeight="17" x14ac:dyDescent="0.4"/>
  <cols>
    <col min="1" max="1" width="16.33203125" customWidth="1"/>
    <col min="2" max="2" width="12.1640625" style="8" customWidth="1"/>
    <col min="3" max="3" width="10.9140625" customWidth="1"/>
    <col min="4" max="4" width="9.75" customWidth="1"/>
    <col min="5" max="5" width="9.83203125" style="8" customWidth="1"/>
    <col min="6" max="7" width="10.75" style="7" customWidth="1"/>
    <col min="8" max="8" width="10.6640625" style="7" customWidth="1"/>
    <col min="9" max="9" width="10.25" style="7" customWidth="1"/>
    <col min="10" max="10" width="16.1640625" style="6" customWidth="1"/>
    <col min="13" max="13" width="18.58203125" customWidth="1"/>
    <col min="14" max="15" width="11.58203125" customWidth="1"/>
    <col min="16" max="16" width="11.9140625" customWidth="1"/>
    <col min="17" max="17" width="11.58203125" customWidth="1"/>
    <col min="20" max="21" width="8.75" customWidth="1"/>
    <col min="22" max="22" width="13.83203125" customWidth="1"/>
    <col min="23" max="23" width="8.75" customWidth="1"/>
    <col min="30" max="30" width="10.1640625" customWidth="1"/>
    <col min="31" max="31" width="12.58203125" customWidth="1"/>
  </cols>
  <sheetData>
    <row r="1" spans="1:41" x14ac:dyDescent="0.4">
      <c r="A1" s="11" t="s">
        <v>0</v>
      </c>
      <c r="B1" s="12" t="s">
        <v>7</v>
      </c>
      <c r="C1" s="11" t="s">
        <v>26</v>
      </c>
      <c r="D1" s="11" t="s">
        <v>24</v>
      </c>
      <c r="E1" s="12" t="s">
        <v>9</v>
      </c>
      <c r="F1" s="13" t="s">
        <v>8</v>
      </c>
      <c r="G1" s="13" t="s">
        <v>27</v>
      </c>
      <c r="H1" s="13" t="s">
        <v>25</v>
      </c>
      <c r="I1" s="13" t="s">
        <v>10</v>
      </c>
      <c r="J1" s="14" t="s">
        <v>1</v>
      </c>
      <c r="K1" s="11"/>
      <c r="L1" s="11"/>
      <c r="M1" s="11"/>
      <c r="N1" s="11"/>
      <c r="O1" s="11"/>
      <c r="P1" s="11"/>
      <c r="Q1" s="11"/>
      <c r="R1" s="11"/>
    </row>
    <row r="2" spans="1:41" x14ac:dyDescent="0.4">
      <c r="A2" s="15">
        <v>44819</v>
      </c>
      <c r="B2" s="12">
        <v>51.519275999999998</v>
      </c>
      <c r="C2" s="11">
        <v>108</v>
      </c>
      <c r="D2" s="16">
        <v>51.214953999999999</v>
      </c>
      <c r="E2" s="12">
        <v>47.150002000000001</v>
      </c>
      <c r="F2" s="13">
        <f>LN(B3/B2)</f>
        <v>-5.2957099737501933E-3</v>
      </c>
      <c r="G2" s="13">
        <f>LN(C3/C2)</f>
        <v>-4.6403795565022254E-3</v>
      </c>
      <c r="H2" s="13">
        <f>LN(D3/D2)</f>
        <v>-9.1660118185595135E-3</v>
      </c>
      <c r="I2" s="13">
        <f>LN(E3/E2)</f>
        <v>-2.1232067198777892E-3</v>
      </c>
      <c r="J2" s="14">
        <v>14670.040039</v>
      </c>
      <c r="K2" s="11"/>
      <c r="L2" s="11"/>
      <c r="M2" s="11"/>
      <c r="N2" s="11"/>
      <c r="O2" s="11"/>
      <c r="P2" s="11"/>
      <c r="Q2" s="11"/>
      <c r="R2" s="11"/>
      <c r="AD2" t="s">
        <v>36</v>
      </c>
      <c r="AE2" t="s">
        <v>12</v>
      </c>
      <c r="AF2" s="9" t="s">
        <v>13</v>
      </c>
    </row>
    <row r="3" spans="1:41" x14ac:dyDescent="0.4">
      <c r="A3" s="15">
        <v>44820</v>
      </c>
      <c r="B3" s="12">
        <v>51.247166</v>
      </c>
      <c r="C3" s="11">
        <v>107.5</v>
      </c>
      <c r="D3" s="16">
        <v>50.747661999999998</v>
      </c>
      <c r="E3" s="12">
        <v>47.049999</v>
      </c>
      <c r="F3" s="13">
        <f t="shared" ref="F3:F66" si="0">LN(B4/B3)</f>
        <v>5.295709973750117E-3</v>
      </c>
      <c r="G3" s="13">
        <f t="shared" ref="G3:G66" si="1">LN(C4/C3)</f>
        <v>-4.6620131058113011E-3</v>
      </c>
      <c r="H3" s="13">
        <f t="shared" ref="H3:H66" si="2">LN(D4/D3)</f>
        <v>-7.3936941497685744E-3</v>
      </c>
      <c r="I3" s="13">
        <f t="shared" ref="I3:I66" si="3">LN(E4/E3)</f>
        <v>-1.8231025044688653E-2</v>
      </c>
      <c r="J3" s="14">
        <v>14561.759765999999</v>
      </c>
      <c r="K3" s="11"/>
      <c r="L3" s="11"/>
      <c r="M3" s="11"/>
      <c r="N3" s="11"/>
      <c r="O3" s="11"/>
      <c r="P3" s="11"/>
      <c r="Q3" s="11"/>
      <c r="R3" s="11"/>
      <c r="AD3" t="s">
        <v>17</v>
      </c>
      <c r="AE3">
        <f>CORREL(F2:F260,G2:G260)</f>
        <v>0.28069925454333555</v>
      </c>
      <c r="AO3">
        <f>CORREL(F2:F260,H2:H260)</f>
        <v>0.33697145814472801</v>
      </c>
    </row>
    <row r="4" spans="1:41" x14ac:dyDescent="0.4">
      <c r="A4" s="15">
        <v>44823</v>
      </c>
      <c r="B4" s="12">
        <v>51.519275999999998</v>
      </c>
      <c r="C4" s="11">
        <v>107</v>
      </c>
      <c r="D4" s="16">
        <v>50.373832999999998</v>
      </c>
      <c r="E4" s="12">
        <v>46.200001</v>
      </c>
      <c r="F4" s="13">
        <f t="shared" si="0"/>
        <v>1.7589969842414068E-3</v>
      </c>
      <c r="G4" s="13">
        <f t="shared" si="1"/>
        <v>1.3921338518608014E-2</v>
      </c>
      <c r="H4" s="13">
        <f t="shared" si="2"/>
        <v>7.3936941497686785E-3</v>
      </c>
      <c r="I4" s="13">
        <f t="shared" si="3"/>
        <v>-7.6046646507433669E-3</v>
      </c>
      <c r="J4" s="14">
        <v>14425.679688</v>
      </c>
      <c r="K4" s="11"/>
      <c r="L4" s="11"/>
      <c r="M4" s="11"/>
      <c r="N4" s="11"/>
      <c r="O4" s="11"/>
      <c r="P4" s="11"/>
      <c r="Q4" s="11"/>
      <c r="R4" s="11"/>
    </row>
    <row r="5" spans="1:41" x14ac:dyDescent="0.4">
      <c r="A5" s="15">
        <v>44824</v>
      </c>
      <c r="B5" s="12">
        <v>51.609977999999998</v>
      </c>
      <c r="C5" s="11">
        <v>108.5</v>
      </c>
      <c r="D5" s="16">
        <v>50.747661999999998</v>
      </c>
      <c r="E5" s="12">
        <v>45.849997999999999</v>
      </c>
      <c r="F5" s="13">
        <f t="shared" si="0"/>
        <v>-7.0547069579914952E-3</v>
      </c>
      <c r="G5" s="13">
        <f t="shared" si="1"/>
        <v>-1.392133851860812E-2</v>
      </c>
      <c r="H5" s="13">
        <f t="shared" si="2"/>
        <v>-1.2975167098201429E-2</v>
      </c>
      <c r="I5" s="13">
        <f t="shared" si="3"/>
        <v>-1.5384830922189313E-2</v>
      </c>
      <c r="J5" s="14">
        <v>14549.299805000001</v>
      </c>
      <c r="K5" s="11"/>
      <c r="L5" s="11"/>
      <c r="M5" s="11"/>
      <c r="N5" s="11"/>
      <c r="O5" s="11"/>
      <c r="P5" s="11"/>
      <c r="Q5" s="11"/>
      <c r="R5" s="11"/>
    </row>
    <row r="6" spans="1:41" x14ac:dyDescent="0.4">
      <c r="A6" s="15">
        <v>44825</v>
      </c>
      <c r="B6" s="12">
        <v>51.247166</v>
      </c>
      <c r="C6" s="11">
        <v>107</v>
      </c>
      <c r="D6" s="16">
        <v>50.093456000000003</v>
      </c>
      <c r="E6" s="12">
        <v>45.150002000000001</v>
      </c>
      <c r="F6" s="13">
        <f t="shared" si="0"/>
        <v>1.0913693741830387E-2</v>
      </c>
      <c r="G6" s="13">
        <f t="shared" si="1"/>
        <v>0</v>
      </c>
      <c r="H6" s="13">
        <f t="shared" si="2"/>
        <v>1.1131867182194942E-2</v>
      </c>
      <c r="I6" s="13">
        <f t="shared" si="3"/>
        <v>8.8202775922884107E-3</v>
      </c>
      <c r="J6" s="14">
        <v>14424.519531</v>
      </c>
      <c r="K6" s="11"/>
      <c r="L6" s="11"/>
      <c r="M6" s="11"/>
      <c r="N6" s="11"/>
      <c r="O6" s="11"/>
      <c r="P6" s="11"/>
      <c r="Q6" s="11"/>
      <c r="R6" s="11"/>
    </row>
    <row r="7" spans="1:41" x14ac:dyDescent="0.4">
      <c r="A7" s="15">
        <v>44826</v>
      </c>
      <c r="B7" s="12">
        <v>51.809525000000001</v>
      </c>
      <c r="C7" s="11">
        <v>107</v>
      </c>
      <c r="D7" s="16">
        <v>50.654204999999997</v>
      </c>
      <c r="E7" s="12">
        <v>45.549999</v>
      </c>
      <c r="F7" s="13">
        <f t="shared" si="0"/>
        <v>-1.1090733835668228E-2</v>
      </c>
      <c r="G7" s="13">
        <f t="shared" si="1"/>
        <v>-4.6838493124263143E-3</v>
      </c>
      <c r="H7" s="13">
        <f t="shared" si="2"/>
        <v>0</v>
      </c>
      <c r="I7" s="13">
        <f t="shared" si="3"/>
        <v>5.4734675340075848E-3</v>
      </c>
      <c r="J7" s="14">
        <v>14284.629883</v>
      </c>
      <c r="K7" s="11"/>
      <c r="L7" s="11"/>
      <c r="M7" s="11"/>
      <c r="N7" s="11"/>
      <c r="O7" s="11"/>
      <c r="P7" s="11"/>
      <c r="Q7" s="11"/>
      <c r="R7" s="11"/>
    </row>
    <row r="8" spans="1:41" x14ac:dyDescent="0.4">
      <c r="A8" s="15">
        <v>44827</v>
      </c>
      <c r="B8" s="12">
        <v>51.238093999999997</v>
      </c>
      <c r="C8" s="11">
        <v>106.5</v>
      </c>
      <c r="D8" s="16">
        <v>50.654204999999997</v>
      </c>
      <c r="E8" s="12">
        <v>45.799999</v>
      </c>
      <c r="F8" s="13">
        <f t="shared" si="0"/>
        <v>-1.6870131550124134E-2</v>
      </c>
      <c r="G8" s="13">
        <f t="shared" si="1"/>
        <v>-2.3754086008107144E-2</v>
      </c>
      <c r="H8" s="13">
        <f t="shared" si="2"/>
        <v>-2.9964786975476033E-2</v>
      </c>
      <c r="I8" s="13">
        <f t="shared" si="3"/>
        <v>-2.5429717170737678E-2</v>
      </c>
      <c r="J8" s="14">
        <v>14118.379883</v>
      </c>
      <c r="K8" s="11"/>
      <c r="L8" s="11"/>
      <c r="M8" s="11"/>
      <c r="N8" s="11"/>
      <c r="O8" s="11"/>
      <c r="P8" s="11"/>
      <c r="Q8" s="11"/>
      <c r="R8" s="11"/>
    </row>
    <row r="9" spans="1:41" x14ac:dyDescent="0.4">
      <c r="A9" s="15">
        <v>44830</v>
      </c>
      <c r="B9" s="12">
        <v>50.380951000000003</v>
      </c>
      <c r="C9" s="11">
        <v>104</v>
      </c>
      <c r="D9" s="16">
        <v>49.158878000000001</v>
      </c>
      <c r="E9" s="12">
        <v>44.650002000000001</v>
      </c>
      <c r="F9" s="13">
        <f t="shared" si="0"/>
        <v>-1.9084550183937031E-2</v>
      </c>
      <c r="G9" s="13">
        <f t="shared" si="1"/>
        <v>-4.8192864359488828E-3</v>
      </c>
      <c r="H9" s="13">
        <f t="shared" si="2"/>
        <v>1.89931665804708E-3</v>
      </c>
      <c r="I9" s="13">
        <f t="shared" si="3"/>
        <v>5.0228874838186048E-2</v>
      </c>
      <c r="J9" s="14">
        <v>13778.190430000001</v>
      </c>
      <c r="K9" s="11"/>
      <c r="L9" s="11"/>
      <c r="M9" s="11"/>
      <c r="N9" s="11"/>
      <c r="O9" s="11"/>
      <c r="P9" s="11"/>
      <c r="Q9" s="11"/>
      <c r="R9" s="11"/>
    </row>
    <row r="10" spans="1:41" x14ac:dyDescent="0.4">
      <c r="A10" s="15">
        <v>44831</v>
      </c>
      <c r="B10" s="12">
        <v>49.428570000000001</v>
      </c>
      <c r="C10" s="11">
        <v>103.5</v>
      </c>
      <c r="D10" s="16">
        <v>49.252335000000002</v>
      </c>
      <c r="E10" s="12">
        <v>46.950001</v>
      </c>
      <c r="F10" s="13">
        <f t="shared" si="0"/>
        <v>-3.5297726233181899E-2</v>
      </c>
      <c r="G10" s="13">
        <f t="shared" si="1"/>
        <v>-2.9413885206293341E-2</v>
      </c>
      <c r="H10" s="13">
        <f t="shared" si="2"/>
        <v>-3.0830957105932335E-2</v>
      </c>
      <c r="I10" s="13">
        <f t="shared" si="3"/>
        <v>-6.4893593035265096E-2</v>
      </c>
      <c r="J10" s="14">
        <v>13826.589844</v>
      </c>
      <c r="K10" s="11"/>
      <c r="L10" s="11"/>
      <c r="M10" s="11"/>
      <c r="N10" s="11"/>
      <c r="O10" s="11"/>
      <c r="P10" s="11"/>
      <c r="Q10" s="11"/>
      <c r="R10" s="11"/>
    </row>
    <row r="11" spans="1:41" x14ac:dyDescent="0.4">
      <c r="A11" s="15">
        <v>44832</v>
      </c>
      <c r="B11" s="12">
        <v>47.714286999999999</v>
      </c>
      <c r="C11" s="11">
        <v>100.5</v>
      </c>
      <c r="D11" s="16">
        <v>47.757007999999999</v>
      </c>
      <c r="E11" s="12">
        <v>44</v>
      </c>
      <c r="F11" s="13">
        <f t="shared" si="0"/>
        <v>3.9840440568384723E-3</v>
      </c>
      <c r="G11" s="13">
        <f t="shared" si="1"/>
        <v>9.9010709827115368E-3</v>
      </c>
      <c r="H11" s="13">
        <f t="shared" si="2"/>
        <v>1.9550778595927108E-3</v>
      </c>
      <c r="I11" s="13">
        <f t="shared" si="3"/>
        <v>1.8018483181249389E-2</v>
      </c>
      <c r="J11" s="14">
        <v>13466.070313</v>
      </c>
      <c r="K11" s="11"/>
      <c r="L11" s="11"/>
      <c r="M11" s="11"/>
      <c r="N11" s="11"/>
      <c r="O11" s="11"/>
      <c r="P11" s="11"/>
      <c r="Q11" s="11"/>
      <c r="R11" s="11"/>
    </row>
    <row r="12" spans="1:41" x14ac:dyDescent="0.4">
      <c r="A12" s="15">
        <v>44833</v>
      </c>
      <c r="B12" s="12">
        <v>47.904761999999998</v>
      </c>
      <c r="C12" s="11">
        <v>101.5</v>
      </c>
      <c r="D12" s="16">
        <v>47.850467999999999</v>
      </c>
      <c r="E12" s="12">
        <v>44.799999</v>
      </c>
      <c r="F12" s="13">
        <f t="shared" si="0"/>
        <v>-7.9841084004207349E-3</v>
      </c>
      <c r="G12" s="13">
        <f t="shared" si="1"/>
        <v>4.9140148024291626E-3</v>
      </c>
      <c r="H12" s="13">
        <f t="shared" si="2"/>
        <v>-9.8136061145602371E-3</v>
      </c>
      <c r="I12" s="13">
        <f t="shared" si="3"/>
        <v>3.616836968886189E-2</v>
      </c>
      <c r="J12" s="14">
        <v>13534.259765999999</v>
      </c>
      <c r="K12" s="11"/>
      <c r="L12" s="11"/>
      <c r="M12" s="11"/>
      <c r="N12" s="11"/>
      <c r="O12" s="11"/>
      <c r="P12" s="11"/>
      <c r="Q12" s="11"/>
      <c r="R12" s="11"/>
    </row>
    <row r="13" spans="1:41" x14ac:dyDescent="0.4">
      <c r="A13" s="15">
        <v>44834</v>
      </c>
      <c r="B13" s="12">
        <v>47.523808000000002</v>
      </c>
      <c r="C13" s="11">
        <v>102</v>
      </c>
      <c r="D13" s="16">
        <v>47.383178999999998</v>
      </c>
      <c r="E13" s="12">
        <v>46.450001</v>
      </c>
      <c r="F13" s="13">
        <f t="shared" si="0"/>
        <v>-2.0243629427243288E-2</v>
      </c>
      <c r="G13" s="13">
        <f t="shared" si="1"/>
        <v>-9.8522964430115944E-3</v>
      </c>
      <c r="H13" s="13">
        <f t="shared" si="2"/>
        <v>-2.0927510605726736E-2</v>
      </c>
      <c r="I13" s="13">
        <f t="shared" si="3"/>
        <v>-1.8468814127682351E-2</v>
      </c>
      <c r="J13" s="14">
        <v>13424.580078000001</v>
      </c>
      <c r="K13" s="11"/>
      <c r="L13" s="11"/>
      <c r="M13" s="11"/>
      <c r="N13" s="11"/>
      <c r="O13" s="11"/>
      <c r="P13" s="11"/>
      <c r="Q13" s="11"/>
      <c r="R13" s="11"/>
    </row>
    <row r="14" spans="1:41" x14ac:dyDescent="0.4">
      <c r="A14" s="15">
        <v>44837</v>
      </c>
      <c r="B14" s="12">
        <v>46.571426000000002</v>
      </c>
      <c r="C14" s="11">
        <v>101</v>
      </c>
      <c r="D14" s="16">
        <v>46.401871</v>
      </c>
      <c r="E14" s="12">
        <v>45.599997999999999</v>
      </c>
      <c r="F14" s="13">
        <f t="shared" si="0"/>
        <v>1.1184714780375544E-2</v>
      </c>
      <c r="G14" s="13">
        <f t="shared" si="1"/>
        <v>1.4742281737203431E-2</v>
      </c>
      <c r="H14" s="13">
        <f t="shared" si="2"/>
        <v>6.0240751258377806E-3</v>
      </c>
      <c r="I14" s="13">
        <f t="shared" si="3"/>
        <v>1.739182967496666E-2</v>
      </c>
      <c r="J14" s="14">
        <v>13300.480469</v>
      </c>
      <c r="K14" s="11"/>
      <c r="L14" s="11"/>
      <c r="M14" s="11"/>
      <c r="N14" s="11"/>
      <c r="O14" s="11"/>
      <c r="P14" s="11"/>
      <c r="Q14" s="11"/>
      <c r="R14" s="11"/>
    </row>
    <row r="15" spans="1:41" x14ac:dyDescent="0.4">
      <c r="A15" s="15">
        <v>44838</v>
      </c>
      <c r="B15" s="12">
        <v>47.095238000000002</v>
      </c>
      <c r="C15" s="11">
        <v>102.5</v>
      </c>
      <c r="D15" s="16">
        <v>46.682243</v>
      </c>
      <c r="E15" s="12">
        <v>46.400002000000001</v>
      </c>
      <c r="F15" s="13">
        <f t="shared" si="0"/>
        <v>2.2989495543385797E-2</v>
      </c>
      <c r="G15" s="13">
        <f t="shared" si="1"/>
        <v>4.2966035883443339E-2</v>
      </c>
      <c r="H15" s="13">
        <f t="shared" si="2"/>
        <v>1.8840366591771913E-2</v>
      </c>
      <c r="I15" s="13">
        <f t="shared" si="3"/>
        <v>-2.2889369875945587E-2</v>
      </c>
      <c r="J15" s="14">
        <v>13576.519531</v>
      </c>
      <c r="K15" s="11"/>
      <c r="L15" s="11"/>
      <c r="M15" s="11"/>
      <c r="N15" s="11"/>
      <c r="O15" s="11"/>
      <c r="P15" s="11"/>
      <c r="Q15" s="11"/>
      <c r="R15" s="11"/>
    </row>
    <row r="16" spans="1:41" x14ac:dyDescent="0.4">
      <c r="A16" s="15">
        <v>44839</v>
      </c>
      <c r="B16" s="12">
        <v>48.190474999999999</v>
      </c>
      <c r="C16" s="11">
        <v>107</v>
      </c>
      <c r="D16" s="16">
        <v>47.570090999999998</v>
      </c>
      <c r="E16" s="12">
        <v>45.349997999999999</v>
      </c>
      <c r="F16" s="13">
        <f t="shared" si="0"/>
        <v>1.9743323800560084E-3</v>
      </c>
      <c r="G16" s="13">
        <f t="shared" si="1"/>
        <v>4.6620131058113714E-3</v>
      </c>
      <c r="H16" s="13">
        <f t="shared" si="2"/>
        <v>-5.911308834221596E-3</v>
      </c>
      <c r="I16" s="13">
        <f t="shared" si="3"/>
        <v>1.2055028179772E-2</v>
      </c>
      <c r="J16" s="14">
        <v>13801.429688</v>
      </c>
      <c r="K16" s="11"/>
      <c r="L16" s="11"/>
      <c r="M16" s="11"/>
      <c r="N16" s="11"/>
      <c r="O16" s="11"/>
      <c r="P16" s="11"/>
      <c r="Q16" s="11"/>
      <c r="R16" s="11"/>
    </row>
    <row r="17" spans="1:41" x14ac:dyDescent="0.4">
      <c r="A17" s="15">
        <v>44840</v>
      </c>
      <c r="B17" s="12">
        <v>48.285713000000001</v>
      </c>
      <c r="C17" s="11">
        <v>107.5</v>
      </c>
      <c r="D17" s="16">
        <v>47.289718999999998</v>
      </c>
      <c r="E17" s="12">
        <v>45.900002000000001</v>
      </c>
      <c r="F17" s="13">
        <f t="shared" si="0"/>
        <v>0</v>
      </c>
      <c r="G17" s="13">
        <f t="shared" si="1"/>
        <v>0</v>
      </c>
      <c r="H17" s="13">
        <f t="shared" si="2"/>
        <v>-1.4933110576262077E-2</v>
      </c>
      <c r="I17" s="13">
        <f t="shared" si="3"/>
        <v>-2.1810913534053606E-3</v>
      </c>
      <c r="J17" s="14">
        <v>13892.049805000001</v>
      </c>
      <c r="K17" s="11"/>
      <c r="L17" s="11"/>
      <c r="M17" s="11"/>
      <c r="N17" s="11"/>
      <c r="O17" s="11"/>
      <c r="P17" s="11"/>
      <c r="Q17" s="11"/>
      <c r="R17" s="11"/>
    </row>
    <row r="18" spans="1:41" x14ac:dyDescent="0.4">
      <c r="A18" s="15">
        <v>44841</v>
      </c>
      <c r="B18" s="12">
        <v>48.285713000000001</v>
      </c>
      <c r="C18" s="11">
        <v>107.5</v>
      </c>
      <c r="D18" s="16">
        <v>46.588782999999999</v>
      </c>
      <c r="E18" s="12">
        <v>45.799999</v>
      </c>
      <c r="F18" s="13">
        <f t="shared" si="0"/>
        <v>-2.3953217425576625E-2</v>
      </c>
      <c r="G18" s="13">
        <f t="shared" si="1"/>
        <v>-3.3099948426344838E-2</v>
      </c>
      <c r="H18" s="13">
        <f t="shared" si="2"/>
        <v>-3.1586912107379281E-2</v>
      </c>
      <c r="I18" s="13">
        <f t="shared" si="3"/>
        <v>3.3282708107360066E-2</v>
      </c>
      <c r="J18" s="14">
        <v>13702.280273</v>
      </c>
      <c r="K18" s="11"/>
      <c r="L18" s="11"/>
      <c r="M18" s="11"/>
      <c r="N18" s="11"/>
      <c r="O18" s="11"/>
      <c r="P18" s="11"/>
      <c r="Q18" s="11"/>
      <c r="R18" s="11"/>
    </row>
    <row r="19" spans="1:41" x14ac:dyDescent="0.4">
      <c r="A19" s="15">
        <v>44845</v>
      </c>
      <c r="B19" s="12">
        <v>47.142856999999999</v>
      </c>
      <c r="C19" s="11">
        <v>104</v>
      </c>
      <c r="D19" s="16">
        <v>45.140186</v>
      </c>
      <c r="E19" s="12">
        <v>47.349997999999999</v>
      </c>
      <c r="F19" s="13">
        <f t="shared" si="0"/>
        <v>2.0181409768623175E-3</v>
      </c>
      <c r="G19" s="13">
        <f t="shared" si="1"/>
        <v>-9.6619109117368589E-3</v>
      </c>
      <c r="H19" s="13">
        <f t="shared" si="2"/>
        <v>1.2345865314608587E-2</v>
      </c>
      <c r="I19" s="13">
        <f t="shared" si="3"/>
        <v>-3.8756175641367692E-2</v>
      </c>
      <c r="J19" s="14">
        <v>13106.030273</v>
      </c>
      <c r="K19" s="11"/>
      <c r="L19" s="11"/>
      <c r="M19" s="11"/>
      <c r="N19" s="11"/>
      <c r="O19" s="11"/>
      <c r="P19" s="11"/>
      <c r="Q19" s="11"/>
      <c r="R19" s="11"/>
    </row>
    <row r="20" spans="1:41" x14ac:dyDescent="0.4">
      <c r="A20" s="15">
        <v>44846</v>
      </c>
      <c r="B20" s="12">
        <v>47.238093999999997</v>
      </c>
      <c r="C20" s="11">
        <v>103</v>
      </c>
      <c r="D20" s="16">
        <v>45.700935000000001</v>
      </c>
      <c r="E20" s="12">
        <v>45.549999</v>
      </c>
      <c r="F20" s="13">
        <f t="shared" si="0"/>
        <v>-2.966966616180456E-2</v>
      </c>
      <c r="G20" s="13">
        <f t="shared" si="1"/>
        <v>4.8426244757879908E-3</v>
      </c>
      <c r="H20" s="13">
        <f t="shared" si="2"/>
        <v>-1.3381621007094582E-2</v>
      </c>
      <c r="I20" s="13">
        <f t="shared" si="3"/>
        <v>-6.9306525821699078E-2</v>
      </c>
      <c r="J20" s="14">
        <v>13081.240234000001</v>
      </c>
      <c r="K20" s="11"/>
      <c r="L20" s="11"/>
      <c r="M20" s="11"/>
      <c r="N20" s="11"/>
      <c r="O20" s="11"/>
      <c r="P20" s="11"/>
      <c r="Q20" s="11"/>
      <c r="R20" s="11"/>
    </row>
    <row r="21" spans="1:41" x14ac:dyDescent="0.4">
      <c r="A21" s="15">
        <v>44847</v>
      </c>
      <c r="B21" s="12">
        <v>45.857143000000001</v>
      </c>
      <c r="C21" s="11">
        <v>103.5</v>
      </c>
      <c r="D21" s="16">
        <v>45.093456000000003</v>
      </c>
      <c r="E21" s="12">
        <v>42.5</v>
      </c>
      <c r="F21" s="13">
        <f t="shared" si="0"/>
        <v>6.2111938814005179E-3</v>
      </c>
      <c r="G21" s="13">
        <f t="shared" si="1"/>
        <v>1.4388737452099671E-2</v>
      </c>
      <c r="H21" s="13">
        <f t="shared" si="2"/>
        <v>7.2277077528952122E-3</v>
      </c>
      <c r="I21" s="13">
        <f t="shared" si="3"/>
        <v>2.3256862164267183E-2</v>
      </c>
      <c r="J21" s="14">
        <v>12810.730469</v>
      </c>
      <c r="K21" s="11"/>
      <c r="L21" s="11"/>
      <c r="M21" s="11"/>
      <c r="N21" s="11"/>
      <c r="O21" s="11"/>
      <c r="P21" s="11"/>
      <c r="Q21" s="11"/>
      <c r="R21" s="11"/>
    </row>
    <row r="22" spans="1:41" x14ac:dyDescent="0.4">
      <c r="A22" s="15">
        <v>44848</v>
      </c>
      <c r="B22" s="12">
        <v>46.142856999999999</v>
      </c>
      <c r="C22" s="11">
        <v>105</v>
      </c>
      <c r="D22" s="16">
        <v>45.420558999999997</v>
      </c>
      <c r="E22" s="12">
        <v>43.5</v>
      </c>
      <c r="F22" s="13">
        <f t="shared" si="0"/>
        <v>5.146665073616349E-3</v>
      </c>
      <c r="G22" s="13">
        <f t="shared" si="1"/>
        <v>0</v>
      </c>
      <c r="H22" s="13">
        <f t="shared" si="2"/>
        <v>-2.0790738124479746E-2</v>
      </c>
      <c r="I22" s="13">
        <f t="shared" si="3"/>
        <v>3.4423900099865771E-3</v>
      </c>
      <c r="J22" s="14">
        <v>13128.120117</v>
      </c>
      <c r="K22" s="11"/>
      <c r="L22" s="11"/>
      <c r="M22" s="11"/>
      <c r="N22" s="11"/>
      <c r="O22" s="11"/>
      <c r="P22" s="11"/>
      <c r="Q22" s="11"/>
      <c r="R22" s="11"/>
    </row>
    <row r="23" spans="1:41" x14ac:dyDescent="0.4">
      <c r="A23" s="15">
        <v>44851</v>
      </c>
      <c r="B23" s="12">
        <v>46.380951000000003</v>
      </c>
      <c r="C23" s="11">
        <v>105</v>
      </c>
      <c r="D23" s="16">
        <v>44.485981000000002</v>
      </c>
      <c r="E23" s="12">
        <v>43.650002000000001</v>
      </c>
      <c r="F23" s="13">
        <f t="shared" si="0"/>
        <v>3.6294333986699776E-2</v>
      </c>
      <c r="G23" s="13">
        <f t="shared" si="1"/>
        <v>-1.4388737452099556E-2</v>
      </c>
      <c r="H23" s="13">
        <f t="shared" si="2"/>
        <v>8.3682770199560719E-3</v>
      </c>
      <c r="I23" s="13">
        <f t="shared" si="3"/>
        <v>5.7110375345861188E-3</v>
      </c>
      <c r="J23" s="14">
        <v>12966.049805000001</v>
      </c>
      <c r="K23" s="11"/>
      <c r="L23" s="11"/>
      <c r="M23" s="11"/>
      <c r="N23" s="11"/>
      <c r="O23" s="11"/>
      <c r="P23" s="11"/>
      <c r="Q23" s="11"/>
      <c r="R23" s="11"/>
    </row>
    <row r="24" spans="1:41" x14ac:dyDescent="0.4">
      <c r="A24" s="15">
        <v>44852</v>
      </c>
      <c r="B24" s="12">
        <v>48.095238000000002</v>
      </c>
      <c r="C24" s="11">
        <v>103.5</v>
      </c>
      <c r="D24" s="16">
        <v>44.859814</v>
      </c>
      <c r="E24" s="12">
        <v>43.900002000000001</v>
      </c>
      <c r="F24" s="13">
        <f t="shared" si="0"/>
        <v>-1.9821592237932199E-3</v>
      </c>
      <c r="G24" s="13">
        <f t="shared" si="1"/>
        <v>-4.8426244757880151E-3</v>
      </c>
      <c r="H24" s="13">
        <f t="shared" si="2"/>
        <v>-1.0422324977169472E-3</v>
      </c>
      <c r="I24" s="13">
        <f t="shared" si="3"/>
        <v>-6.8572611557832282E-3</v>
      </c>
      <c r="J24" s="14">
        <v>13124.679688</v>
      </c>
      <c r="K24" s="11"/>
      <c r="L24" s="11"/>
      <c r="M24" s="11"/>
      <c r="N24" s="11"/>
      <c r="O24" s="11"/>
      <c r="P24" s="11"/>
      <c r="Q24" s="11"/>
      <c r="R24" s="11"/>
    </row>
    <row r="25" spans="1:41" x14ac:dyDescent="0.4">
      <c r="A25" s="15">
        <v>44853</v>
      </c>
      <c r="B25" s="12">
        <v>48</v>
      </c>
      <c r="C25" s="11">
        <v>103</v>
      </c>
      <c r="D25" s="16">
        <v>44.813084000000003</v>
      </c>
      <c r="E25" s="12">
        <v>43.599997999999999</v>
      </c>
      <c r="F25" s="13">
        <f t="shared" si="0"/>
        <v>-8.9687240368158342E-3</v>
      </c>
      <c r="G25" s="13">
        <f t="shared" si="1"/>
        <v>-4.8661896511728994E-3</v>
      </c>
      <c r="H25" s="13">
        <f t="shared" si="2"/>
        <v>-1.7885788462642504E-2</v>
      </c>
      <c r="I25" s="13">
        <f t="shared" si="3"/>
        <v>-1.6185231929411098E-2</v>
      </c>
      <c r="J25" s="14">
        <v>12976.759765999999</v>
      </c>
      <c r="K25" s="11"/>
      <c r="L25" s="11"/>
      <c r="M25" s="11"/>
      <c r="N25" s="11"/>
      <c r="O25" s="11"/>
      <c r="P25" s="11"/>
      <c r="Q25" s="11"/>
      <c r="R25" s="11"/>
    </row>
    <row r="26" spans="1:41" x14ac:dyDescent="0.4">
      <c r="A26" s="15">
        <v>44854</v>
      </c>
      <c r="B26" s="12">
        <v>47.571426000000002</v>
      </c>
      <c r="C26" s="11">
        <v>102.5</v>
      </c>
      <c r="D26" s="16">
        <v>44.018692000000001</v>
      </c>
      <c r="E26" s="12">
        <v>42.900002000000001</v>
      </c>
      <c r="F26" s="13">
        <f t="shared" si="0"/>
        <v>-6.024087739658162E-3</v>
      </c>
      <c r="G26" s="13">
        <f t="shared" si="1"/>
        <v>9.7088141269609032E-3</v>
      </c>
      <c r="H26" s="13">
        <f t="shared" si="2"/>
        <v>-4.2553280889366454E-3</v>
      </c>
      <c r="I26" s="13">
        <f t="shared" si="3"/>
        <v>2.8721099796064332E-2</v>
      </c>
      <c r="J26" s="14">
        <v>12946.099609000001</v>
      </c>
      <c r="K26" s="11"/>
      <c r="L26" s="11"/>
      <c r="M26" s="11"/>
      <c r="N26" s="11"/>
      <c r="O26" s="11"/>
      <c r="P26" s="11"/>
      <c r="Q26" s="11"/>
      <c r="R26" s="11"/>
      <c r="AE26">
        <f>CORREL(F2:F260,I2:I260)</f>
        <v>0.10361117808578583</v>
      </c>
      <c r="AO26">
        <f>CORREL(G2:G260,H2:H260)</f>
        <v>0.27125852005768697</v>
      </c>
    </row>
    <row r="27" spans="1:41" x14ac:dyDescent="0.4">
      <c r="A27" s="15">
        <v>44855</v>
      </c>
      <c r="B27" s="12">
        <v>47.285713000000001</v>
      </c>
      <c r="C27" s="11">
        <v>103.5</v>
      </c>
      <c r="D27" s="16">
        <v>43.831775999999998</v>
      </c>
      <c r="E27" s="12">
        <v>44.150002000000001</v>
      </c>
      <c r="F27" s="13">
        <f t="shared" si="0"/>
        <v>3.0165906092759864E-3</v>
      </c>
      <c r="G27" s="13">
        <f t="shared" si="1"/>
        <v>-4.8426244757880151E-3</v>
      </c>
      <c r="H27" s="13">
        <f t="shared" si="2"/>
        <v>4.2553280889365891E-3</v>
      </c>
      <c r="I27" s="13">
        <f t="shared" si="3"/>
        <v>6.7720121070199684E-3</v>
      </c>
      <c r="J27" s="14">
        <v>12819.200194999999</v>
      </c>
      <c r="K27" s="11"/>
      <c r="L27" s="11"/>
      <c r="M27" s="11"/>
      <c r="N27" s="11"/>
      <c r="O27" s="11"/>
      <c r="P27" s="11"/>
      <c r="Q27" s="11"/>
      <c r="R27" s="11"/>
    </row>
    <row r="28" spans="1:41" x14ac:dyDescent="0.4">
      <c r="A28" s="15">
        <v>44858</v>
      </c>
      <c r="B28" s="12">
        <v>47.428570000000001</v>
      </c>
      <c r="C28" s="11">
        <v>103</v>
      </c>
      <c r="D28" s="16">
        <v>44.018692000000001</v>
      </c>
      <c r="E28" s="12">
        <v>44.450001</v>
      </c>
      <c r="F28" s="13">
        <f t="shared" si="0"/>
        <v>3.0074971303822077E-3</v>
      </c>
      <c r="G28" s="13">
        <f t="shared" si="1"/>
        <v>4.8426244757879908E-3</v>
      </c>
      <c r="H28" s="13">
        <f t="shared" si="2"/>
        <v>-1.8211524784142365E-2</v>
      </c>
      <c r="I28" s="13">
        <f t="shared" si="3"/>
        <v>-5.6401727490146278E-3</v>
      </c>
      <c r="J28" s="14">
        <v>12856.980469</v>
      </c>
      <c r="K28" s="11"/>
      <c r="L28" s="11"/>
      <c r="M28" s="11"/>
      <c r="N28" s="11"/>
      <c r="O28" s="11"/>
      <c r="P28" s="11"/>
      <c r="Q28" s="11"/>
      <c r="R28" s="11"/>
    </row>
    <row r="29" spans="1:41" x14ac:dyDescent="0.4">
      <c r="A29" s="15">
        <v>44859</v>
      </c>
      <c r="B29" s="12">
        <v>47.571426000000002</v>
      </c>
      <c r="C29" s="11">
        <v>103.5</v>
      </c>
      <c r="D29" s="16">
        <v>43.224299999999999</v>
      </c>
      <c r="E29" s="12">
        <v>44.200001</v>
      </c>
      <c r="F29" s="13">
        <f t="shared" si="0"/>
        <v>8.9687240368159487E-3</v>
      </c>
      <c r="G29" s="13">
        <f t="shared" si="1"/>
        <v>4.8192864359489218E-3</v>
      </c>
      <c r="H29" s="13">
        <f t="shared" si="2"/>
        <v>3.2379971435329874E-3</v>
      </c>
      <c r="I29" s="13">
        <f t="shared" si="3"/>
        <v>2.1265512451695362E-2</v>
      </c>
      <c r="J29" s="14">
        <v>12666.120117</v>
      </c>
      <c r="K29" s="11"/>
      <c r="L29" s="11"/>
      <c r="M29" s="11"/>
      <c r="N29" s="11"/>
      <c r="O29" s="11"/>
      <c r="P29" s="11"/>
      <c r="Q29" s="11"/>
      <c r="R29" s="11"/>
    </row>
    <row r="30" spans="1:41" x14ac:dyDescent="0.4">
      <c r="A30" s="15">
        <v>44860</v>
      </c>
      <c r="B30" s="12">
        <v>48</v>
      </c>
      <c r="C30" s="11">
        <v>104</v>
      </c>
      <c r="D30" s="16">
        <v>43.364486999999997</v>
      </c>
      <c r="E30" s="12">
        <v>45.150002000000001</v>
      </c>
      <c r="F30" s="13">
        <f t="shared" si="0"/>
        <v>1.3793267337813785E-2</v>
      </c>
      <c r="G30" s="13">
        <f t="shared" si="1"/>
        <v>0</v>
      </c>
      <c r="H30" s="13">
        <f t="shared" si="2"/>
        <v>1.4973527640609456E-2</v>
      </c>
      <c r="I30" s="13">
        <f t="shared" si="3"/>
        <v>4.6519950196456002E-2</v>
      </c>
      <c r="J30" s="14">
        <v>12729.049805000001</v>
      </c>
      <c r="K30" s="11"/>
      <c r="L30" s="11"/>
      <c r="M30" s="11"/>
      <c r="N30" s="11"/>
      <c r="O30" s="11"/>
      <c r="P30" s="11"/>
      <c r="Q30" s="11"/>
      <c r="R30" s="11"/>
    </row>
    <row r="31" spans="1:41" x14ac:dyDescent="0.4">
      <c r="A31" s="15">
        <v>44861</v>
      </c>
      <c r="B31" s="12">
        <v>48.666663999999997</v>
      </c>
      <c r="C31" s="11">
        <v>104</v>
      </c>
      <c r="D31" s="16">
        <v>44.018692000000001</v>
      </c>
      <c r="E31" s="12">
        <v>47.299999</v>
      </c>
      <c r="F31" s="13">
        <f t="shared" si="0"/>
        <v>7.7973642836799573E-3</v>
      </c>
      <c r="G31" s="13">
        <f t="shared" si="1"/>
        <v>0</v>
      </c>
      <c r="H31" s="13">
        <f t="shared" si="2"/>
        <v>-8.5288643188969025E-3</v>
      </c>
      <c r="I31" s="13">
        <f t="shared" si="3"/>
        <v>-4.2373157967119119E-3</v>
      </c>
      <c r="J31" s="14">
        <v>12926.370117</v>
      </c>
      <c r="K31" s="11"/>
      <c r="L31" s="11"/>
      <c r="M31" s="11"/>
      <c r="N31" s="11"/>
      <c r="O31" s="11"/>
      <c r="P31" s="11"/>
      <c r="Q31" s="11"/>
      <c r="R31" s="11"/>
    </row>
    <row r="32" spans="1:41" x14ac:dyDescent="0.4">
      <c r="A32" s="15">
        <v>44862</v>
      </c>
      <c r="B32" s="12">
        <v>49.047618999999997</v>
      </c>
      <c r="C32" s="11">
        <v>104</v>
      </c>
      <c r="D32" s="16">
        <v>43.644858999999997</v>
      </c>
      <c r="E32" s="12">
        <v>47.099997999999999</v>
      </c>
      <c r="F32" s="13">
        <f t="shared" si="0"/>
        <v>-9.7562269156686414E-3</v>
      </c>
      <c r="G32" s="13">
        <f t="shared" si="1"/>
        <v>-1.4528100562909744E-2</v>
      </c>
      <c r="H32" s="13">
        <f t="shared" si="2"/>
        <v>-3.2171399591745904E-3</v>
      </c>
      <c r="I32" s="13">
        <f t="shared" si="3"/>
        <v>1.0559760661040656E-2</v>
      </c>
      <c r="J32" s="14">
        <v>12788.419921999999</v>
      </c>
      <c r="K32" s="11"/>
      <c r="L32" s="11"/>
      <c r="M32" s="11"/>
      <c r="N32" s="11"/>
      <c r="O32" s="11"/>
      <c r="P32" s="11"/>
      <c r="Q32" s="11"/>
      <c r="R32" s="11"/>
    </row>
    <row r="33" spans="1:18" x14ac:dyDescent="0.4">
      <c r="A33" s="15">
        <v>44865</v>
      </c>
      <c r="B33" s="12">
        <v>48.571426000000002</v>
      </c>
      <c r="C33" s="11">
        <v>102.5</v>
      </c>
      <c r="D33" s="16">
        <v>43.504672999999997</v>
      </c>
      <c r="E33" s="12">
        <v>47.599997999999999</v>
      </c>
      <c r="F33" s="13">
        <f t="shared" si="0"/>
        <v>1.9418108029048177E-2</v>
      </c>
      <c r="G33" s="13">
        <f t="shared" si="1"/>
        <v>-9.8040000966208556E-3</v>
      </c>
      <c r="H33" s="13">
        <f t="shared" si="2"/>
        <v>1.1746004278071466E-2</v>
      </c>
      <c r="I33" s="13">
        <f t="shared" si="3"/>
        <v>1.0499528523612897E-3</v>
      </c>
      <c r="J33" s="14">
        <v>12949.75</v>
      </c>
      <c r="K33" s="11"/>
      <c r="L33" s="11"/>
      <c r="M33" s="11"/>
      <c r="N33" s="11"/>
      <c r="O33" s="11"/>
      <c r="P33" s="11"/>
      <c r="Q33" s="11"/>
      <c r="R33" s="11"/>
    </row>
    <row r="34" spans="1:18" x14ac:dyDescent="0.4">
      <c r="A34" s="15">
        <v>44866</v>
      </c>
      <c r="B34" s="12">
        <v>49.523808000000002</v>
      </c>
      <c r="C34" s="11">
        <v>101.5</v>
      </c>
      <c r="D34" s="16">
        <v>44.018692000000001</v>
      </c>
      <c r="E34" s="12">
        <v>47.650002000000001</v>
      </c>
      <c r="F34" s="13">
        <f t="shared" si="0"/>
        <v>-1.9249265420876922E-3</v>
      </c>
      <c r="G34" s="13">
        <f t="shared" si="1"/>
        <v>4.9140148024291626E-3</v>
      </c>
      <c r="H34" s="13">
        <f t="shared" si="2"/>
        <v>1.0559743940403314E-2</v>
      </c>
      <c r="I34" s="13">
        <f t="shared" si="3"/>
        <v>-9.48875829497778E-3</v>
      </c>
      <c r="J34" s="14">
        <v>13037.209961</v>
      </c>
      <c r="K34" s="11"/>
      <c r="L34" s="11"/>
      <c r="M34" s="11"/>
      <c r="N34" s="11"/>
      <c r="O34" s="11"/>
      <c r="P34" s="11"/>
      <c r="Q34" s="11"/>
      <c r="R34" s="11"/>
    </row>
    <row r="35" spans="1:18" x14ac:dyDescent="0.4">
      <c r="A35" s="15">
        <v>44867</v>
      </c>
      <c r="B35" s="12">
        <v>49.428570000000001</v>
      </c>
      <c r="C35" s="11">
        <v>102</v>
      </c>
      <c r="D35" s="16">
        <v>44.485981000000002</v>
      </c>
      <c r="E35" s="12">
        <v>47.200001</v>
      </c>
      <c r="F35" s="13">
        <f t="shared" si="0"/>
        <v>-3.8610049007931019E-3</v>
      </c>
      <c r="G35" s="13">
        <f t="shared" si="1"/>
        <v>-9.8522964430115944E-3</v>
      </c>
      <c r="H35" s="13">
        <f t="shared" si="2"/>
        <v>8.3682770199560719E-3</v>
      </c>
      <c r="I35" s="13">
        <f t="shared" si="3"/>
        <v>8.438805442616484E-3</v>
      </c>
      <c r="J35" s="14">
        <v>13100.169921999999</v>
      </c>
      <c r="K35" s="11"/>
      <c r="L35" s="11"/>
      <c r="M35" s="11"/>
      <c r="N35" s="11"/>
      <c r="O35" s="11"/>
      <c r="P35" s="11"/>
      <c r="Q35" s="11"/>
      <c r="R35" s="11"/>
    </row>
    <row r="36" spans="1:18" x14ac:dyDescent="0.4">
      <c r="A36" s="15">
        <v>44868</v>
      </c>
      <c r="B36" s="12">
        <v>49.238093999999997</v>
      </c>
      <c r="C36" s="11">
        <v>101</v>
      </c>
      <c r="D36" s="16">
        <v>44.859814</v>
      </c>
      <c r="E36" s="12">
        <v>47.599997999999999</v>
      </c>
      <c r="F36" s="13">
        <f t="shared" si="0"/>
        <v>-3.8759496704987182E-3</v>
      </c>
      <c r="G36" s="13">
        <f t="shared" si="1"/>
        <v>-4.9627893421290139E-3</v>
      </c>
      <c r="H36" s="13">
        <f t="shared" si="2"/>
        <v>1.041147379984602E-3</v>
      </c>
      <c r="I36" s="13">
        <f t="shared" si="3"/>
        <v>3.1026274846709896E-2</v>
      </c>
      <c r="J36" s="14">
        <v>12986.599609000001</v>
      </c>
      <c r="K36" s="11"/>
      <c r="L36" s="11"/>
      <c r="M36" s="11"/>
      <c r="N36" s="11"/>
      <c r="O36" s="11"/>
      <c r="P36" s="11"/>
      <c r="Q36" s="11"/>
      <c r="R36" s="11"/>
    </row>
    <row r="37" spans="1:18" x14ac:dyDescent="0.4">
      <c r="A37" s="15">
        <v>44869</v>
      </c>
      <c r="B37" s="12">
        <v>49.047618999999997</v>
      </c>
      <c r="C37" s="11">
        <v>100.5</v>
      </c>
      <c r="D37" s="16">
        <v>44.906543999999997</v>
      </c>
      <c r="E37" s="12">
        <v>49.099997999999999</v>
      </c>
      <c r="F37" s="13">
        <f t="shared" si="0"/>
        <v>2.4929358445217122E-2</v>
      </c>
      <c r="G37" s="13">
        <f t="shared" si="1"/>
        <v>-4.9875415110390512E-3</v>
      </c>
      <c r="H37" s="13">
        <f t="shared" si="2"/>
        <v>2.5681851228482586E-2</v>
      </c>
      <c r="I37" s="13">
        <f t="shared" si="3"/>
        <v>-2.1616879462629777E-2</v>
      </c>
      <c r="J37" s="14">
        <v>13026.709961</v>
      </c>
      <c r="K37" s="11"/>
      <c r="L37" s="11"/>
      <c r="M37" s="11"/>
      <c r="N37" s="11"/>
      <c r="O37" s="11"/>
      <c r="P37" s="11"/>
      <c r="Q37" s="11"/>
      <c r="R37" s="11"/>
    </row>
    <row r="38" spans="1:18" x14ac:dyDescent="0.4">
      <c r="A38" s="15">
        <v>44872</v>
      </c>
      <c r="B38" s="12">
        <v>50.285713000000001</v>
      </c>
      <c r="C38" s="11">
        <v>100</v>
      </c>
      <c r="D38" s="16">
        <v>46.074764000000002</v>
      </c>
      <c r="E38" s="12">
        <v>48.049999</v>
      </c>
      <c r="F38" s="13">
        <f t="shared" si="0"/>
        <v>7.5471785719845395E-3</v>
      </c>
      <c r="G38" s="13">
        <f t="shared" si="1"/>
        <v>0</v>
      </c>
      <c r="H38" s="13">
        <f t="shared" si="2"/>
        <v>9.0864314605221177E-3</v>
      </c>
      <c r="I38" s="13">
        <f t="shared" si="3"/>
        <v>-8.3594425317188113E-3</v>
      </c>
      <c r="J38" s="14">
        <v>13223.730469</v>
      </c>
      <c r="K38" s="11"/>
      <c r="L38" s="11"/>
      <c r="M38" s="11"/>
      <c r="N38" s="11"/>
      <c r="O38" s="11"/>
      <c r="P38" s="11"/>
      <c r="Q38" s="11"/>
      <c r="R38" s="11"/>
    </row>
    <row r="39" spans="1:18" x14ac:dyDescent="0.4">
      <c r="A39" s="15">
        <v>44873</v>
      </c>
      <c r="B39" s="12">
        <v>50.666663999999997</v>
      </c>
      <c r="C39" s="11">
        <v>100</v>
      </c>
      <c r="D39" s="16">
        <v>46.495327000000003</v>
      </c>
      <c r="E39" s="12">
        <v>47.650002000000001</v>
      </c>
      <c r="F39" s="13">
        <f t="shared" si="0"/>
        <v>9.3546550055045065E-3</v>
      </c>
      <c r="G39" s="13">
        <f t="shared" si="1"/>
        <v>2.4692612590371414E-2</v>
      </c>
      <c r="H39" s="13">
        <f t="shared" si="2"/>
        <v>1.4962881620440774E-2</v>
      </c>
      <c r="I39" s="13">
        <f t="shared" si="3"/>
        <v>-1.1609713513401825E-2</v>
      </c>
      <c r="J39" s="14">
        <v>13347.759765999999</v>
      </c>
      <c r="K39" s="11"/>
      <c r="L39" s="11"/>
      <c r="M39" s="11"/>
      <c r="N39" s="11"/>
      <c r="O39" s="11"/>
      <c r="P39" s="11"/>
      <c r="Q39" s="11"/>
      <c r="R39" s="11"/>
    </row>
    <row r="40" spans="1:18" x14ac:dyDescent="0.4">
      <c r="A40" s="15">
        <v>44874</v>
      </c>
      <c r="B40" s="12">
        <v>51.142856999999999</v>
      </c>
      <c r="C40" s="11">
        <v>102.5</v>
      </c>
      <c r="D40" s="16">
        <v>47.196261999999997</v>
      </c>
      <c r="E40" s="12">
        <v>47.099997999999999</v>
      </c>
      <c r="F40" s="13">
        <f t="shared" si="0"/>
        <v>-1.6901833577489259E-2</v>
      </c>
      <c r="G40" s="13">
        <f t="shared" si="1"/>
        <v>-1.9705071079332444E-2</v>
      </c>
      <c r="H40" s="13">
        <f t="shared" si="2"/>
        <v>-9.9503795858421826E-3</v>
      </c>
      <c r="I40" s="13">
        <f t="shared" si="3"/>
        <v>1.3706108367213117E-2</v>
      </c>
      <c r="J40" s="14">
        <v>13638.809569999999</v>
      </c>
      <c r="K40" s="11"/>
      <c r="L40" s="11"/>
      <c r="M40" s="11"/>
      <c r="N40" s="11"/>
      <c r="O40" s="11"/>
      <c r="P40" s="11"/>
      <c r="Q40" s="11"/>
      <c r="R40" s="11"/>
    </row>
    <row r="41" spans="1:18" x14ac:dyDescent="0.4">
      <c r="A41" s="15">
        <v>44875</v>
      </c>
      <c r="B41" s="12">
        <v>50.285713000000001</v>
      </c>
      <c r="C41" s="11">
        <v>100.5</v>
      </c>
      <c r="D41" s="16">
        <v>46.728969999999997</v>
      </c>
      <c r="E41" s="12">
        <v>47.75</v>
      </c>
      <c r="F41" s="13">
        <f t="shared" si="0"/>
        <v>4.9871858311057927E-2</v>
      </c>
      <c r="G41" s="13">
        <f t="shared" si="1"/>
        <v>-4.9875415110390512E-3</v>
      </c>
      <c r="H41" s="13">
        <f t="shared" si="2"/>
        <v>1.9980466586818528E-3</v>
      </c>
      <c r="I41" s="13">
        <f t="shared" si="3"/>
        <v>-7.3567960316165311E-3</v>
      </c>
      <c r="J41" s="14">
        <v>13503.759765999999</v>
      </c>
      <c r="K41" s="11"/>
      <c r="L41" s="11"/>
      <c r="M41" s="11"/>
      <c r="N41" s="11"/>
      <c r="O41" s="11"/>
      <c r="P41" s="11"/>
      <c r="Q41" s="11"/>
      <c r="R41" s="11"/>
    </row>
    <row r="42" spans="1:18" x14ac:dyDescent="0.4">
      <c r="A42" s="15">
        <v>44876</v>
      </c>
      <c r="B42" s="12">
        <v>52.857143000000001</v>
      </c>
      <c r="C42" s="11">
        <v>100</v>
      </c>
      <c r="D42" s="16">
        <v>46.822429999999997</v>
      </c>
      <c r="E42" s="12">
        <v>47.400002000000001</v>
      </c>
      <c r="F42" s="13">
        <f t="shared" si="0"/>
        <v>1.431146284508132E-2</v>
      </c>
      <c r="G42" s="13">
        <f t="shared" si="1"/>
        <v>1.4888612493750559E-2</v>
      </c>
      <c r="H42" s="13">
        <f t="shared" si="2"/>
        <v>1.584186179970758E-2</v>
      </c>
      <c r="I42" s="13">
        <f t="shared" si="3"/>
        <v>1.5698908885874854E-2</v>
      </c>
      <c r="J42" s="14">
        <v>14007.559569999999</v>
      </c>
      <c r="K42" s="11"/>
      <c r="L42" s="11"/>
      <c r="M42" s="11"/>
      <c r="N42" s="11"/>
      <c r="O42" s="11"/>
      <c r="P42" s="11"/>
      <c r="Q42" s="11"/>
      <c r="R42" s="11"/>
    </row>
    <row r="43" spans="1:18" x14ac:dyDescent="0.4">
      <c r="A43" s="15">
        <v>44879</v>
      </c>
      <c r="B43" s="12">
        <v>53.619045</v>
      </c>
      <c r="C43" s="11">
        <v>101.5</v>
      </c>
      <c r="D43" s="16">
        <v>47.570090999999998</v>
      </c>
      <c r="E43" s="12">
        <v>48.150002000000001</v>
      </c>
      <c r="F43" s="13">
        <f t="shared" si="0"/>
        <v>1.7746961400102318E-3</v>
      </c>
      <c r="G43" s="13">
        <f t="shared" si="1"/>
        <v>0</v>
      </c>
      <c r="H43" s="13">
        <f t="shared" si="2"/>
        <v>-5.911308834221596E-3</v>
      </c>
      <c r="I43" s="13">
        <f t="shared" si="3"/>
        <v>5.1786752639015332E-3</v>
      </c>
      <c r="J43" s="14">
        <v>14174.900390999999</v>
      </c>
      <c r="K43" s="11"/>
      <c r="L43" s="11"/>
      <c r="M43" s="11"/>
      <c r="N43" s="11"/>
      <c r="O43" s="11"/>
      <c r="P43" s="11"/>
      <c r="Q43" s="11"/>
      <c r="R43" s="11"/>
    </row>
    <row r="44" spans="1:18" x14ac:dyDescent="0.4">
      <c r="A44" s="15">
        <v>44880</v>
      </c>
      <c r="B44" s="12">
        <v>53.714286999999999</v>
      </c>
      <c r="C44" s="11">
        <v>101.5</v>
      </c>
      <c r="D44" s="16">
        <v>47.289718999999998</v>
      </c>
      <c r="E44" s="12">
        <v>48.400002000000001</v>
      </c>
      <c r="F44" s="13">
        <f t="shared" si="0"/>
        <v>-1.608615898509155E-2</v>
      </c>
      <c r="G44" s="13">
        <f t="shared" si="1"/>
        <v>0</v>
      </c>
      <c r="H44" s="13">
        <f t="shared" si="2"/>
        <v>-2.6027533119288494E-2</v>
      </c>
      <c r="I44" s="13">
        <f t="shared" si="3"/>
        <v>-1.8770144004303671E-2</v>
      </c>
      <c r="J44" s="14">
        <v>14546.309569999999</v>
      </c>
      <c r="K44" s="11"/>
      <c r="L44" s="11"/>
      <c r="M44" s="11"/>
      <c r="N44" s="11"/>
      <c r="O44" s="11"/>
      <c r="P44" s="11"/>
      <c r="Q44" s="11"/>
      <c r="R44" s="11"/>
    </row>
    <row r="45" spans="1:18" x14ac:dyDescent="0.4">
      <c r="A45" s="15">
        <v>44881</v>
      </c>
      <c r="B45" s="12">
        <v>52.857143000000001</v>
      </c>
      <c r="C45" s="11">
        <v>101.5</v>
      </c>
      <c r="D45" s="16">
        <v>46.074764000000002</v>
      </c>
      <c r="E45" s="12">
        <v>47.5</v>
      </c>
      <c r="F45" s="13">
        <f t="shared" si="0"/>
        <v>0</v>
      </c>
      <c r="G45" s="13">
        <f t="shared" si="1"/>
        <v>0</v>
      </c>
      <c r="H45" s="13">
        <f t="shared" si="2"/>
        <v>5.05822620119645E-3</v>
      </c>
      <c r="I45" s="13">
        <f t="shared" si="3"/>
        <v>1.1512403564051251E-2</v>
      </c>
      <c r="J45" s="14">
        <v>14537.349609000001</v>
      </c>
      <c r="K45" s="11"/>
      <c r="L45" s="11"/>
      <c r="M45" s="11"/>
      <c r="N45" s="11"/>
      <c r="O45" s="11"/>
      <c r="P45" s="11"/>
      <c r="Q45" s="11"/>
      <c r="R45" s="11"/>
    </row>
    <row r="46" spans="1:18" x14ac:dyDescent="0.4">
      <c r="A46" s="15">
        <v>44882</v>
      </c>
      <c r="B46" s="12">
        <v>52.857143000000001</v>
      </c>
      <c r="C46" s="11">
        <v>101.5</v>
      </c>
      <c r="D46" s="16">
        <v>46.308411</v>
      </c>
      <c r="E46" s="12">
        <v>48.049999</v>
      </c>
      <c r="F46" s="13">
        <f t="shared" si="0"/>
        <v>-3.6101655597151772E-3</v>
      </c>
      <c r="G46" s="13">
        <f t="shared" si="1"/>
        <v>-9.9010709827115698E-3</v>
      </c>
      <c r="H46" s="13">
        <f t="shared" si="2"/>
        <v>-7.0886415790481147E-3</v>
      </c>
      <c r="I46" s="13">
        <f t="shared" si="3"/>
        <v>-8.3594425317188113E-3</v>
      </c>
      <c r="J46" s="14">
        <v>14535.230469</v>
      </c>
      <c r="K46" s="11"/>
      <c r="L46" s="11" t="s">
        <v>15</v>
      </c>
      <c r="M46" s="11"/>
      <c r="N46" s="17" t="s">
        <v>14</v>
      </c>
      <c r="O46" s="17" t="s">
        <v>16</v>
      </c>
      <c r="P46" s="11"/>
      <c r="Q46" s="11"/>
      <c r="R46" s="11"/>
    </row>
    <row r="47" spans="1:18" x14ac:dyDescent="0.4">
      <c r="A47" s="15">
        <v>44883</v>
      </c>
      <c r="B47" s="12">
        <v>52.666663999999997</v>
      </c>
      <c r="C47" s="11">
        <v>100.5</v>
      </c>
      <c r="D47" s="16">
        <v>45.981307999999999</v>
      </c>
      <c r="E47" s="12">
        <v>47.650002000000001</v>
      </c>
      <c r="F47" s="13">
        <f t="shared" si="0"/>
        <v>3.6101655597151209E-3</v>
      </c>
      <c r="G47" s="13">
        <f t="shared" si="1"/>
        <v>-4.9875415110390512E-3</v>
      </c>
      <c r="H47" s="13">
        <f t="shared" si="2"/>
        <v>-6.1162088718925709E-3</v>
      </c>
      <c r="I47" s="13">
        <f t="shared" si="3"/>
        <v>9.399463458745044E-3</v>
      </c>
      <c r="J47" s="14">
        <v>14504.990234000001</v>
      </c>
      <c r="K47" s="11"/>
      <c r="L47" s="11"/>
      <c r="M47" s="11"/>
      <c r="N47" s="11"/>
      <c r="O47" s="11"/>
      <c r="P47" s="11"/>
      <c r="Q47" s="11"/>
      <c r="R47" s="11"/>
    </row>
    <row r="48" spans="1:18" x14ac:dyDescent="0.4">
      <c r="A48" s="15">
        <v>44886</v>
      </c>
      <c r="B48" s="12">
        <v>52.857143000000001</v>
      </c>
      <c r="C48" s="11">
        <v>100</v>
      </c>
      <c r="D48" s="16">
        <v>45.700935000000001</v>
      </c>
      <c r="E48" s="12">
        <v>48.099997999999999</v>
      </c>
      <c r="F48" s="13">
        <f t="shared" si="0"/>
        <v>7.1813334501476325E-3</v>
      </c>
      <c r="G48" s="13">
        <f t="shared" si="1"/>
        <v>4.9875415110389679E-3</v>
      </c>
      <c r="H48" s="13">
        <f t="shared" si="2"/>
        <v>9.1603314221469084E-3</v>
      </c>
      <c r="I48" s="13">
        <f t="shared" si="3"/>
        <v>1.8538162578953628E-2</v>
      </c>
      <c r="J48" s="14">
        <v>14449.389648</v>
      </c>
      <c r="K48" s="11"/>
      <c r="L48" s="11"/>
      <c r="M48" s="11"/>
      <c r="N48" s="11"/>
      <c r="O48" s="11"/>
      <c r="P48" s="11"/>
      <c r="Q48" s="11"/>
      <c r="R48" s="11"/>
    </row>
    <row r="49" spans="1:41" x14ac:dyDescent="0.4">
      <c r="A49" s="15">
        <v>44887</v>
      </c>
      <c r="B49" s="12">
        <v>53.238093999999997</v>
      </c>
      <c r="C49" s="11">
        <v>100.5</v>
      </c>
      <c r="D49" s="16">
        <v>46.121493999999998</v>
      </c>
      <c r="E49" s="12">
        <v>49</v>
      </c>
      <c r="F49" s="13">
        <f t="shared" si="0"/>
        <v>2.1239734362679535E-2</v>
      </c>
      <c r="G49" s="13">
        <f t="shared" si="1"/>
        <v>0</v>
      </c>
      <c r="H49" s="13">
        <f t="shared" si="2"/>
        <v>8.0727242881192488E-3</v>
      </c>
      <c r="I49" s="13">
        <f t="shared" si="3"/>
        <v>7.1174272420140858E-3</v>
      </c>
      <c r="J49" s="14">
        <v>14542.200194999999</v>
      </c>
      <c r="K49" s="11"/>
      <c r="L49" s="11"/>
      <c r="M49" s="11"/>
      <c r="N49" s="12" t="s">
        <v>35</v>
      </c>
      <c r="O49" s="11" t="s">
        <v>34</v>
      </c>
      <c r="P49" s="11" t="s">
        <v>33</v>
      </c>
      <c r="Q49" s="12" t="s">
        <v>32</v>
      </c>
      <c r="R49" s="11"/>
      <c r="AD49">
        <f>CORREL(G2:G260,I2:I260)</f>
        <v>3.8328351187844917E-2</v>
      </c>
      <c r="AO49">
        <f>CORREL(H2:H260,I2:I260)</f>
        <v>0.20375432796783027</v>
      </c>
    </row>
    <row r="50" spans="1:41" x14ac:dyDescent="0.4">
      <c r="A50" s="15">
        <v>44888</v>
      </c>
      <c r="B50" s="12">
        <v>54.380951000000003</v>
      </c>
      <c r="C50" s="11">
        <v>100.5</v>
      </c>
      <c r="D50" s="16">
        <v>46.495327000000003</v>
      </c>
      <c r="E50" s="12">
        <v>49.349997999999999</v>
      </c>
      <c r="F50" s="13">
        <f t="shared" si="0"/>
        <v>1.0453083112686388E-2</v>
      </c>
      <c r="G50" s="13">
        <f t="shared" si="1"/>
        <v>4.9627893421290972E-3</v>
      </c>
      <c r="H50" s="13">
        <f t="shared" si="2"/>
        <v>9.004525861905149E-3</v>
      </c>
      <c r="I50" s="13">
        <f t="shared" si="3"/>
        <v>1.0127393270652021E-3</v>
      </c>
      <c r="J50" s="14">
        <v>14608.540039</v>
      </c>
      <c r="K50" s="11"/>
      <c r="L50" s="11"/>
      <c r="M50" s="18" t="s">
        <v>28</v>
      </c>
      <c r="N50" s="19">
        <f>AVERAGE(F2:F260)</f>
        <v>6.4585783264188091E-4</v>
      </c>
      <c r="O50" s="19">
        <f>AVERAGE(G2:G260)</f>
        <v>-1.7916523384176611E-5</v>
      </c>
      <c r="P50" s="19">
        <f>AVERAGE(H2:H260)</f>
        <v>6.940087525684176E-4</v>
      </c>
      <c r="Q50" s="19">
        <f>AVERAGE(I2:I260)</f>
        <v>1.8279693795984597E-3</v>
      </c>
      <c r="R50" s="11"/>
    </row>
    <row r="51" spans="1:41" x14ac:dyDescent="0.4">
      <c r="A51" s="15">
        <v>44889</v>
      </c>
      <c r="B51" s="12">
        <v>54.952381000000003</v>
      </c>
      <c r="C51" s="11">
        <v>101</v>
      </c>
      <c r="D51" s="16">
        <v>46.915886</v>
      </c>
      <c r="E51" s="12">
        <v>49.400002000000001</v>
      </c>
      <c r="F51" s="13">
        <f t="shared" si="0"/>
        <v>3.460207607670841E-3</v>
      </c>
      <c r="G51" s="13">
        <f t="shared" si="1"/>
        <v>-4.9627893421290139E-3</v>
      </c>
      <c r="H51" s="13">
        <f t="shared" si="2"/>
        <v>-3.9920238273065825E-3</v>
      </c>
      <c r="I51" s="13">
        <f t="shared" si="3"/>
        <v>-1.2220172312408012E-2</v>
      </c>
      <c r="J51" s="14">
        <v>14784</v>
      </c>
      <c r="K51" s="11"/>
      <c r="L51" s="11"/>
      <c r="M51" s="18" t="s">
        <v>29</v>
      </c>
      <c r="N51" s="20">
        <f>260*N50</f>
        <v>0.16792303648688903</v>
      </c>
      <c r="O51" s="20">
        <f t="shared" ref="O51:Q51" si="4">260*O50</f>
        <v>-4.6582960798859192E-3</v>
      </c>
      <c r="P51" s="20">
        <f t="shared" si="4"/>
        <v>0.18044227566778859</v>
      </c>
      <c r="Q51" s="20">
        <f t="shared" si="4"/>
        <v>0.47527203869559953</v>
      </c>
      <c r="R51" s="11"/>
    </row>
    <row r="52" spans="1:41" x14ac:dyDescent="0.4">
      <c r="A52" s="15">
        <v>44890</v>
      </c>
      <c r="B52" s="12">
        <v>55.142856999999999</v>
      </c>
      <c r="C52" s="11">
        <v>100.5</v>
      </c>
      <c r="D52" s="16">
        <v>46.728969999999997</v>
      </c>
      <c r="E52" s="12">
        <v>48.799999</v>
      </c>
      <c r="F52" s="13">
        <f t="shared" si="0"/>
        <v>0</v>
      </c>
      <c r="G52" s="13">
        <f t="shared" si="1"/>
        <v>-4.9875415110390512E-3</v>
      </c>
      <c r="H52" s="13">
        <f t="shared" si="2"/>
        <v>7.9681747444152514E-3</v>
      </c>
      <c r="I52" s="13">
        <f t="shared" si="3"/>
        <v>1.7268138405856628E-2</v>
      </c>
      <c r="J52" s="14">
        <v>14778.509765999999</v>
      </c>
      <c r="K52" s="11"/>
      <c r="L52" s="11"/>
      <c r="M52" s="18" t="s">
        <v>30</v>
      </c>
      <c r="N52" s="20">
        <f>_xlfn.STDEV.P(F2:F260)</f>
        <v>1.1307372398619649E-2</v>
      </c>
      <c r="O52" s="20">
        <f t="shared" ref="O52:Q52" si="5">_xlfn.STDEV.P(G2:G260)</f>
        <v>1.1663559633594871E-2</v>
      </c>
      <c r="P52" s="20">
        <f t="shared" si="5"/>
        <v>1.1338028782993812E-2</v>
      </c>
      <c r="Q52" s="20">
        <f t="shared" si="5"/>
        <v>2.708388068074653E-2</v>
      </c>
      <c r="R52" s="11"/>
    </row>
    <row r="53" spans="1:41" x14ac:dyDescent="0.4">
      <c r="A53" s="15">
        <v>44893</v>
      </c>
      <c r="B53" s="12">
        <v>55.142856999999999</v>
      </c>
      <c r="C53" s="11">
        <v>100</v>
      </c>
      <c r="D53" s="16">
        <v>47.102801999999997</v>
      </c>
      <c r="E53" s="12">
        <v>49.650002000000001</v>
      </c>
      <c r="F53" s="13">
        <f t="shared" si="0"/>
        <v>2.8938213895108467E-2</v>
      </c>
      <c r="G53" s="13">
        <f t="shared" si="1"/>
        <v>0</v>
      </c>
      <c r="H53" s="13">
        <f t="shared" si="2"/>
        <v>-5.9701280857332936E-3</v>
      </c>
      <c r="I53" s="13">
        <f t="shared" si="3"/>
        <v>9.0225373975039453E-3</v>
      </c>
      <c r="J53" s="14">
        <v>14556.870117</v>
      </c>
      <c r="K53" s="11"/>
      <c r="L53" s="11"/>
      <c r="M53" s="18" t="s">
        <v>31</v>
      </c>
      <c r="N53" s="20">
        <f>SQRT(260)*N52</f>
        <v>0.18232590146733682</v>
      </c>
      <c r="O53" s="20">
        <f t="shared" ref="O53:Q53" si="6">SQRT(260)*O52</f>
        <v>0.18806924805738487</v>
      </c>
      <c r="P53" s="20">
        <f t="shared" si="6"/>
        <v>0.18282022081224766</v>
      </c>
      <c r="Q53" s="20">
        <f t="shared" si="6"/>
        <v>0.43671445374468421</v>
      </c>
      <c r="R53" s="11"/>
    </row>
    <row r="54" spans="1:41" ht="17.5" thickBot="1" x14ac:dyDescent="0.45">
      <c r="A54" s="15">
        <v>44894</v>
      </c>
      <c r="B54" s="12">
        <v>56.761906000000003</v>
      </c>
      <c r="C54" s="11">
        <v>100</v>
      </c>
      <c r="D54" s="16">
        <v>46.822429999999997</v>
      </c>
      <c r="E54" s="12">
        <v>50.099997999999999</v>
      </c>
      <c r="F54" s="13">
        <f t="shared" si="0"/>
        <v>1.993419473347359E-2</v>
      </c>
      <c r="G54" s="13">
        <f t="shared" si="1"/>
        <v>4.9875415110389679E-3</v>
      </c>
      <c r="H54" s="13">
        <f t="shared" si="2"/>
        <v>1.9763458942792158E-2</v>
      </c>
      <c r="I54" s="13">
        <f t="shared" si="3"/>
        <v>1.9763489900056084E-2</v>
      </c>
      <c r="J54" s="14">
        <v>14709.639648</v>
      </c>
      <c r="K54" s="11"/>
      <c r="L54" s="11"/>
      <c r="M54" s="18"/>
      <c r="N54" s="18"/>
      <c r="O54" s="18"/>
      <c r="P54" s="18"/>
      <c r="Q54" s="18"/>
      <c r="R54" s="11"/>
    </row>
    <row r="55" spans="1:41" x14ac:dyDescent="0.4">
      <c r="A55" s="15">
        <v>44895</v>
      </c>
      <c r="B55" s="12">
        <v>57.904761999999998</v>
      </c>
      <c r="C55" s="11">
        <v>100.5</v>
      </c>
      <c r="D55" s="16">
        <v>47.757007999999999</v>
      </c>
      <c r="E55" s="12">
        <v>51.099997999999999</v>
      </c>
      <c r="F55" s="13">
        <f t="shared" si="0"/>
        <v>-6.6007121661553576E-3</v>
      </c>
      <c r="G55" s="13">
        <f t="shared" si="1"/>
        <v>2.4571260730505327E-2</v>
      </c>
      <c r="H55" s="13">
        <f t="shared" si="2"/>
        <v>3.9062574161103144E-3</v>
      </c>
      <c r="I55" s="13">
        <f t="shared" si="3"/>
        <v>-9.8329213029873935E-3</v>
      </c>
      <c r="J55" s="14">
        <v>14879.549805000001</v>
      </c>
      <c r="K55" s="11"/>
      <c r="L55" s="11"/>
      <c r="M55" s="21" t="s">
        <v>18</v>
      </c>
      <c r="N55" s="12" t="s">
        <v>35</v>
      </c>
      <c r="O55" s="11" t="s">
        <v>34</v>
      </c>
      <c r="P55" s="11" t="s">
        <v>33</v>
      </c>
      <c r="Q55" s="12" t="s">
        <v>32</v>
      </c>
      <c r="R55" s="11"/>
    </row>
    <row r="56" spans="1:41" x14ac:dyDescent="0.4">
      <c r="A56" s="15">
        <v>44896</v>
      </c>
      <c r="B56" s="12">
        <v>57.523808000000002</v>
      </c>
      <c r="C56" s="11">
        <v>103</v>
      </c>
      <c r="D56" s="16">
        <v>47.943924000000003</v>
      </c>
      <c r="E56" s="12">
        <v>50.599997999999999</v>
      </c>
      <c r="F56" s="13">
        <f t="shared" si="0"/>
        <v>-4.979258540156746E-3</v>
      </c>
      <c r="G56" s="13">
        <f t="shared" si="1"/>
        <v>2.3981964686485405E-2</v>
      </c>
      <c r="H56" s="13">
        <f t="shared" si="2"/>
        <v>-5.8651021527762427E-3</v>
      </c>
      <c r="I56" s="13">
        <f t="shared" si="3"/>
        <v>-1.9782004864132671E-3</v>
      </c>
      <c r="J56" s="14">
        <v>15012.799805000001</v>
      </c>
      <c r="K56" s="11"/>
      <c r="L56" s="11"/>
      <c r="M56" s="12" t="s">
        <v>35</v>
      </c>
      <c r="N56" s="22">
        <f>VARP('4支股票'!$F$2:$F$260)</f>
        <v>1.2785667056106547E-4</v>
      </c>
      <c r="O56" s="22"/>
      <c r="P56" s="22"/>
      <c r="Q56" s="22"/>
      <c r="R56" s="11"/>
    </row>
    <row r="57" spans="1:41" x14ac:dyDescent="0.4">
      <c r="A57" s="15">
        <v>44897</v>
      </c>
      <c r="B57" s="12">
        <v>57.238093999999997</v>
      </c>
      <c r="C57" s="11">
        <v>105.5</v>
      </c>
      <c r="D57" s="16">
        <v>47.663550999999998</v>
      </c>
      <c r="E57" s="12">
        <v>50.5</v>
      </c>
      <c r="F57" s="13">
        <f t="shared" si="0"/>
        <v>-1.5088302513829503E-2</v>
      </c>
      <c r="G57" s="13">
        <f t="shared" si="1"/>
        <v>0</v>
      </c>
      <c r="H57" s="13">
        <f t="shared" si="2"/>
        <v>-5.8996835183013777E-3</v>
      </c>
      <c r="I57" s="13">
        <f t="shared" si="3"/>
        <v>-1.3958372331028368E-2</v>
      </c>
      <c r="J57" s="14">
        <v>14970.679688</v>
      </c>
      <c r="K57" s="11"/>
      <c r="L57" s="11"/>
      <c r="M57" s="11" t="s">
        <v>34</v>
      </c>
      <c r="N57" s="22">
        <v>3.7019800070382604E-5</v>
      </c>
      <c r="O57" s="22">
        <f>VARP('4支股票'!$G$2:$G$260)</f>
        <v>1.3603862332642373E-4</v>
      </c>
      <c r="P57" s="22"/>
      <c r="Q57" s="22"/>
      <c r="R57" s="11"/>
    </row>
    <row r="58" spans="1:41" x14ac:dyDescent="0.4">
      <c r="A58" s="15">
        <v>44900</v>
      </c>
      <c r="B58" s="12">
        <v>56.380951000000003</v>
      </c>
      <c r="C58" s="11">
        <v>105.5</v>
      </c>
      <c r="D58" s="16">
        <v>47.383178999999998</v>
      </c>
      <c r="E58" s="12">
        <v>49.799999</v>
      </c>
      <c r="F58" s="13">
        <f t="shared" si="0"/>
        <v>-1.3605674651577299E-2</v>
      </c>
      <c r="G58" s="13">
        <f t="shared" si="1"/>
        <v>-2.3981964686485439E-2</v>
      </c>
      <c r="H58" s="13">
        <f t="shared" si="2"/>
        <v>-1.390297734650669E-2</v>
      </c>
      <c r="I58" s="13">
        <f t="shared" si="3"/>
        <v>-2.0100107269785286E-3</v>
      </c>
      <c r="J58" s="14">
        <v>14980.740234000001</v>
      </c>
      <c r="K58" s="11"/>
      <c r="L58" s="11"/>
      <c r="M58" s="11" t="s">
        <v>33</v>
      </c>
      <c r="N58" s="22">
        <v>4.3200857561724831E-5</v>
      </c>
      <c r="O58" s="22">
        <v>3.5871708132320667E-5</v>
      </c>
      <c r="P58" s="22">
        <f>VARP('4支股票'!$H$2:$H$260)</f>
        <v>1.2855089668399616E-4</v>
      </c>
      <c r="Q58" s="22"/>
      <c r="R58" s="11"/>
    </row>
    <row r="59" spans="1:41" ht="17.5" thickBot="1" x14ac:dyDescent="0.45">
      <c r="A59" s="15">
        <v>44901</v>
      </c>
      <c r="B59" s="12">
        <v>55.619045</v>
      </c>
      <c r="C59" s="11">
        <v>103</v>
      </c>
      <c r="D59" s="16">
        <v>46.728969999999997</v>
      </c>
      <c r="E59" s="12">
        <v>49.700001</v>
      </c>
      <c r="F59" s="13">
        <f t="shared" si="0"/>
        <v>-3.4305137809431869E-3</v>
      </c>
      <c r="G59" s="13">
        <f t="shared" si="1"/>
        <v>-9.7561749453646852E-3</v>
      </c>
      <c r="H59" s="13">
        <f t="shared" si="2"/>
        <v>-4.0079595180200411E-3</v>
      </c>
      <c r="I59" s="13">
        <f t="shared" si="3"/>
        <v>4.9077560822373793E-2</v>
      </c>
      <c r="J59" s="14">
        <v>14728.879883</v>
      </c>
      <c r="K59" s="11"/>
      <c r="L59" s="11"/>
      <c r="M59" s="12" t="s">
        <v>32</v>
      </c>
      <c r="N59" s="23">
        <v>3.1730666836287838E-5</v>
      </c>
      <c r="O59" s="23">
        <v>1.2107713702634543E-5</v>
      </c>
      <c r="P59" s="23">
        <v>6.2568434585791183E-5</v>
      </c>
      <c r="Q59" s="23">
        <f>VARP('4支股票'!$I$2:$I$260)</f>
        <v>7.3353659272891501E-4</v>
      </c>
      <c r="R59" s="18" t="s">
        <v>23</v>
      </c>
      <c r="S59" s="10"/>
    </row>
    <row r="60" spans="1:41" x14ac:dyDescent="0.4">
      <c r="A60" s="15">
        <v>44902</v>
      </c>
      <c r="B60" s="12">
        <v>55.428570000000001</v>
      </c>
      <c r="C60" s="11">
        <v>102</v>
      </c>
      <c r="D60" s="16">
        <v>46.542057</v>
      </c>
      <c r="E60" s="12">
        <v>52.200001</v>
      </c>
      <c r="F60" s="13">
        <f t="shared" si="0"/>
        <v>-2.0834084813856613E-2</v>
      </c>
      <c r="G60" s="13">
        <f t="shared" si="1"/>
        <v>-4.9140148024290403E-3</v>
      </c>
      <c r="H60" s="13">
        <f t="shared" si="2"/>
        <v>-7.0529300678955492E-3</v>
      </c>
      <c r="I60" s="13">
        <f t="shared" si="3"/>
        <v>5.9497115808639582E-2</v>
      </c>
      <c r="J60" s="14">
        <v>14630.009765999999</v>
      </c>
      <c r="K60" s="11"/>
      <c r="L60" s="11"/>
      <c r="M60" s="11" t="s">
        <v>21</v>
      </c>
      <c r="N60" s="11"/>
      <c r="O60" s="11" t="s">
        <v>22</v>
      </c>
      <c r="P60" s="11"/>
      <c r="Q60" s="11"/>
      <c r="R60" s="11"/>
    </row>
    <row r="61" spans="1:41" x14ac:dyDescent="0.4">
      <c r="A61" s="15">
        <v>44903</v>
      </c>
      <c r="B61" s="12">
        <v>54.285713000000001</v>
      </c>
      <c r="C61" s="11">
        <v>101.5</v>
      </c>
      <c r="D61" s="16">
        <v>46.214953999999999</v>
      </c>
      <c r="E61" s="12">
        <v>55.400002000000001</v>
      </c>
      <c r="F61" s="13">
        <f t="shared" si="0"/>
        <v>8.7337262616607719E-3</v>
      </c>
      <c r="G61" s="13">
        <f t="shared" si="1"/>
        <v>4.9140148024291626E-3</v>
      </c>
      <c r="H61" s="13">
        <f t="shared" si="2"/>
        <v>6.0483875513170533E-3</v>
      </c>
      <c r="I61" s="13">
        <f t="shared" si="3"/>
        <v>-1.2715902144849503E-2</v>
      </c>
      <c r="J61" s="14">
        <v>14553.040039</v>
      </c>
      <c r="K61" s="11"/>
      <c r="L61" s="11"/>
      <c r="M61" s="11" t="s">
        <v>20</v>
      </c>
      <c r="N61" s="24">
        <f>N56^0.5</f>
        <v>1.1307372398619649E-2</v>
      </c>
      <c r="O61" s="24">
        <f>O57^0.5</f>
        <v>1.1663559633594871E-2</v>
      </c>
      <c r="P61" s="24">
        <f>P58^0.5</f>
        <v>1.1338028782993812E-2</v>
      </c>
      <c r="Q61" s="24">
        <f>Q59^0.5</f>
        <v>2.708388068074653E-2</v>
      </c>
      <c r="R61" s="11"/>
    </row>
    <row r="62" spans="1:41" ht="17.5" thickBot="1" x14ac:dyDescent="0.45">
      <c r="A62" s="15">
        <v>44904</v>
      </c>
      <c r="B62" s="12">
        <v>54.761906000000003</v>
      </c>
      <c r="C62" s="11">
        <v>102</v>
      </c>
      <c r="D62" s="16">
        <v>46.495327000000003</v>
      </c>
      <c r="E62" s="12">
        <v>54.700001</v>
      </c>
      <c r="F62" s="13">
        <f t="shared" si="0"/>
        <v>0</v>
      </c>
      <c r="G62" s="13">
        <f t="shared" si="1"/>
        <v>0</v>
      </c>
      <c r="H62" s="13">
        <f t="shared" si="2"/>
        <v>1.0045425165786095E-3</v>
      </c>
      <c r="I62" s="13">
        <f t="shared" si="3"/>
        <v>-7.0038094985145183E-2</v>
      </c>
      <c r="J62" s="14">
        <v>14705.429688</v>
      </c>
      <c r="K62" s="11"/>
      <c r="L62" s="11"/>
      <c r="M62" s="11"/>
      <c r="N62" s="11"/>
      <c r="O62" s="11"/>
      <c r="P62" s="11"/>
      <c r="Q62" s="11"/>
      <c r="R62" s="11"/>
    </row>
    <row r="63" spans="1:41" x14ac:dyDescent="0.4">
      <c r="A63" s="15">
        <v>44907</v>
      </c>
      <c r="B63" s="12">
        <v>54.761906000000003</v>
      </c>
      <c r="C63" s="11">
        <v>102</v>
      </c>
      <c r="D63" s="16">
        <v>46.542057</v>
      </c>
      <c r="E63" s="12">
        <v>51</v>
      </c>
      <c r="F63" s="13">
        <f t="shared" si="0"/>
        <v>1.7375998940120693E-3</v>
      </c>
      <c r="G63" s="13">
        <f t="shared" si="1"/>
        <v>-9.8522964430115944E-3</v>
      </c>
      <c r="H63" s="13">
        <f t="shared" si="2"/>
        <v>-1.0045425165785672E-3</v>
      </c>
      <c r="I63" s="13">
        <f t="shared" si="3"/>
        <v>5.5304882296376402E-2</v>
      </c>
      <c r="J63" s="14">
        <v>14612.589844</v>
      </c>
      <c r="K63" s="11"/>
      <c r="L63" s="11"/>
      <c r="M63" s="25" t="s">
        <v>19</v>
      </c>
      <c r="N63" s="12" t="s">
        <v>35</v>
      </c>
      <c r="O63" s="11" t="s">
        <v>34</v>
      </c>
      <c r="P63" s="11" t="s">
        <v>33</v>
      </c>
      <c r="Q63" s="12" t="s">
        <v>32</v>
      </c>
      <c r="R63" s="11"/>
    </row>
    <row r="64" spans="1:41" x14ac:dyDescent="0.4">
      <c r="A64" s="15">
        <v>44908</v>
      </c>
      <c r="B64" s="12">
        <v>54.857143000000001</v>
      </c>
      <c r="C64" s="11">
        <v>101</v>
      </c>
      <c r="D64" s="16">
        <v>46.495327000000003</v>
      </c>
      <c r="E64" s="12">
        <v>53.900002000000001</v>
      </c>
      <c r="F64" s="13">
        <f t="shared" si="0"/>
        <v>-1.7375998940120381E-3</v>
      </c>
      <c r="G64" s="13">
        <f t="shared" si="1"/>
        <v>1.4742281737203431E-2</v>
      </c>
      <c r="H64" s="13">
        <f t="shared" si="2"/>
        <v>4.012043901216138E-3</v>
      </c>
      <c r="I64" s="13">
        <f t="shared" si="3"/>
        <v>1.6559660685092403E-2</v>
      </c>
      <c r="J64" s="14">
        <v>14522.959961</v>
      </c>
      <c r="K64" s="11"/>
      <c r="L64" s="11"/>
      <c r="M64" s="12" t="s">
        <v>35</v>
      </c>
      <c r="N64" s="26">
        <v>1</v>
      </c>
      <c r="O64" s="26"/>
      <c r="P64" s="26"/>
      <c r="Q64" s="26"/>
      <c r="R64" s="11"/>
    </row>
    <row r="65" spans="1:18" x14ac:dyDescent="0.4">
      <c r="A65" s="15">
        <v>44909</v>
      </c>
      <c r="B65" s="12">
        <v>54.761906000000003</v>
      </c>
      <c r="C65" s="11">
        <v>102.5</v>
      </c>
      <c r="D65" s="16">
        <v>46.682243</v>
      </c>
      <c r="E65" s="12">
        <v>54.799999</v>
      </c>
      <c r="F65" s="13">
        <f t="shared" si="0"/>
        <v>-3.4843938117262241E-3</v>
      </c>
      <c r="G65" s="13">
        <f t="shared" si="1"/>
        <v>-9.8040000966208556E-3</v>
      </c>
      <c r="H65" s="13">
        <f t="shared" si="2"/>
        <v>4.9924819606890283E-3</v>
      </c>
      <c r="I65" s="13">
        <f t="shared" si="3"/>
        <v>-2.2141144942471765E-2</v>
      </c>
      <c r="J65" s="14">
        <v>14739.360352</v>
      </c>
      <c r="K65" s="11"/>
      <c r="L65" s="11"/>
      <c r="M65" s="11" t="s">
        <v>34</v>
      </c>
      <c r="N65" s="26">
        <f>N57/SQRT(N56*O57)</f>
        <v>0.2806992545433355</v>
      </c>
      <c r="O65" s="26">
        <v>1</v>
      </c>
      <c r="P65" s="26"/>
      <c r="Q65" s="26"/>
      <c r="R65" s="11"/>
    </row>
    <row r="66" spans="1:18" x14ac:dyDescent="0.4">
      <c r="A66" s="15">
        <v>44910</v>
      </c>
      <c r="B66" s="12">
        <v>54.571426000000002</v>
      </c>
      <c r="C66" s="11">
        <v>101.5</v>
      </c>
      <c r="D66" s="16">
        <v>46.915886</v>
      </c>
      <c r="E66" s="12">
        <v>53.599997999999999</v>
      </c>
      <c r="F66" s="13">
        <f t="shared" si="0"/>
        <v>-2.116479080959156E-2</v>
      </c>
      <c r="G66" s="13">
        <f t="shared" si="1"/>
        <v>-9.9010709827115698E-3</v>
      </c>
      <c r="H66" s="13">
        <f t="shared" si="2"/>
        <v>-1.7077250150024356E-2</v>
      </c>
      <c r="I66" s="13">
        <f t="shared" si="3"/>
        <v>-5.6127183532501965E-3</v>
      </c>
      <c r="J66" s="14">
        <v>14734.129883</v>
      </c>
      <c r="K66" s="11"/>
      <c r="L66" s="11"/>
      <c r="M66" s="11" t="s">
        <v>33</v>
      </c>
      <c r="N66" s="26">
        <v>0.33697145814472801</v>
      </c>
      <c r="O66" s="26">
        <v>0.27125852005768697</v>
      </c>
      <c r="P66" s="26">
        <v>1</v>
      </c>
      <c r="Q66" s="26"/>
      <c r="R66" s="11"/>
    </row>
    <row r="67" spans="1:18" ht="17.5" thickBot="1" x14ac:dyDescent="0.45">
      <c r="A67" s="15">
        <v>44911</v>
      </c>
      <c r="B67" s="12">
        <v>53.428570000000001</v>
      </c>
      <c r="C67" s="11">
        <v>100.5</v>
      </c>
      <c r="D67" s="16">
        <v>46.121493999999998</v>
      </c>
      <c r="E67" s="12">
        <v>53.299999</v>
      </c>
      <c r="F67" s="13">
        <f t="shared" ref="F67:F130" si="7">LN(B68/B67)</f>
        <v>8.8732011852392673E-3</v>
      </c>
      <c r="G67" s="13">
        <f t="shared" ref="G67:G130" si="8">LN(C68/C67)</f>
        <v>9.9010709827115368E-3</v>
      </c>
      <c r="H67" s="13">
        <f t="shared" ref="H67:H130" si="9">LN(D68/D67)</f>
        <v>9.0772668046978661E-3</v>
      </c>
      <c r="I67" s="13">
        <f t="shared" ref="I67:I130" si="10">LN(E68/E67)</f>
        <v>4.4043852476486893E-2</v>
      </c>
      <c r="J67" s="14">
        <v>14528.549805000001</v>
      </c>
      <c r="K67" s="11"/>
      <c r="L67" s="11"/>
      <c r="M67" s="12" t="s">
        <v>32</v>
      </c>
      <c r="N67" s="27">
        <v>0.10361117808578583</v>
      </c>
      <c r="O67" s="27">
        <v>3.8328351187844917E-2</v>
      </c>
      <c r="P67" s="27">
        <v>0.20375432796783027</v>
      </c>
      <c r="Q67" s="27">
        <v>1</v>
      </c>
      <c r="R67" s="11"/>
    </row>
    <row r="68" spans="1:18" x14ac:dyDescent="0.4">
      <c r="A68" s="15">
        <v>44914</v>
      </c>
      <c r="B68" s="12">
        <v>53.904761999999998</v>
      </c>
      <c r="C68" s="11">
        <v>101.5</v>
      </c>
      <c r="D68" s="16">
        <v>46.542057</v>
      </c>
      <c r="E68" s="12">
        <v>55.700001</v>
      </c>
      <c r="F68" s="13">
        <f t="shared" si="7"/>
        <v>-7.0922585460275571E-3</v>
      </c>
      <c r="G68" s="13">
        <f t="shared" si="8"/>
        <v>-1.4888612493750637E-2</v>
      </c>
      <c r="H68" s="13">
        <f t="shared" si="9"/>
        <v>-1.7215668845761565E-2</v>
      </c>
      <c r="I68" s="13">
        <f t="shared" si="10"/>
        <v>-5.9166995288981519E-2</v>
      </c>
      <c r="J68" s="14">
        <v>14433.320313</v>
      </c>
      <c r="K68" s="11"/>
      <c r="L68" s="11"/>
      <c r="M68" s="11"/>
      <c r="N68" s="11"/>
      <c r="O68" s="11"/>
      <c r="P68" s="11"/>
      <c r="Q68" s="11"/>
      <c r="R68" s="11"/>
    </row>
    <row r="69" spans="1:18" x14ac:dyDescent="0.4">
      <c r="A69" s="15">
        <v>44915</v>
      </c>
      <c r="B69" s="12">
        <v>53.523808000000002</v>
      </c>
      <c r="C69" s="11">
        <v>100</v>
      </c>
      <c r="D69" s="16">
        <v>45.747661999999998</v>
      </c>
      <c r="E69" s="12">
        <v>52.5</v>
      </c>
      <c r="F69" s="13">
        <f t="shared" si="7"/>
        <v>0</v>
      </c>
      <c r="G69" s="13">
        <f t="shared" si="8"/>
        <v>0</v>
      </c>
      <c r="H69" s="13">
        <f t="shared" si="9"/>
        <v>-1.0219293810832392E-3</v>
      </c>
      <c r="I69" s="13">
        <f t="shared" si="10"/>
        <v>2.8170876966696224E-2</v>
      </c>
      <c r="J69" s="14">
        <v>14170.030273</v>
      </c>
      <c r="K69" s="11"/>
      <c r="L69" s="11"/>
      <c r="M69" s="11"/>
      <c r="N69" s="26"/>
      <c r="O69" s="11"/>
      <c r="P69" s="11"/>
      <c r="Q69" s="11"/>
      <c r="R69" s="11"/>
    </row>
    <row r="70" spans="1:18" x14ac:dyDescent="0.4">
      <c r="A70" s="15">
        <v>44916</v>
      </c>
      <c r="B70" s="12">
        <v>53.523808000000002</v>
      </c>
      <c r="C70" s="11">
        <v>100</v>
      </c>
      <c r="D70" s="16">
        <v>45.700935000000001</v>
      </c>
      <c r="E70" s="12">
        <v>54</v>
      </c>
      <c r="F70" s="13">
        <f t="shared" si="7"/>
        <v>1.0619595536648171E-2</v>
      </c>
      <c r="G70" s="13">
        <f t="shared" si="8"/>
        <v>9.950330853168092E-3</v>
      </c>
      <c r="H70" s="13">
        <f t="shared" si="9"/>
        <v>5.0994095772396485E-3</v>
      </c>
      <c r="I70" s="13">
        <f t="shared" si="10"/>
        <v>3.0996118322285101E-2</v>
      </c>
      <c r="J70" s="14">
        <v>14234.400390999999</v>
      </c>
      <c r="K70" s="11"/>
      <c r="L70" s="11"/>
      <c r="M70" s="11"/>
      <c r="N70" s="11"/>
      <c r="O70" s="11"/>
      <c r="P70" s="11"/>
      <c r="Q70" s="11"/>
      <c r="R70" s="11"/>
    </row>
    <row r="71" spans="1:18" x14ac:dyDescent="0.4">
      <c r="A71" s="15">
        <v>44917</v>
      </c>
      <c r="B71" s="12">
        <v>54.095238000000002</v>
      </c>
      <c r="C71" s="11">
        <v>101</v>
      </c>
      <c r="D71" s="16">
        <v>45.934578000000002</v>
      </c>
      <c r="E71" s="12">
        <v>55.700001</v>
      </c>
      <c r="F71" s="13">
        <f t="shared" si="7"/>
        <v>-1.762113232835909E-3</v>
      </c>
      <c r="G71" s="13">
        <f t="shared" si="8"/>
        <v>0</v>
      </c>
      <c r="H71" s="13">
        <f t="shared" si="9"/>
        <v>2.032565758593024E-3</v>
      </c>
      <c r="I71" s="13">
        <f t="shared" si="10"/>
        <v>-3.5971441341707193E-3</v>
      </c>
      <c r="J71" s="14">
        <v>14442.940430000001</v>
      </c>
      <c r="K71" s="11"/>
      <c r="L71" s="11"/>
      <c r="M71" s="11"/>
      <c r="N71" s="11"/>
      <c r="O71" s="11"/>
      <c r="P71" s="11"/>
      <c r="Q71" s="11"/>
      <c r="R71" s="11"/>
    </row>
    <row r="72" spans="1:18" x14ac:dyDescent="0.4">
      <c r="A72" s="15">
        <v>44918</v>
      </c>
      <c r="B72" s="12">
        <v>54</v>
      </c>
      <c r="C72" s="11">
        <v>101</v>
      </c>
      <c r="D72" s="16">
        <v>46.028038000000002</v>
      </c>
      <c r="E72" s="12">
        <v>55.5</v>
      </c>
      <c r="F72" s="13">
        <f t="shared" si="7"/>
        <v>1.7621132328359491E-3</v>
      </c>
      <c r="G72" s="13">
        <f t="shared" si="8"/>
        <v>0</v>
      </c>
      <c r="H72" s="13">
        <f t="shared" si="9"/>
        <v>4.0526928231164033E-3</v>
      </c>
      <c r="I72" s="13">
        <f t="shared" si="10"/>
        <v>-2.5548871868530353E-2</v>
      </c>
      <c r="J72" s="14">
        <v>14271.629883</v>
      </c>
      <c r="K72" s="11"/>
      <c r="L72" s="11"/>
      <c r="M72" s="11"/>
      <c r="N72" s="11"/>
      <c r="O72" s="11"/>
      <c r="P72" s="11"/>
      <c r="Q72" s="11"/>
      <c r="R72" s="11"/>
    </row>
    <row r="73" spans="1:18" x14ac:dyDescent="0.4">
      <c r="A73" s="15">
        <v>44921</v>
      </c>
      <c r="B73" s="12">
        <v>54.095238000000002</v>
      </c>
      <c r="C73" s="11">
        <v>101</v>
      </c>
      <c r="D73" s="16">
        <v>46.214953999999999</v>
      </c>
      <c r="E73" s="12">
        <v>54.099997999999999</v>
      </c>
      <c r="F73" s="13">
        <f t="shared" si="7"/>
        <v>5.2677673013763783E-3</v>
      </c>
      <c r="G73" s="13">
        <f t="shared" si="8"/>
        <v>-4.9627893421290139E-3</v>
      </c>
      <c r="H73" s="13">
        <f t="shared" si="9"/>
        <v>0</v>
      </c>
      <c r="I73" s="13">
        <f t="shared" si="10"/>
        <v>8.5006975729539511E-2</v>
      </c>
      <c r="J73" s="14">
        <v>14285.129883</v>
      </c>
      <c r="K73" s="11"/>
      <c r="L73" s="11"/>
      <c r="M73" s="11"/>
      <c r="N73" s="11"/>
      <c r="O73" s="11"/>
      <c r="P73" s="11"/>
      <c r="Q73" s="11"/>
      <c r="R73" s="11"/>
    </row>
    <row r="74" spans="1:18" x14ac:dyDescent="0.4">
      <c r="A74" s="15">
        <v>44922</v>
      </c>
      <c r="B74" s="12">
        <v>54.380951000000003</v>
      </c>
      <c r="C74" s="11">
        <v>100.5</v>
      </c>
      <c r="D74" s="16">
        <v>46.214953999999999</v>
      </c>
      <c r="E74" s="12">
        <v>58.900002000000001</v>
      </c>
      <c r="F74" s="13">
        <f t="shared" si="7"/>
        <v>-7.0298805342123684E-3</v>
      </c>
      <c r="G74" s="13">
        <f t="shared" si="8"/>
        <v>0</v>
      </c>
      <c r="H74" s="13">
        <f t="shared" si="9"/>
        <v>1.0105688637279629E-3</v>
      </c>
      <c r="I74" s="13">
        <f t="shared" si="10"/>
        <v>-4.8705347735371704E-2</v>
      </c>
      <c r="J74" s="14">
        <v>14328.429688</v>
      </c>
      <c r="K74" s="11"/>
      <c r="L74" s="11"/>
      <c r="M74" s="11"/>
      <c r="N74" s="11"/>
      <c r="O74" s="11"/>
      <c r="P74" s="11"/>
      <c r="Q74" s="11"/>
      <c r="R74" s="11"/>
    </row>
    <row r="75" spans="1:18" x14ac:dyDescent="0.4">
      <c r="A75" s="15">
        <v>44923</v>
      </c>
      <c r="B75" s="12">
        <v>54</v>
      </c>
      <c r="C75" s="11">
        <v>100.5</v>
      </c>
      <c r="D75" s="16">
        <v>46.261681000000003</v>
      </c>
      <c r="E75" s="12">
        <v>56.099997999999999</v>
      </c>
      <c r="F75" s="13">
        <f t="shared" si="7"/>
        <v>-1.2422544998557454E-2</v>
      </c>
      <c r="G75" s="13">
        <f t="shared" si="8"/>
        <v>-7.9920806216091204E-3</v>
      </c>
      <c r="H75" s="13">
        <f t="shared" si="9"/>
        <v>4.0322660505487176E-3</v>
      </c>
      <c r="I75" s="13">
        <f t="shared" si="10"/>
        <v>5.3334170869793283E-3</v>
      </c>
      <c r="J75" s="14">
        <v>14173.099609000001</v>
      </c>
      <c r="K75" s="11"/>
      <c r="L75" s="11"/>
      <c r="M75" s="11"/>
      <c r="N75" s="11"/>
      <c r="O75" s="11"/>
      <c r="P75" s="11"/>
      <c r="Q75" s="11"/>
      <c r="R75" s="11"/>
    </row>
    <row r="76" spans="1:18" x14ac:dyDescent="0.4">
      <c r="A76" s="15">
        <v>44924</v>
      </c>
      <c r="B76" s="12">
        <v>53.333331999999999</v>
      </c>
      <c r="C76" s="11">
        <v>99.699996999999996</v>
      </c>
      <c r="D76" s="16">
        <v>46.448596999999999</v>
      </c>
      <c r="E76" s="12">
        <v>56.400002000000001</v>
      </c>
      <c r="F76" s="13">
        <f t="shared" si="7"/>
        <v>5.3428205650240101E-3</v>
      </c>
      <c r="G76" s="13">
        <f t="shared" si="8"/>
        <v>2.0040587970062509E-3</v>
      </c>
      <c r="H76" s="13">
        <f t="shared" si="9"/>
        <v>8.0161013303208569E-3</v>
      </c>
      <c r="I76" s="13">
        <f t="shared" si="10"/>
        <v>-3.9788267069220631E-2</v>
      </c>
      <c r="J76" s="14">
        <v>14085.019531</v>
      </c>
      <c r="K76" s="11"/>
      <c r="L76" s="11"/>
      <c r="M76" s="11"/>
      <c r="N76" s="11"/>
      <c r="O76" s="11"/>
      <c r="P76" s="11"/>
      <c r="Q76" s="11"/>
      <c r="R76" s="11"/>
    </row>
    <row r="77" spans="1:18" x14ac:dyDescent="0.4">
      <c r="A77" s="15">
        <v>44925</v>
      </c>
      <c r="B77" s="12">
        <v>53.619045</v>
      </c>
      <c r="C77" s="11">
        <v>99.900002000000001</v>
      </c>
      <c r="D77" s="16">
        <v>46.822429999999997</v>
      </c>
      <c r="E77" s="12">
        <v>54.200001</v>
      </c>
      <c r="F77" s="13">
        <f t="shared" si="7"/>
        <v>1.7746961400102318E-3</v>
      </c>
      <c r="G77" s="13">
        <f t="shared" si="8"/>
        <v>-8.0402845202202939E-3</v>
      </c>
      <c r="H77" s="13">
        <f t="shared" si="9"/>
        <v>-1.9980466586818758E-3</v>
      </c>
      <c r="I77" s="13">
        <f t="shared" si="10"/>
        <v>-1.1131896132462109E-2</v>
      </c>
      <c r="J77" s="14">
        <v>14137.690430000001</v>
      </c>
      <c r="K77" s="11"/>
      <c r="L77" s="11"/>
      <c r="M77" s="11"/>
      <c r="N77" s="11"/>
      <c r="O77" s="11"/>
      <c r="P77" s="11"/>
      <c r="Q77" s="11"/>
      <c r="R77" s="11"/>
    </row>
    <row r="78" spans="1:18" x14ac:dyDescent="0.4">
      <c r="A78" s="15">
        <v>44929</v>
      </c>
      <c r="B78" s="12">
        <v>53.714286999999999</v>
      </c>
      <c r="C78" s="11">
        <v>99.099997999999999</v>
      </c>
      <c r="D78" s="16">
        <v>46.728969999999997</v>
      </c>
      <c r="E78" s="12">
        <v>53.599997999999999</v>
      </c>
      <c r="F78" s="13">
        <f t="shared" si="7"/>
        <v>1.4084688847666667E-2</v>
      </c>
      <c r="G78" s="13">
        <f t="shared" si="8"/>
        <v>-1.014207497035007E-2</v>
      </c>
      <c r="H78" s="13">
        <f t="shared" si="9"/>
        <v>1.9980466586818528E-3</v>
      </c>
      <c r="I78" s="13">
        <f t="shared" si="10"/>
        <v>1.1131896132462089E-2</v>
      </c>
      <c r="J78" s="14">
        <v>14224.120117</v>
      </c>
      <c r="K78" s="11"/>
      <c r="L78" s="11"/>
      <c r="M78" s="11"/>
      <c r="N78" s="11"/>
      <c r="O78" s="11"/>
      <c r="P78" s="11"/>
      <c r="Q78" s="11"/>
      <c r="R78" s="11"/>
    </row>
    <row r="79" spans="1:18" x14ac:dyDescent="0.4">
      <c r="A79" s="15">
        <v>44930</v>
      </c>
      <c r="B79" s="12">
        <v>54.476188999999998</v>
      </c>
      <c r="C79" s="11">
        <v>98.099997999999999</v>
      </c>
      <c r="D79" s="16">
        <v>46.822429999999997</v>
      </c>
      <c r="E79" s="12">
        <v>54.200001</v>
      </c>
      <c r="F79" s="13">
        <f t="shared" si="7"/>
        <v>2.2472906026883802E-2</v>
      </c>
      <c r="G79" s="13">
        <f t="shared" si="8"/>
        <v>-1.0198675133854173E-3</v>
      </c>
      <c r="H79" s="13">
        <f t="shared" si="9"/>
        <v>0</v>
      </c>
      <c r="I79" s="13">
        <f t="shared" si="10"/>
        <v>9.1828008136860453E-3</v>
      </c>
      <c r="J79" s="14">
        <v>14199.129883</v>
      </c>
      <c r="K79" s="11"/>
      <c r="L79" s="11"/>
      <c r="M79" s="11"/>
      <c r="N79" s="11"/>
      <c r="O79" s="11"/>
      <c r="P79" s="11"/>
      <c r="Q79" s="11"/>
      <c r="R79" s="11"/>
    </row>
    <row r="80" spans="1:18" x14ac:dyDescent="0.4">
      <c r="A80" s="15">
        <v>44931</v>
      </c>
      <c r="B80" s="12">
        <v>55.714286999999999</v>
      </c>
      <c r="C80" s="11">
        <v>98</v>
      </c>
      <c r="D80" s="16">
        <v>46.822429999999997</v>
      </c>
      <c r="E80" s="12">
        <v>54.700001</v>
      </c>
      <c r="F80" s="13">
        <f t="shared" si="7"/>
        <v>0</v>
      </c>
      <c r="G80" s="13">
        <f t="shared" si="8"/>
        <v>4.0733457128388087E-3</v>
      </c>
      <c r="H80" s="13">
        <f t="shared" si="9"/>
        <v>-1.9980466586818758E-3</v>
      </c>
      <c r="I80" s="13">
        <f t="shared" si="10"/>
        <v>7.2859521517563619E-3</v>
      </c>
      <c r="J80" s="14">
        <v>14301.049805000001</v>
      </c>
      <c r="K80" s="11"/>
      <c r="L80" s="11"/>
      <c r="M80" s="11"/>
      <c r="N80" s="11"/>
      <c r="O80" s="11"/>
      <c r="P80" s="11"/>
      <c r="Q80" s="11"/>
      <c r="R80" s="11"/>
    </row>
    <row r="81" spans="1:18" x14ac:dyDescent="0.4">
      <c r="A81" s="15">
        <v>44932</v>
      </c>
      <c r="B81" s="12">
        <v>55.714286999999999</v>
      </c>
      <c r="C81" s="11">
        <v>98.400002000000001</v>
      </c>
      <c r="D81" s="16">
        <v>46.728969999999997</v>
      </c>
      <c r="E81" s="12">
        <v>55.099997999999999</v>
      </c>
      <c r="F81" s="13">
        <f t="shared" si="7"/>
        <v>1.8628818568650909E-2</v>
      </c>
      <c r="G81" s="13">
        <f t="shared" si="8"/>
        <v>7.0885967708965063E-3</v>
      </c>
      <c r="H81" s="13">
        <f t="shared" si="9"/>
        <v>1.9980466586818528E-3</v>
      </c>
      <c r="I81" s="13">
        <f t="shared" si="10"/>
        <v>-2.5736659724434723E-2</v>
      </c>
      <c r="J81" s="14">
        <v>14373.339844</v>
      </c>
      <c r="K81" s="11"/>
      <c r="L81" s="11"/>
      <c r="M81" s="11"/>
      <c r="N81" s="11"/>
      <c r="O81" s="11"/>
      <c r="P81" s="11"/>
      <c r="Q81" s="11"/>
      <c r="R81" s="11"/>
    </row>
    <row r="82" spans="1:18" x14ac:dyDescent="0.4">
      <c r="A82" s="15">
        <v>44935</v>
      </c>
      <c r="B82" s="12">
        <v>56.761906000000003</v>
      </c>
      <c r="C82" s="11">
        <v>99.099997999999999</v>
      </c>
      <c r="D82" s="16">
        <v>46.822429999999997</v>
      </c>
      <c r="E82" s="12">
        <v>53.700001</v>
      </c>
      <c r="F82" s="13">
        <f t="shared" si="7"/>
        <v>-6.7340784866679552E-3</v>
      </c>
      <c r="G82" s="13">
        <f t="shared" si="8"/>
        <v>3.0227126289451359E-3</v>
      </c>
      <c r="H82" s="13">
        <f t="shared" si="9"/>
        <v>-1.9980466586818758E-3</v>
      </c>
      <c r="I82" s="13">
        <f t="shared" si="10"/>
        <v>-2.8330506091111762E-2</v>
      </c>
      <c r="J82" s="14">
        <v>14752.209961</v>
      </c>
      <c r="K82" s="11"/>
      <c r="L82" s="11"/>
      <c r="M82" s="11"/>
      <c r="N82" s="11"/>
      <c r="O82" s="11"/>
      <c r="P82" s="11"/>
      <c r="Q82" s="11"/>
      <c r="R82" s="11"/>
    </row>
    <row r="83" spans="1:18" x14ac:dyDescent="0.4">
      <c r="A83" s="15">
        <v>44936</v>
      </c>
      <c r="B83" s="12">
        <v>56.380951000000003</v>
      </c>
      <c r="C83" s="11">
        <v>99.400002000000001</v>
      </c>
      <c r="D83" s="16">
        <v>46.728969999999997</v>
      </c>
      <c r="E83" s="12">
        <v>52.200001</v>
      </c>
      <c r="F83" s="13">
        <f t="shared" si="7"/>
        <v>-1.8755877635236801E-2</v>
      </c>
      <c r="G83" s="13">
        <f t="shared" si="8"/>
        <v>-3.0227126289451354E-3</v>
      </c>
      <c r="H83" s="13">
        <f t="shared" si="9"/>
        <v>4.4973434793783351E-2</v>
      </c>
      <c r="I83" s="13">
        <f t="shared" si="10"/>
        <v>1.9138379047371776E-3</v>
      </c>
      <c r="J83" s="14">
        <v>14802.959961</v>
      </c>
      <c r="K83" s="11"/>
      <c r="L83" s="11"/>
      <c r="M83" s="11"/>
      <c r="N83" s="11"/>
      <c r="O83" s="11"/>
      <c r="P83" s="11"/>
      <c r="Q83" s="11"/>
      <c r="R83" s="11"/>
    </row>
    <row r="84" spans="1:18" x14ac:dyDescent="0.4">
      <c r="A84" s="15">
        <v>44937</v>
      </c>
      <c r="B84" s="12">
        <v>55.333331999999999</v>
      </c>
      <c r="C84" s="11">
        <v>99.099997999999999</v>
      </c>
      <c r="D84" s="16">
        <v>48.878506000000002</v>
      </c>
      <c r="E84" s="12">
        <v>52.299999</v>
      </c>
      <c r="F84" s="13">
        <f t="shared" si="7"/>
        <v>1.3675449198268482E-2</v>
      </c>
      <c r="G84" s="13">
        <f t="shared" si="8"/>
        <v>-5.058179829693539E-3</v>
      </c>
      <c r="H84" s="13">
        <f t="shared" si="9"/>
        <v>-1.1538616900968671E-2</v>
      </c>
      <c r="I84" s="13">
        <f t="shared" si="10"/>
        <v>-2.3211893879703439E-2</v>
      </c>
      <c r="J84" s="14">
        <v>14751.440430000001</v>
      </c>
      <c r="K84" s="11"/>
      <c r="L84" s="11"/>
      <c r="M84" s="11"/>
      <c r="N84" s="11"/>
      <c r="O84" s="11"/>
      <c r="P84" s="11"/>
      <c r="Q84" s="11"/>
      <c r="R84" s="11"/>
    </row>
    <row r="85" spans="1:18" x14ac:dyDescent="0.4">
      <c r="A85" s="15">
        <v>44938</v>
      </c>
      <c r="B85" s="12">
        <v>56.095238000000002</v>
      </c>
      <c r="C85" s="11">
        <v>98.599997999999999</v>
      </c>
      <c r="D85" s="16">
        <v>48.317757</v>
      </c>
      <c r="E85" s="12">
        <v>51.099997999999999</v>
      </c>
      <c r="F85" s="13">
        <f t="shared" si="7"/>
        <v>-3.4013604221198933E-3</v>
      </c>
      <c r="G85" s="13">
        <f t="shared" si="8"/>
        <v>0</v>
      </c>
      <c r="H85" s="13">
        <f t="shared" si="9"/>
        <v>-7.7670548752303984E-3</v>
      </c>
      <c r="I85" s="13">
        <f t="shared" si="10"/>
        <v>2.3211893879703457E-2</v>
      </c>
      <c r="J85" s="14">
        <v>14731.639648</v>
      </c>
      <c r="K85" s="11"/>
      <c r="L85" s="11"/>
      <c r="M85" s="11"/>
      <c r="N85" s="11"/>
      <c r="O85" s="11"/>
      <c r="P85" s="11"/>
      <c r="Q85" s="11"/>
      <c r="R85" s="11"/>
    </row>
    <row r="86" spans="1:18" x14ac:dyDescent="0.4">
      <c r="A86" s="15">
        <v>44939</v>
      </c>
      <c r="B86" s="12">
        <v>55.904761999999998</v>
      </c>
      <c r="C86" s="11">
        <v>98.599997999999999</v>
      </c>
      <c r="D86" s="16">
        <v>47.943924000000003</v>
      </c>
      <c r="E86" s="12">
        <v>52.299999</v>
      </c>
      <c r="F86" s="13">
        <f t="shared" si="7"/>
        <v>1.1854452376424547E-2</v>
      </c>
      <c r="G86" s="13">
        <f t="shared" si="8"/>
        <v>-5.0838951406564879E-3</v>
      </c>
      <c r="H86" s="13">
        <f t="shared" si="9"/>
        <v>3.8910579229897713E-3</v>
      </c>
      <c r="I86" s="13">
        <f t="shared" si="10"/>
        <v>1.7062063194172892E-2</v>
      </c>
      <c r="J86" s="14">
        <v>14824.129883</v>
      </c>
      <c r="K86" s="11"/>
      <c r="L86" s="11"/>
      <c r="M86" s="11"/>
      <c r="N86" s="11"/>
      <c r="O86" s="11"/>
      <c r="P86" s="11"/>
      <c r="Q86" s="11"/>
      <c r="R86" s="11"/>
    </row>
    <row r="87" spans="1:18" x14ac:dyDescent="0.4">
      <c r="A87" s="15">
        <v>44942</v>
      </c>
      <c r="B87" s="12">
        <v>56.571426000000002</v>
      </c>
      <c r="C87" s="11">
        <v>98.099997999999999</v>
      </c>
      <c r="D87" s="16">
        <v>48.130839999999999</v>
      </c>
      <c r="E87" s="12">
        <v>53.200001</v>
      </c>
      <c r="F87" s="13">
        <f t="shared" si="7"/>
        <v>6.7114808786537614E-3</v>
      </c>
      <c r="G87" s="13">
        <f t="shared" si="8"/>
        <v>0</v>
      </c>
      <c r="H87" s="13">
        <f t="shared" si="9"/>
        <v>0</v>
      </c>
      <c r="I87" s="13">
        <f t="shared" si="10"/>
        <v>-1.1342333423741224E-2</v>
      </c>
      <c r="J87" s="14">
        <v>14927.009765999999</v>
      </c>
      <c r="K87" s="11"/>
      <c r="L87" s="11"/>
      <c r="M87" s="11"/>
      <c r="N87" s="11"/>
      <c r="O87" s="11"/>
      <c r="P87" s="11"/>
      <c r="Q87" s="11"/>
      <c r="R87" s="11"/>
    </row>
    <row r="88" spans="1:18" x14ac:dyDescent="0.4">
      <c r="A88" s="15">
        <v>44943</v>
      </c>
      <c r="B88" s="12">
        <v>56.952381000000003</v>
      </c>
      <c r="C88" s="11">
        <v>98.099997999999999</v>
      </c>
      <c r="D88" s="16">
        <v>48.130839999999999</v>
      </c>
      <c r="E88" s="12">
        <v>52.599997999999999</v>
      </c>
      <c r="F88" s="13">
        <f t="shared" si="7"/>
        <v>1.9868200741260625E-2</v>
      </c>
      <c r="G88" s="13">
        <f t="shared" si="8"/>
        <v>0</v>
      </c>
      <c r="H88" s="13">
        <f t="shared" si="9"/>
        <v>1.9399074986425359E-3</v>
      </c>
      <c r="I88" s="13">
        <f t="shared" si="10"/>
        <v>2.6267964843424654E-2</v>
      </c>
      <c r="J88" s="14">
        <v>14932.929688</v>
      </c>
      <c r="K88" s="11"/>
      <c r="L88" s="11"/>
      <c r="M88" s="11"/>
      <c r="N88" s="11"/>
      <c r="O88" s="11"/>
      <c r="P88" s="11"/>
      <c r="Q88" s="11"/>
      <c r="R88" s="11"/>
    </row>
    <row r="89" spans="1:18" x14ac:dyDescent="0.4">
      <c r="A89" s="15">
        <v>44956</v>
      </c>
      <c r="B89" s="12">
        <v>58.095238000000002</v>
      </c>
      <c r="C89" s="11">
        <v>98.099997999999999</v>
      </c>
      <c r="D89" s="16">
        <v>48.224299999999999</v>
      </c>
      <c r="E89" s="12">
        <v>54</v>
      </c>
      <c r="F89" s="13">
        <f t="shared" si="7"/>
        <v>-1.3201533475005927E-2</v>
      </c>
      <c r="G89" s="13">
        <f t="shared" si="8"/>
        <v>1.6178300693564067E-2</v>
      </c>
      <c r="H89" s="13">
        <f t="shared" si="9"/>
        <v>5.7971004239415428E-3</v>
      </c>
      <c r="I89" s="13">
        <f t="shared" si="10"/>
        <v>1.8349138668196617E-2</v>
      </c>
      <c r="J89" s="14">
        <v>15493.820313</v>
      </c>
      <c r="K89" s="11"/>
      <c r="L89" s="11"/>
      <c r="M89" s="11"/>
      <c r="N89" s="11"/>
      <c r="O89" s="11"/>
      <c r="P89" s="11"/>
      <c r="Q89" s="11"/>
      <c r="R89" s="11"/>
    </row>
    <row r="90" spans="1:18" x14ac:dyDescent="0.4">
      <c r="A90" s="15">
        <v>44957</v>
      </c>
      <c r="B90" s="12">
        <v>57.333331999999999</v>
      </c>
      <c r="C90" s="11">
        <v>99.699996999999996</v>
      </c>
      <c r="D90" s="16">
        <v>48.504672999999997</v>
      </c>
      <c r="E90" s="12">
        <v>55</v>
      </c>
      <c r="F90" s="13">
        <f t="shared" si="7"/>
        <v>-3.3277693368604861E-3</v>
      </c>
      <c r="G90" s="13">
        <f t="shared" si="8"/>
        <v>3.0045391105701187E-3</v>
      </c>
      <c r="H90" s="13">
        <f t="shared" si="9"/>
        <v>9.5877864402732164E-3</v>
      </c>
      <c r="I90" s="13">
        <f t="shared" si="10"/>
        <v>1.2646979654088683E-2</v>
      </c>
      <c r="J90" s="14">
        <v>15265.200194999999</v>
      </c>
      <c r="K90" s="11"/>
      <c r="L90" s="11"/>
      <c r="M90" s="11"/>
      <c r="N90" s="11"/>
      <c r="O90" s="11"/>
      <c r="P90" s="11"/>
      <c r="Q90" s="11"/>
      <c r="R90" s="11"/>
    </row>
    <row r="91" spans="1:18" x14ac:dyDescent="0.4">
      <c r="A91" s="15">
        <v>44958</v>
      </c>
      <c r="B91" s="12">
        <v>57.142856999999999</v>
      </c>
      <c r="C91" s="11">
        <v>100</v>
      </c>
      <c r="D91" s="16">
        <v>48.971961999999998</v>
      </c>
      <c r="E91" s="12">
        <v>55.700001</v>
      </c>
      <c r="F91" s="13">
        <f t="shared" si="7"/>
        <v>8.2987598601486565E-3</v>
      </c>
      <c r="G91" s="13">
        <f t="shared" si="8"/>
        <v>0</v>
      </c>
      <c r="H91" s="13">
        <f t="shared" si="9"/>
        <v>1.8904206185882625E-2</v>
      </c>
      <c r="I91" s="13">
        <f t="shared" si="10"/>
        <v>6.5996147665024527E-2</v>
      </c>
      <c r="J91" s="14">
        <v>15420.129883</v>
      </c>
      <c r="K91" s="11"/>
      <c r="L91" s="11"/>
      <c r="M91" s="11"/>
      <c r="N91" s="11"/>
      <c r="O91" s="11"/>
      <c r="P91" s="11"/>
      <c r="Q91" s="11"/>
      <c r="R91" s="11"/>
    </row>
    <row r="92" spans="1:18" x14ac:dyDescent="0.4">
      <c r="A92" s="15">
        <v>44959</v>
      </c>
      <c r="B92" s="12">
        <v>57.619045</v>
      </c>
      <c r="C92" s="11">
        <v>100</v>
      </c>
      <c r="D92" s="16">
        <v>49.906543999999997</v>
      </c>
      <c r="E92" s="12">
        <v>59.5</v>
      </c>
      <c r="F92" s="13">
        <f t="shared" si="7"/>
        <v>-1.1637657789542767E-2</v>
      </c>
      <c r="G92" s="13">
        <f t="shared" si="8"/>
        <v>-4.0080414778602977E-3</v>
      </c>
      <c r="H92" s="13">
        <f t="shared" si="9"/>
        <v>7.4626657075283946E-3</v>
      </c>
      <c r="I92" s="13">
        <f t="shared" si="10"/>
        <v>-3.071912170650783E-2</v>
      </c>
      <c r="J92" s="14">
        <v>15595.160156</v>
      </c>
      <c r="K92" s="11"/>
      <c r="L92" s="11"/>
      <c r="M92" s="11"/>
      <c r="N92" s="11"/>
      <c r="O92" s="11"/>
      <c r="P92" s="11"/>
      <c r="Q92" s="11"/>
      <c r="R92" s="11"/>
    </row>
    <row r="93" spans="1:18" x14ac:dyDescent="0.4">
      <c r="A93" s="15">
        <v>44960</v>
      </c>
      <c r="B93" s="12">
        <v>56.952381000000003</v>
      </c>
      <c r="C93" s="11">
        <v>99.599997999999999</v>
      </c>
      <c r="D93" s="16">
        <v>50.280372999999997</v>
      </c>
      <c r="E93" s="12">
        <v>57.700001</v>
      </c>
      <c r="F93" s="13">
        <f t="shared" si="7"/>
        <v>-6.7114808786537536E-3</v>
      </c>
      <c r="G93" s="13">
        <f t="shared" si="8"/>
        <v>1.8896653971611041E-2</v>
      </c>
      <c r="H93" s="13">
        <f t="shared" si="9"/>
        <v>-1.860446875531861E-3</v>
      </c>
      <c r="I93" s="13">
        <f t="shared" si="10"/>
        <v>1.3769563392734618E-2</v>
      </c>
      <c r="J93" s="14">
        <v>15602.660156</v>
      </c>
      <c r="K93" s="11"/>
      <c r="L93" s="11"/>
      <c r="M93" s="11"/>
      <c r="N93" s="11"/>
      <c r="O93" s="11"/>
      <c r="P93" s="11"/>
      <c r="Q93" s="11"/>
      <c r="R93" s="11"/>
    </row>
    <row r="94" spans="1:18" x14ac:dyDescent="0.4">
      <c r="A94" s="15">
        <v>44963</v>
      </c>
      <c r="B94" s="12">
        <v>56.571426000000002</v>
      </c>
      <c r="C94" s="11">
        <v>101.5</v>
      </c>
      <c r="D94" s="16">
        <v>50.186915999999997</v>
      </c>
      <c r="E94" s="12">
        <v>58.5</v>
      </c>
      <c r="F94" s="13">
        <f t="shared" si="7"/>
        <v>0</v>
      </c>
      <c r="G94" s="13">
        <f t="shared" si="8"/>
        <v>-9.9010709827115698E-3</v>
      </c>
      <c r="H94" s="13">
        <f t="shared" si="9"/>
        <v>3.7174984697624655E-3</v>
      </c>
      <c r="I94" s="13">
        <f t="shared" si="10"/>
        <v>8.5106896679086105E-3</v>
      </c>
      <c r="J94" s="14">
        <v>15392.820313</v>
      </c>
      <c r="K94" s="11"/>
      <c r="L94" s="11"/>
      <c r="M94" s="11"/>
      <c r="N94" s="11"/>
      <c r="O94" s="11"/>
      <c r="P94" s="11"/>
      <c r="Q94" s="11"/>
      <c r="R94" s="11"/>
    </row>
    <row r="95" spans="1:18" x14ac:dyDescent="0.4">
      <c r="A95" s="15">
        <v>44964</v>
      </c>
      <c r="B95" s="12">
        <v>56.571426000000002</v>
      </c>
      <c r="C95" s="11">
        <v>100.5</v>
      </c>
      <c r="D95" s="16">
        <v>50.373832999999998</v>
      </c>
      <c r="E95" s="12">
        <v>59</v>
      </c>
      <c r="F95" s="13">
        <f t="shared" si="7"/>
        <v>-3.3726635173363007E-3</v>
      </c>
      <c r="G95" s="13">
        <f t="shared" si="8"/>
        <v>0</v>
      </c>
      <c r="H95" s="13">
        <f t="shared" si="9"/>
        <v>1.2903392619553091E-2</v>
      </c>
      <c r="I95" s="13">
        <f t="shared" si="10"/>
        <v>-8.5106896679086191E-3</v>
      </c>
      <c r="J95" s="14">
        <v>15400.910156</v>
      </c>
      <c r="K95" s="11"/>
      <c r="L95" s="11"/>
      <c r="M95" s="11"/>
      <c r="N95" s="11"/>
      <c r="O95" s="11"/>
      <c r="P95" s="11"/>
      <c r="Q95" s="11"/>
      <c r="R95" s="11"/>
    </row>
    <row r="96" spans="1:18" x14ac:dyDescent="0.4">
      <c r="A96" s="15">
        <v>44965</v>
      </c>
      <c r="B96" s="12">
        <v>56.380951000000003</v>
      </c>
      <c r="C96" s="11">
        <v>100.5</v>
      </c>
      <c r="D96" s="16">
        <v>51.028038000000002</v>
      </c>
      <c r="E96" s="12">
        <v>58.5</v>
      </c>
      <c r="F96" s="13">
        <f t="shared" si="7"/>
        <v>-1.6906158273038187E-3</v>
      </c>
      <c r="G96" s="13">
        <f t="shared" si="8"/>
        <v>4.9627893421290972E-3</v>
      </c>
      <c r="H96" s="13">
        <f t="shared" si="9"/>
        <v>7.2993262118806997E-3</v>
      </c>
      <c r="I96" s="13">
        <f t="shared" si="10"/>
        <v>2.6983054025480228E-2</v>
      </c>
      <c r="J96" s="14">
        <v>15618.169921999999</v>
      </c>
      <c r="K96" s="11"/>
      <c r="L96" s="11"/>
      <c r="M96" s="11"/>
      <c r="N96" s="11"/>
      <c r="O96" s="11"/>
      <c r="P96" s="11"/>
      <c r="Q96" s="11"/>
      <c r="R96" s="11"/>
    </row>
    <row r="97" spans="1:18" x14ac:dyDescent="0.4">
      <c r="A97" s="15">
        <v>44966</v>
      </c>
      <c r="B97" s="12">
        <v>56.285713000000001</v>
      </c>
      <c r="C97" s="11">
        <v>101</v>
      </c>
      <c r="D97" s="16">
        <v>51.401871</v>
      </c>
      <c r="E97" s="12">
        <v>60.099997999999999</v>
      </c>
      <c r="F97" s="13">
        <f t="shared" si="7"/>
        <v>-3.3898126096644841E-3</v>
      </c>
      <c r="G97" s="13">
        <f t="shared" si="8"/>
        <v>4.9382816405825767E-3</v>
      </c>
      <c r="H97" s="13">
        <f t="shared" si="9"/>
        <v>-1.0969057262284676E-2</v>
      </c>
      <c r="I97" s="13">
        <f t="shared" si="10"/>
        <v>0</v>
      </c>
      <c r="J97" s="14">
        <v>15598.709961</v>
      </c>
      <c r="K97" s="11"/>
      <c r="L97" s="11"/>
      <c r="M97" s="11"/>
      <c r="N97" s="11"/>
      <c r="O97" s="11"/>
      <c r="P97" s="11"/>
      <c r="Q97" s="11"/>
      <c r="R97" s="11"/>
    </row>
    <row r="98" spans="1:18" x14ac:dyDescent="0.4">
      <c r="A98" s="15">
        <v>44967</v>
      </c>
      <c r="B98" s="12">
        <v>56.095238000000002</v>
      </c>
      <c r="C98" s="11">
        <v>101.5</v>
      </c>
      <c r="D98" s="16">
        <v>50.841121999999999</v>
      </c>
      <c r="E98" s="12">
        <v>60.099997999999999</v>
      </c>
      <c r="F98" s="13">
        <f t="shared" si="7"/>
        <v>1.0135176533011291E-2</v>
      </c>
      <c r="G98" s="13">
        <f t="shared" si="8"/>
        <v>-4.9382816405825663E-3</v>
      </c>
      <c r="H98" s="13">
        <f t="shared" si="9"/>
        <v>-1.2951160038911622E-2</v>
      </c>
      <c r="I98" s="13">
        <f t="shared" si="10"/>
        <v>1.1579964261461649E-2</v>
      </c>
      <c r="J98" s="14">
        <v>15586.650390999999</v>
      </c>
      <c r="K98" s="11"/>
      <c r="L98" s="11"/>
      <c r="M98" s="11"/>
      <c r="N98" s="11"/>
      <c r="O98" s="11"/>
      <c r="P98" s="11"/>
      <c r="Q98" s="11"/>
      <c r="R98" s="11"/>
    </row>
    <row r="99" spans="1:18" x14ac:dyDescent="0.4">
      <c r="A99" s="15">
        <v>44970</v>
      </c>
      <c r="B99" s="12">
        <v>56.666663999999997</v>
      </c>
      <c r="C99" s="11">
        <v>101</v>
      </c>
      <c r="D99" s="16">
        <v>50.186915999999997</v>
      </c>
      <c r="E99" s="12">
        <v>60.799999</v>
      </c>
      <c r="F99" s="13">
        <f t="shared" si="7"/>
        <v>1.0033554417786526E-2</v>
      </c>
      <c r="G99" s="13">
        <f t="shared" si="8"/>
        <v>9.8522964430116395E-3</v>
      </c>
      <c r="H99" s="13">
        <f t="shared" si="9"/>
        <v>-5.6022188319965966E-3</v>
      </c>
      <c r="I99" s="13">
        <f t="shared" si="10"/>
        <v>-2.6668213742901056E-2</v>
      </c>
      <c r="J99" s="14">
        <v>15544.280273</v>
      </c>
      <c r="K99" s="11"/>
      <c r="L99" s="11"/>
      <c r="M99" s="11"/>
      <c r="N99" s="11"/>
      <c r="O99" s="11"/>
      <c r="P99" s="11"/>
      <c r="Q99" s="11"/>
      <c r="R99" s="11"/>
    </row>
    <row r="100" spans="1:18" x14ac:dyDescent="0.4">
      <c r="A100" s="15">
        <v>44971</v>
      </c>
      <c r="B100" s="12">
        <v>57.238093999999997</v>
      </c>
      <c r="C100" s="11">
        <v>102</v>
      </c>
      <c r="D100" s="16">
        <v>49.906543999999997</v>
      </c>
      <c r="E100" s="12">
        <v>59.200001</v>
      </c>
      <c r="F100" s="13">
        <f t="shared" si="7"/>
        <v>-1.0033554417786614E-2</v>
      </c>
      <c r="G100" s="13">
        <f t="shared" si="8"/>
        <v>4.8899852941917702E-3</v>
      </c>
      <c r="H100" s="13">
        <f t="shared" si="9"/>
        <v>-3.7523718405372856E-3</v>
      </c>
      <c r="I100" s="13">
        <f t="shared" si="10"/>
        <v>-1.0186896328578238E-2</v>
      </c>
      <c r="J100" s="14">
        <v>15654.480469</v>
      </c>
      <c r="K100" s="11"/>
      <c r="L100" s="11"/>
      <c r="M100" s="11"/>
      <c r="N100" s="11"/>
      <c r="O100" s="11"/>
      <c r="P100" s="11"/>
      <c r="Q100" s="11"/>
      <c r="R100" s="11"/>
    </row>
    <row r="101" spans="1:18" x14ac:dyDescent="0.4">
      <c r="A101" s="15">
        <v>44972</v>
      </c>
      <c r="B101" s="12">
        <v>56.666663999999997</v>
      </c>
      <c r="C101" s="11">
        <v>102.5</v>
      </c>
      <c r="D101" s="16">
        <v>49.719627000000003</v>
      </c>
      <c r="E101" s="12">
        <v>58.599997999999999</v>
      </c>
      <c r="F101" s="13">
        <f t="shared" si="7"/>
        <v>-1.6820845787065834E-3</v>
      </c>
      <c r="G101" s="13">
        <f t="shared" si="8"/>
        <v>9.7088141269609032E-3</v>
      </c>
      <c r="H101" s="13">
        <f t="shared" si="9"/>
        <v>1.8779158434697725E-3</v>
      </c>
      <c r="I101" s="13">
        <f t="shared" si="10"/>
        <v>0</v>
      </c>
      <c r="J101" s="14">
        <v>15432.889648</v>
      </c>
      <c r="K101" s="11"/>
      <c r="L101" s="11"/>
      <c r="M101" s="11"/>
      <c r="N101" s="11"/>
      <c r="O101" s="11"/>
      <c r="P101" s="11"/>
      <c r="Q101" s="11"/>
      <c r="R101" s="11"/>
    </row>
    <row r="102" spans="1:18" x14ac:dyDescent="0.4">
      <c r="A102" s="15">
        <v>44973</v>
      </c>
      <c r="B102" s="12">
        <v>56.571426000000002</v>
      </c>
      <c r="C102" s="11">
        <v>103.5</v>
      </c>
      <c r="D102" s="16">
        <v>49.813084000000003</v>
      </c>
      <c r="E102" s="12">
        <v>58.599997999999999</v>
      </c>
      <c r="F102" s="13">
        <f t="shared" si="7"/>
        <v>1.5037897943464665E-2</v>
      </c>
      <c r="G102" s="13">
        <f t="shared" si="8"/>
        <v>0</v>
      </c>
      <c r="H102" s="13">
        <f t="shared" si="9"/>
        <v>1.8744559970674934E-3</v>
      </c>
      <c r="I102" s="13">
        <f t="shared" si="10"/>
        <v>3.3560197618694471E-2</v>
      </c>
      <c r="J102" s="14">
        <v>15550.5</v>
      </c>
      <c r="K102" s="11"/>
      <c r="L102" s="11"/>
      <c r="M102" s="11"/>
      <c r="N102" s="11"/>
      <c r="O102" s="11"/>
      <c r="P102" s="11"/>
      <c r="Q102" s="11"/>
      <c r="R102" s="11"/>
    </row>
    <row r="103" spans="1:18" x14ac:dyDescent="0.4">
      <c r="A103" s="15">
        <v>44974</v>
      </c>
      <c r="B103" s="12">
        <v>57.428570000000001</v>
      </c>
      <c r="C103" s="11">
        <v>103.5</v>
      </c>
      <c r="D103" s="16">
        <v>49.906543999999997</v>
      </c>
      <c r="E103" s="12">
        <v>60.599997999999999</v>
      </c>
      <c r="F103" s="13">
        <f t="shared" si="7"/>
        <v>6.6116398010155697E-3</v>
      </c>
      <c r="G103" s="13">
        <f t="shared" si="8"/>
        <v>-4.8426244757880151E-3</v>
      </c>
      <c r="H103" s="13">
        <f t="shared" si="9"/>
        <v>1.6713411451527611E-2</v>
      </c>
      <c r="I103" s="13">
        <f t="shared" si="10"/>
        <v>2.606015575033627E-2</v>
      </c>
      <c r="J103" s="14">
        <v>15479.700194999999</v>
      </c>
      <c r="K103" s="11"/>
      <c r="L103" s="11"/>
      <c r="M103" s="11"/>
      <c r="N103" s="11"/>
      <c r="O103" s="11"/>
      <c r="P103" s="11"/>
      <c r="Q103" s="11"/>
      <c r="R103" s="11"/>
    </row>
    <row r="104" spans="1:18" x14ac:dyDescent="0.4">
      <c r="A104" s="15">
        <v>44977</v>
      </c>
      <c r="B104" s="12">
        <v>57.809525000000001</v>
      </c>
      <c r="C104" s="11">
        <v>103</v>
      </c>
      <c r="D104" s="16">
        <v>50.747661999999998</v>
      </c>
      <c r="E104" s="12">
        <v>62.200001</v>
      </c>
      <c r="F104" s="13">
        <f t="shared" si="7"/>
        <v>-8.2713895995720089E-3</v>
      </c>
      <c r="G104" s="13">
        <f t="shared" si="8"/>
        <v>-4.8661896511728994E-3</v>
      </c>
      <c r="H104" s="13">
        <f t="shared" si="9"/>
        <v>-7.3936941497685744E-3</v>
      </c>
      <c r="I104" s="13">
        <f t="shared" si="10"/>
        <v>-4.8348038215763889E-3</v>
      </c>
      <c r="J104" s="14">
        <v>15551.230469</v>
      </c>
      <c r="K104" s="11"/>
      <c r="L104" s="11"/>
      <c r="M104" s="11"/>
      <c r="N104" s="11"/>
      <c r="O104" s="11"/>
      <c r="P104" s="11"/>
      <c r="Q104" s="11"/>
      <c r="R104" s="11"/>
    </row>
    <row r="105" spans="1:18" x14ac:dyDescent="0.4">
      <c r="A105" s="15">
        <v>44978</v>
      </c>
      <c r="B105" s="12">
        <v>57.333331999999999</v>
      </c>
      <c r="C105" s="11">
        <v>102.5</v>
      </c>
      <c r="D105" s="16">
        <v>50.373832999999998</v>
      </c>
      <c r="E105" s="12">
        <v>61.900002000000001</v>
      </c>
      <c r="F105" s="13">
        <f t="shared" si="7"/>
        <v>-4.9958247722819938E-3</v>
      </c>
      <c r="G105" s="13">
        <f t="shared" si="8"/>
        <v>-4.8899852941917919E-3</v>
      </c>
      <c r="H105" s="13">
        <f t="shared" si="9"/>
        <v>-1.8570515942306237E-3</v>
      </c>
      <c r="I105" s="13">
        <f t="shared" si="10"/>
        <v>1.7614514390805025E-2</v>
      </c>
      <c r="J105" s="14">
        <v>15563</v>
      </c>
      <c r="K105" s="11"/>
      <c r="L105" s="11"/>
      <c r="M105" s="11"/>
      <c r="N105" s="11"/>
      <c r="O105" s="11"/>
      <c r="P105" s="11"/>
      <c r="Q105" s="11"/>
      <c r="R105" s="11"/>
    </row>
    <row r="106" spans="1:18" x14ac:dyDescent="0.4">
      <c r="A106" s="15">
        <v>44979</v>
      </c>
      <c r="B106" s="12">
        <v>57.047618999999997</v>
      </c>
      <c r="C106" s="11">
        <v>102</v>
      </c>
      <c r="D106" s="16">
        <v>50.280372999999997</v>
      </c>
      <c r="E106" s="12">
        <v>63</v>
      </c>
      <c r="F106" s="13">
        <f t="shared" si="7"/>
        <v>-1.6708424939726341E-3</v>
      </c>
      <c r="G106" s="13">
        <f t="shared" si="8"/>
        <v>9.7561749453646558E-3</v>
      </c>
      <c r="H106" s="13">
        <f t="shared" si="9"/>
        <v>9.2507457439992575E-3</v>
      </c>
      <c r="I106" s="13">
        <f t="shared" si="10"/>
        <v>2.3530497410194036E-2</v>
      </c>
      <c r="J106" s="14">
        <v>15418.769531</v>
      </c>
      <c r="K106" s="11"/>
      <c r="L106" s="11"/>
      <c r="M106" s="11"/>
      <c r="N106" s="11"/>
      <c r="O106" s="11"/>
      <c r="P106" s="11"/>
      <c r="Q106" s="11"/>
      <c r="R106" s="11"/>
    </row>
    <row r="107" spans="1:18" x14ac:dyDescent="0.4">
      <c r="A107" s="15">
        <v>44980</v>
      </c>
      <c r="B107" s="12">
        <v>56.952381000000003</v>
      </c>
      <c r="C107" s="11">
        <v>103</v>
      </c>
      <c r="D107" s="16">
        <v>50.747661999999998</v>
      </c>
      <c r="E107" s="12">
        <v>64.5</v>
      </c>
      <c r="F107" s="13">
        <f t="shared" si="7"/>
        <v>3.3388979293942078E-3</v>
      </c>
      <c r="G107" s="13">
        <f t="shared" si="8"/>
        <v>-1.9608471388376313E-2</v>
      </c>
      <c r="H107" s="13">
        <f t="shared" si="9"/>
        <v>1.8399674193805826E-3</v>
      </c>
      <c r="I107" s="13">
        <f t="shared" si="10"/>
        <v>1.0794199118609422E-2</v>
      </c>
      <c r="J107" s="14">
        <v>15615.410156</v>
      </c>
      <c r="K107" s="11"/>
      <c r="L107" s="11"/>
      <c r="M107" s="11"/>
      <c r="N107" s="11"/>
      <c r="O107" s="11"/>
      <c r="P107" s="11"/>
      <c r="Q107" s="11"/>
      <c r="R107" s="11"/>
    </row>
    <row r="108" spans="1:18" x14ac:dyDescent="0.4">
      <c r="A108" s="15">
        <v>44981</v>
      </c>
      <c r="B108" s="12">
        <v>57.142856999999999</v>
      </c>
      <c r="C108" s="11">
        <v>101</v>
      </c>
      <c r="D108" s="16">
        <v>50.841121999999999</v>
      </c>
      <c r="E108" s="12">
        <v>65.199996999999996</v>
      </c>
      <c r="F108" s="13">
        <f t="shared" si="7"/>
        <v>-1.6807137002822103E-2</v>
      </c>
      <c r="G108" s="13">
        <f t="shared" si="8"/>
        <v>9.8522964430116395E-3</v>
      </c>
      <c r="H108" s="13">
        <f t="shared" si="9"/>
        <v>-1.1090713163379805E-2</v>
      </c>
      <c r="I108" s="13">
        <f t="shared" si="10"/>
        <v>6.116242541901783E-3</v>
      </c>
      <c r="J108" s="14">
        <v>15503.790039</v>
      </c>
      <c r="K108" s="11"/>
      <c r="L108" s="11"/>
      <c r="M108" s="11"/>
      <c r="N108" s="11"/>
      <c r="O108" s="11"/>
      <c r="P108" s="11"/>
      <c r="Q108" s="11"/>
      <c r="R108" s="11"/>
    </row>
    <row r="109" spans="1:18" x14ac:dyDescent="0.4">
      <c r="A109" s="15">
        <v>44986</v>
      </c>
      <c r="B109" s="12">
        <v>56.190474999999999</v>
      </c>
      <c r="C109" s="11">
        <v>102</v>
      </c>
      <c r="D109" s="16">
        <v>50.280372999999997</v>
      </c>
      <c r="E109" s="12">
        <v>65.599997999999999</v>
      </c>
      <c r="F109" s="13">
        <f t="shared" si="7"/>
        <v>6.7567581947743363E-3</v>
      </c>
      <c r="G109" s="13">
        <f t="shared" si="8"/>
        <v>4.8899852941917702E-3</v>
      </c>
      <c r="H109" s="13">
        <f t="shared" si="9"/>
        <v>3.7105816800273388E-3</v>
      </c>
      <c r="I109" s="13">
        <f t="shared" si="10"/>
        <v>1.2121421140631552E-2</v>
      </c>
      <c r="J109" s="14">
        <v>15598.490234000001</v>
      </c>
      <c r="K109" s="11"/>
      <c r="L109" s="11"/>
      <c r="M109" s="11"/>
      <c r="N109" s="11"/>
      <c r="O109" s="11"/>
      <c r="P109" s="11"/>
      <c r="Q109" s="11"/>
      <c r="R109" s="11"/>
    </row>
    <row r="110" spans="1:18" x14ac:dyDescent="0.4">
      <c r="A110" s="15">
        <v>44987</v>
      </c>
      <c r="B110" s="12">
        <v>56.571426000000002</v>
      </c>
      <c r="C110" s="11">
        <v>102.5</v>
      </c>
      <c r="D110" s="16">
        <v>50.467289000000001</v>
      </c>
      <c r="E110" s="12">
        <v>66.400002000000001</v>
      </c>
      <c r="F110" s="13">
        <f t="shared" si="7"/>
        <v>1.6820845787066895E-3</v>
      </c>
      <c r="G110" s="13">
        <f t="shared" si="8"/>
        <v>0</v>
      </c>
      <c r="H110" s="13">
        <f t="shared" si="9"/>
        <v>3.696864147965401E-3</v>
      </c>
      <c r="I110" s="13">
        <f t="shared" si="10"/>
        <v>5.707475488800183E-2</v>
      </c>
      <c r="J110" s="14">
        <v>15598.719727</v>
      </c>
      <c r="K110" s="11"/>
      <c r="L110" s="11"/>
      <c r="M110" s="11"/>
      <c r="N110" s="11"/>
      <c r="O110" s="11"/>
      <c r="P110" s="11"/>
      <c r="Q110" s="11"/>
      <c r="R110" s="11"/>
    </row>
    <row r="111" spans="1:18" x14ac:dyDescent="0.4">
      <c r="A111" s="15">
        <v>44988</v>
      </c>
      <c r="B111" s="12">
        <v>56.666663999999997</v>
      </c>
      <c r="C111" s="11">
        <v>102.5</v>
      </c>
      <c r="D111" s="16">
        <v>50.654204999999997</v>
      </c>
      <c r="E111" s="12">
        <v>70.300003000000004</v>
      </c>
      <c r="F111" s="13">
        <f t="shared" si="7"/>
        <v>8.3682942293412232E-3</v>
      </c>
      <c r="G111" s="13">
        <f t="shared" si="8"/>
        <v>9.7088141269609032E-3</v>
      </c>
      <c r="H111" s="13">
        <f t="shared" si="9"/>
        <v>1.1009311734565794E-2</v>
      </c>
      <c r="I111" s="13">
        <f t="shared" si="10"/>
        <v>2.666816285666148E-2</v>
      </c>
      <c r="J111" s="14">
        <v>15608.419921999999</v>
      </c>
      <c r="K111" s="11"/>
      <c r="L111" s="11"/>
      <c r="M111" s="11"/>
      <c r="N111" s="11"/>
      <c r="O111" s="11"/>
      <c r="P111" s="11"/>
      <c r="Q111" s="11"/>
      <c r="R111" s="11"/>
    </row>
    <row r="112" spans="1:18" x14ac:dyDescent="0.4">
      <c r="A112" s="15">
        <v>44991</v>
      </c>
      <c r="B112" s="12">
        <v>57.142856999999999</v>
      </c>
      <c r="C112" s="11">
        <v>103.5</v>
      </c>
      <c r="D112" s="16">
        <v>51.214953999999999</v>
      </c>
      <c r="E112" s="12">
        <v>72.199996999999996</v>
      </c>
      <c r="F112" s="13">
        <f t="shared" si="7"/>
        <v>-3.3388979293941493E-3</v>
      </c>
      <c r="G112" s="13">
        <f t="shared" si="8"/>
        <v>1.4388737452099671E-2</v>
      </c>
      <c r="H112" s="13">
        <f t="shared" si="9"/>
        <v>0</v>
      </c>
      <c r="I112" s="13">
        <f t="shared" si="10"/>
        <v>-1.3859877958810867E-3</v>
      </c>
      <c r="J112" s="14">
        <v>15763.509765999999</v>
      </c>
      <c r="K112" s="11"/>
      <c r="L112" s="11"/>
      <c r="M112" s="11"/>
      <c r="N112" s="11"/>
      <c r="O112" s="11"/>
      <c r="P112" s="11"/>
      <c r="Q112" s="11"/>
      <c r="R112" s="11"/>
    </row>
    <row r="113" spans="1:18" x14ac:dyDescent="0.4">
      <c r="A113" s="15">
        <v>44992</v>
      </c>
      <c r="B113" s="12">
        <v>56.952381000000003</v>
      </c>
      <c r="C113" s="11">
        <v>105</v>
      </c>
      <c r="D113" s="16">
        <v>51.214953999999999</v>
      </c>
      <c r="E113" s="12">
        <v>72.099997999999999</v>
      </c>
      <c r="F113" s="13">
        <f t="shared" si="7"/>
        <v>3.3388979293942078E-3</v>
      </c>
      <c r="G113" s="13">
        <f t="shared" si="8"/>
        <v>-9.5694510161506725E-3</v>
      </c>
      <c r="H113" s="13">
        <f t="shared" si="9"/>
        <v>0</v>
      </c>
      <c r="I113" s="13">
        <f t="shared" si="10"/>
        <v>-1.396670787185237E-2</v>
      </c>
      <c r="J113" s="14">
        <v>15857.889648</v>
      </c>
      <c r="K113" s="11"/>
      <c r="L113" s="11"/>
      <c r="M113" s="11"/>
      <c r="N113" s="11"/>
      <c r="O113" s="11"/>
      <c r="P113" s="11"/>
      <c r="Q113" s="11"/>
      <c r="R113" s="11"/>
    </row>
    <row r="114" spans="1:18" x14ac:dyDescent="0.4">
      <c r="A114" s="15">
        <v>44993</v>
      </c>
      <c r="B114" s="12">
        <v>57.142856999999999</v>
      </c>
      <c r="C114" s="11">
        <v>104</v>
      </c>
      <c r="D114" s="16">
        <v>51.214953999999999</v>
      </c>
      <c r="E114" s="12">
        <v>71.099997999999999</v>
      </c>
      <c r="F114" s="13">
        <f t="shared" si="7"/>
        <v>-1.0050378808047905E-2</v>
      </c>
      <c r="G114" s="13">
        <f t="shared" si="8"/>
        <v>-1.4528100562909744E-2</v>
      </c>
      <c r="H114" s="13">
        <f t="shared" si="9"/>
        <v>-1.8265247193918499E-3</v>
      </c>
      <c r="I114" s="13">
        <f t="shared" si="10"/>
        <v>-2.5642359193899657E-2</v>
      </c>
      <c r="J114" s="14">
        <v>15818.200194999999</v>
      </c>
      <c r="K114" s="11"/>
      <c r="L114" s="11"/>
      <c r="M114" s="11"/>
      <c r="N114" s="11"/>
      <c r="O114" s="11"/>
      <c r="P114" s="11"/>
      <c r="Q114" s="11"/>
      <c r="R114" s="11"/>
    </row>
    <row r="115" spans="1:18" x14ac:dyDescent="0.4">
      <c r="A115" s="15">
        <v>44994</v>
      </c>
      <c r="B115" s="12">
        <v>56.571426000000002</v>
      </c>
      <c r="C115" s="11">
        <v>102.5</v>
      </c>
      <c r="D115" s="16">
        <v>51.121493999999998</v>
      </c>
      <c r="E115" s="12">
        <v>69.300003000000004</v>
      </c>
      <c r="F115" s="13">
        <f t="shared" si="7"/>
        <v>-1.8692115001860254E-2</v>
      </c>
      <c r="G115" s="13">
        <f t="shared" si="8"/>
        <v>-4.8899852941917919E-3</v>
      </c>
      <c r="H115" s="13">
        <f t="shared" si="9"/>
        <v>-1.4733181248936213E-2</v>
      </c>
      <c r="I115" s="13">
        <f t="shared" si="10"/>
        <v>-2.8902476558362307E-3</v>
      </c>
      <c r="J115" s="14">
        <v>15770.660156</v>
      </c>
      <c r="K115" s="11"/>
      <c r="L115" s="11"/>
      <c r="M115" s="11"/>
      <c r="N115" s="11"/>
      <c r="O115" s="11"/>
      <c r="P115" s="11"/>
      <c r="Q115" s="11"/>
      <c r="R115" s="11"/>
    </row>
    <row r="116" spans="1:18" x14ac:dyDescent="0.4">
      <c r="A116" s="15">
        <v>44995</v>
      </c>
      <c r="B116" s="12">
        <v>55.523808000000002</v>
      </c>
      <c r="C116" s="11">
        <v>102</v>
      </c>
      <c r="D116" s="16">
        <v>50.373832999999998</v>
      </c>
      <c r="E116" s="12">
        <v>69.099997999999999</v>
      </c>
      <c r="F116" s="13">
        <f t="shared" si="7"/>
        <v>-1.0344891531587502E-2</v>
      </c>
      <c r="G116" s="13">
        <f t="shared" si="8"/>
        <v>9.7561749453646558E-3</v>
      </c>
      <c r="H116" s="13">
        <f t="shared" si="9"/>
        <v>-1.8570515942306237E-3</v>
      </c>
      <c r="I116" s="13">
        <f t="shared" si="10"/>
        <v>-2.8984947828750991E-3</v>
      </c>
      <c r="J116" s="14">
        <v>15526.200194999999</v>
      </c>
      <c r="K116" s="11"/>
      <c r="L116" s="11"/>
      <c r="M116" s="11"/>
      <c r="N116" s="11"/>
      <c r="O116" s="11"/>
      <c r="P116" s="11"/>
      <c r="Q116" s="11"/>
      <c r="R116" s="11"/>
    </row>
    <row r="117" spans="1:18" x14ac:dyDescent="0.4">
      <c r="A117" s="15">
        <v>44998</v>
      </c>
      <c r="B117" s="12">
        <v>54.952381000000003</v>
      </c>
      <c r="C117" s="11">
        <v>103</v>
      </c>
      <c r="D117" s="16">
        <v>50.280372999999997</v>
      </c>
      <c r="E117" s="12">
        <v>68.900002000000001</v>
      </c>
      <c r="F117" s="13">
        <f t="shared" si="7"/>
        <v>-1.7482963646898629E-2</v>
      </c>
      <c r="G117" s="13">
        <f t="shared" si="8"/>
        <v>-9.7561749453646852E-3</v>
      </c>
      <c r="H117" s="13">
        <f t="shared" si="9"/>
        <v>2.3876263537511107E-2</v>
      </c>
      <c r="I117" s="13">
        <f t="shared" si="10"/>
        <v>-1.3148501871082017E-2</v>
      </c>
      <c r="J117" s="14">
        <v>15560.490234000001</v>
      </c>
      <c r="K117" s="11"/>
      <c r="L117" s="11"/>
      <c r="M117" s="11"/>
      <c r="N117" s="11"/>
      <c r="O117" s="11"/>
      <c r="P117" s="11"/>
      <c r="Q117" s="11"/>
      <c r="R117" s="11"/>
    </row>
    <row r="118" spans="1:18" x14ac:dyDescent="0.4">
      <c r="A118" s="15">
        <v>44999</v>
      </c>
      <c r="B118" s="12">
        <v>54</v>
      </c>
      <c r="C118" s="11">
        <v>102</v>
      </c>
      <c r="D118" s="16">
        <v>51.495327000000003</v>
      </c>
      <c r="E118" s="12">
        <v>68</v>
      </c>
      <c r="F118" s="13">
        <f t="shared" si="7"/>
        <v>-3.5335504574175824E-3</v>
      </c>
      <c r="G118" s="13">
        <f t="shared" si="8"/>
        <v>4.8899852941917702E-3</v>
      </c>
      <c r="H118" s="13">
        <f t="shared" si="9"/>
        <v>1.798606895438689E-2</v>
      </c>
      <c r="I118" s="13">
        <f t="shared" si="10"/>
        <v>2.3256833428634709E-2</v>
      </c>
      <c r="J118" s="14">
        <v>15360.419921999999</v>
      </c>
      <c r="K118" s="11"/>
      <c r="L118" s="11"/>
      <c r="M118" s="11"/>
      <c r="N118" s="11"/>
      <c r="O118" s="11"/>
      <c r="P118" s="11"/>
      <c r="Q118" s="11"/>
      <c r="R118" s="11"/>
    </row>
    <row r="119" spans="1:18" x14ac:dyDescent="0.4">
      <c r="A119" s="15">
        <v>45000</v>
      </c>
      <c r="B119" s="12">
        <v>53.809525000000001</v>
      </c>
      <c r="C119" s="11">
        <v>102.5</v>
      </c>
      <c r="D119" s="16">
        <v>52.429904999999998</v>
      </c>
      <c r="E119" s="12">
        <v>69.599997999999999</v>
      </c>
      <c r="F119" s="13">
        <f t="shared" si="7"/>
        <v>-2.5090972248092026E-2</v>
      </c>
      <c r="G119" s="13">
        <f t="shared" si="8"/>
        <v>-4.8899852941917919E-3</v>
      </c>
      <c r="H119" s="13">
        <f t="shared" si="9"/>
        <v>-1.0752740742875173E-2</v>
      </c>
      <c r="I119" s="13">
        <f t="shared" si="10"/>
        <v>-1.4472033027421215E-2</v>
      </c>
      <c r="J119" s="14">
        <v>15387.589844</v>
      </c>
      <c r="K119" s="11"/>
      <c r="L119" s="11"/>
      <c r="M119" s="11"/>
      <c r="N119" s="11"/>
      <c r="O119" s="11"/>
      <c r="P119" s="11"/>
      <c r="Q119" s="11"/>
      <c r="R119" s="11"/>
    </row>
    <row r="120" spans="1:18" x14ac:dyDescent="0.4">
      <c r="A120" s="15">
        <v>45001</v>
      </c>
      <c r="B120" s="12">
        <v>52.476188999999998</v>
      </c>
      <c r="C120" s="11">
        <v>102</v>
      </c>
      <c r="D120" s="16">
        <v>51.869160000000001</v>
      </c>
      <c r="E120" s="12">
        <v>68.599997999999999</v>
      </c>
      <c r="F120" s="13">
        <f t="shared" si="7"/>
        <v>7.2333354268946347E-3</v>
      </c>
      <c r="G120" s="13">
        <f t="shared" si="8"/>
        <v>1.4598799421152631E-2</v>
      </c>
      <c r="H120" s="13">
        <f t="shared" si="9"/>
        <v>-2.0018878585642795E-2</v>
      </c>
      <c r="I120" s="13">
        <f t="shared" si="10"/>
        <v>5.8139990199392276E-3</v>
      </c>
      <c r="J120" s="14">
        <v>15221.120117</v>
      </c>
      <c r="K120" s="11"/>
      <c r="L120" s="11"/>
      <c r="M120" s="11"/>
      <c r="N120" s="11"/>
      <c r="O120" s="11"/>
      <c r="P120" s="11"/>
      <c r="Q120" s="11"/>
      <c r="R120" s="11"/>
    </row>
    <row r="121" spans="1:18" x14ac:dyDescent="0.4">
      <c r="A121" s="15">
        <v>45002</v>
      </c>
      <c r="B121" s="12">
        <v>52.857143000000001</v>
      </c>
      <c r="C121" s="11">
        <v>103.5</v>
      </c>
      <c r="D121" s="16">
        <v>50.841121999999999</v>
      </c>
      <c r="E121" s="12">
        <v>69</v>
      </c>
      <c r="F121" s="13">
        <f t="shared" si="7"/>
        <v>-9.0498645862572818E-3</v>
      </c>
      <c r="G121" s="13">
        <f t="shared" si="8"/>
        <v>-9.7088141269609379E-3</v>
      </c>
      <c r="H121" s="13">
        <f t="shared" si="9"/>
        <v>3.6697310504039257E-3</v>
      </c>
      <c r="I121" s="13">
        <f t="shared" si="10"/>
        <v>-7.2727593290798087E-3</v>
      </c>
      <c r="J121" s="14">
        <v>15452.959961</v>
      </c>
      <c r="K121" s="11"/>
      <c r="L121" s="11"/>
      <c r="M121" s="11"/>
      <c r="N121" s="11"/>
      <c r="O121" s="11"/>
      <c r="P121" s="11"/>
      <c r="Q121" s="11"/>
      <c r="R121" s="11"/>
    </row>
    <row r="122" spans="1:18" x14ac:dyDescent="0.4">
      <c r="A122" s="15">
        <v>45005</v>
      </c>
      <c r="B122" s="12">
        <v>52.380951000000003</v>
      </c>
      <c r="C122" s="11">
        <v>102.5</v>
      </c>
      <c r="D122" s="16">
        <v>51.028038000000002</v>
      </c>
      <c r="E122" s="12">
        <v>68.5</v>
      </c>
      <c r="F122" s="13">
        <f t="shared" si="7"/>
        <v>5.4396990265421072E-3</v>
      </c>
      <c r="G122" s="13">
        <f t="shared" si="8"/>
        <v>9.7088141269609032E-3</v>
      </c>
      <c r="H122" s="13">
        <f t="shared" si="9"/>
        <v>1.8149290590426945E-2</v>
      </c>
      <c r="I122" s="13">
        <f t="shared" si="10"/>
        <v>-4.3892244070339956E-3</v>
      </c>
      <c r="J122" s="14">
        <v>15419.969727</v>
      </c>
      <c r="K122" s="11"/>
      <c r="L122" s="11"/>
      <c r="M122" s="11"/>
      <c r="N122" s="11"/>
      <c r="O122" s="11"/>
      <c r="P122" s="11"/>
      <c r="Q122" s="11"/>
      <c r="R122" s="11"/>
    </row>
    <row r="123" spans="1:18" x14ac:dyDescent="0.4">
      <c r="A123" s="15">
        <v>45006</v>
      </c>
      <c r="B123" s="12">
        <v>52.666663999999997</v>
      </c>
      <c r="C123" s="11">
        <v>103.5</v>
      </c>
      <c r="D123" s="16">
        <v>51.962615999999997</v>
      </c>
      <c r="E123" s="12">
        <v>68.199996999999996</v>
      </c>
      <c r="F123" s="13">
        <f t="shared" si="7"/>
        <v>1.6143870534517834E-2</v>
      </c>
      <c r="G123" s="13">
        <f t="shared" si="8"/>
        <v>0</v>
      </c>
      <c r="H123" s="13">
        <f t="shared" si="9"/>
        <v>1.2511322540602221E-2</v>
      </c>
      <c r="I123" s="13">
        <f t="shared" si="10"/>
        <v>-3.4306049003670853E-2</v>
      </c>
      <c r="J123" s="14">
        <v>15513.450194999999</v>
      </c>
      <c r="K123" s="11"/>
      <c r="L123" s="11"/>
      <c r="M123" s="11"/>
      <c r="N123" s="11"/>
      <c r="O123" s="11"/>
      <c r="P123" s="11"/>
      <c r="Q123" s="11"/>
      <c r="R123" s="11"/>
    </row>
    <row r="124" spans="1:18" x14ac:dyDescent="0.4">
      <c r="A124" s="15">
        <v>45007</v>
      </c>
      <c r="B124" s="12">
        <v>53.523808000000002</v>
      </c>
      <c r="C124" s="11">
        <v>103.5</v>
      </c>
      <c r="D124" s="16">
        <v>52.616821000000002</v>
      </c>
      <c r="E124" s="12">
        <v>65.900002000000001</v>
      </c>
      <c r="F124" s="13">
        <f t="shared" si="7"/>
        <v>5.3239318463946866E-3</v>
      </c>
      <c r="G124" s="13">
        <f t="shared" si="8"/>
        <v>0</v>
      </c>
      <c r="H124" s="13">
        <f t="shared" si="9"/>
        <v>1.7746624136450746E-3</v>
      </c>
      <c r="I124" s="13">
        <f t="shared" si="10"/>
        <v>-2.4578793957603484E-2</v>
      </c>
      <c r="J124" s="14">
        <v>15760.459961</v>
      </c>
      <c r="K124" s="11"/>
      <c r="L124" s="11"/>
      <c r="M124" s="11"/>
      <c r="N124" s="11"/>
      <c r="O124" s="11"/>
      <c r="P124" s="11"/>
      <c r="Q124" s="11"/>
      <c r="R124" s="11"/>
    </row>
    <row r="125" spans="1:18" x14ac:dyDescent="0.4">
      <c r="A125" s="15">
        <v>45008</v>
      </c>
      <c r="B125" s="12">
        <v>53.809525000000001</v>
      </c>
      <c r="C125" s="11">
        <v>103.5</v>
      </c>
      <c r="D125" s="16">
        <v>52.710281000000002</v>
      </c>
      <c r="E125" s="12">
        <v>64.300003000000004</v>
      </c>
      <c r="F125" s="13">
        <f t="shared" si="7"/>
        <v>-3.5461739761159872E-3</v>
      </c>
      <c r="G125" s="13">
        <f t="shared" si="8"/>
        <v>1.9139340210697506E-2</v>
      </c>
      <c r="H125" s="13">
        <f t="shared" si="9"/>
        <v>-3.5524036973235708E-3</v>
      </c>
      <c r="I125" s="13">
        <f t="shared" si="10"/>
        <v>6.2014772391309394E-3</v>
      </c>
      <c r="J125" s="14">
        <v>15863.950194999999</v>
      </c>
      <c r="K125" s="11"/>
      <c r="L125" s="11"/>
      <c r="M125" s="11"/>
      <c r="N125" s="11"/>
      <c r="O125" s="11"/>
      <c r="P125" s="11"/>
      <c r="Q125" s="11"/>
      <c r="R125" s="11"/>
    </row>
    <row r="126" spans="1:18" x14ac:dyDescent="0.4">
      <c r="A126" s="15">
        <v>45009</v>
      </c>
      <c r="B126" s="12">
        <v>53.619045</v>
      </c>
      <c r="C126" s="11">
        <v>105.5</v>
      </c>
      <c r="D126" s="16">
        <v>52.523364999999998</v>
      </c>
      <c r="E126" s="12">
        <v>64.699996999999996</v>
      </c>
      <c r="F126" s="13">
        <f t="shared" si="7"/>
        <v>0</v>
      </c>
      <c r="G126" s="13">
        <f t="shared" si="8"/>
        <v>-1.9139340210697395E-2</v>
      </c>
      <c r="H126" s="13">
        <f t="shared" si="9"/>
        <v>-3.5650682724015525E-3</v>
      </c>
      <c r="I126" s="13">
        <f t="shared" si="10"/>
        <v>2.5935931463867582E-2</v>
      </c>
      <c r="J126" s="14">
        <v>15914.700194999999</v>
      </c>
      <c r="K126" s="11"/>
      <c r="L126" s="11"/>
      <c r="M126" s="11"/>
      <c r="N126" s="11"/>
      <c r="O126" s="11"/>
      <c r="P126" s="11"/>
      <c r="Q126" s="11"/>
      <c r="R126" s="11"/>
    </row>
    <row r="127" spans="1:18" x14ac:dyDescent="0.4">
      <c r="A127" s="15">
        <v>45012</v>
      </c>
      <c r="B127" s="12">
        <v>53.619045</v>
      </c>
      <c r="C127" s="11">
        <v>103.5</v>
      </c>
      <c r="D127" s="16">
        <v>52.336449000000002</v>
      </c>
      <c r="E127" s="12">
        <v>66.400002000000001</v>
      </c>
      <c r="F127" s="13">
        <f t="shared" si="7"/>
        <v>3.5461739761159213E-3</v>
      </c>
      <c r="G127" s="13">
        <f t="shared" si="8"/>
        <v>-4.8426244757880151E-3</v>
      </c>
      <c r="H127" s="13">
        <f t="shared" si="9"/>
        <v>-3.5778426465271382E-3</v>
      </c>
      <c r="I127" s="13">
        <f t="shared" si="10"/>
        <v>-1.8237663682533461E-2</v>
      </c>
      <c r="J127" s="14">
        <v>15830.309569999999</v>
      </c>
      <c r="K127" s="11"/>
      <c r="L127" s="11"/>
      <c r="M127" s="11"/>
      <c r="N127" s="11"/>
      <c r="O127" s="11"/>
      <c r="P127" s="11"/>
      <c r="Q127" s="11"/>
      <c r="R127" s="11"/>
    </row>
    <row r="128" spans="1:18" x14ac:dyDescent="0.4">
      <c r="A128" s="15">
        <v>45013</v>
      </c>
      <c r="B128" s="12">
        <v>53.809525000000001</v>
      </c>
      <c r="C128" s="11">
        <v>103</v>
      </c>
      <c r="D128" s="16">
        <v>52.149532000000001</v>
      </c>
      <c r="E128" s="12">
        <v>65.199996999999996</v>
      </c>
      <c r="F128" s="13">
        <f t="shared" si="7"/>
        <v>7.0546588876304996E-3</v>
      </c>
      <c r="G128" s="13">
        <f t="shared" si="8"/>
        <v>4.8426244757879908E-3</v>
      </c>
      <c r="H128" s="13">
        <f t="shared" si="9"/>
        <v>3.5778426465271243E-3</v>
      </c>
      <c r="I128" s="13">
        <f t="shared" si="10"/>
        <v>1.6730519520348347E-2</v>
      </c>
      <c r="J128" s="14">
        <v>15701.480469</v>
      </c>
      <c r="K128" s="11"/>
      <c r="L128" s="11"/>
      <c r="M128" s="11"/>
      <c r="N128" s="11"/>
      <c r="O128" s="11"/>
      <c r="P128" s="11"/>
      <c r="Q128" s="11"/>
      <c r="R128" s="11"/>
    </row>
    <row r="129" spans="1:18" x14ac:dyDescent="0.4">
      <c r="A129" s="15">
        <v>45014</v>
      </c>
      <c r="B129" s="12">
        <v>54.190474999999999</v>
      </c>
      <c r="C129" s="11">
        <v>103.5</v>
      </c>
      <c r="D129" s="16">
        <v>52.336449000000002</v>
      </c>
      <c r="E129" s="12">
        <v>66.300003000000004</v>
      </c>
      <c r="F129" s="13">
        <f t="shared" si="7"/>
        <v>-1.758995197377109E-3</v>
      </c>
      <c r="G129" s="13">
        <f t="shared" si="8"/>
        <v>9.6154586994419734E-3</v>
      </c>
      <c r="H129" s="13">
        <f t="shared" si="9"/>
        <v>-5.3716046223149889E-3</v>
      </c>
      <c r="I129" s="13">
        <f t="shared" si="10"/>
        <v>-7.5700585167088781E-3</v>
      </c>
      <c r="J129" s="14">
        <v>15769.759765999999</v>
      </c>
      <c r="K129" s="11"/>
      <c r="L129" s="11"/>
      <c r="M129" s="11"/>
      <c r="N129" s="11"/>
      <c r="O129" s="11"/>
      <c r="P129" s="11"/>
      <c r="Q129" s="11"/>
      <c r="R129" s="11"/>
    </row>
    <row r="130" spans="1:18" x14ac:dyDescent="0.4">
      <c r="A130" s="15">
        <v>45015</v>
      </c>
      <c r="B130" s="12">
        <v>54.095238000000002</v>
      </c>
      <c r="C130" s="11">
        <v>104.5</v>
      </c>
      <c r="D130" s="16">
        <v>52.056072</v>
      </c>
      <c r="E130" s="12">
        <v>65.800003000000004</v>
      </c>
      <c r="F130" s="13">
        <f t="shared" si="7"/>
        <v>-5.2956636902534489E-3</v>
      </c>
      <c r="G130" s="13">
        <f t="shared" si="8"/>
        <v>-4.7961722634930551E-3</v>
      </c>
      <c r="H130" s="13">
        <f t="shared" si="9"/>
        <v>5.3716046223149646E-3</v>
      </c>
      <c r="I130" s="13">
        <f t="shared" si="10"/>
        <v>0</v>
      </c>
      <c r="J130" s="14">
        <v>15849.429688</v>
      </c>
      <c r="K130" s="11"/>
      <c r="L130" s="11"/>
      <c r="M130" s="11"/>
      <c r="N130" s="11"/>
      <c r="O130" s="11"/>
      <c r="P130" s="11"/>
      <c r="Q130" s="11"/>
      <c r="R130" s="11"/>
    </row>
    <row r="131" spans="1:18" x14ac:dyDescent="0.4">
      <c r="A131" s="15">
        <v>45016</v>
      </c>
      <c r="B131" s="12">
        <v>53.809525000000001</v>
      </c>
      <c r="C131" s="11">
        <v>104</v>
      </c>
      <c r="D131" s="16">
        <v>52.336449000000002</v>
      </c>
      <c r="E131" s="12">
        <v>65.800003000000004</v>
      </c>
      <c r="F131" s="13">
        <f t="shared" ref="F131:F194" si="11">LN(B132/B131)</f>
        <v>5.2956636902535964E-3</v>
      </c>
      <c r="G131" s="13">
        <f t="shared" ref="G131:G194" si="12">LN(C132/C131)</f>
        <v>-4.8192864359488828E-3</v>
      </c>
      <c r="H131" s="13">
        <f t="shared" ref="H131:H194" si="13">LN(D132/D131)</f>
        <v>2.9905444597733109E-2</v>
      </c>
      <c r="I131" s="13">
        <f t="shared" ref="I131:I194" si="14">LN(E132/E131)</f>
        <v>-1.5210040955124335E-3</v>
      </c>
      <c r="J131" s="14">
        <v>15868.059569999999</v>
      </c>
      <c r="K131" s="11"/>
      <c r="L131" s="11"/>
      <c r="M131" s="11"/>
      <c r="N131" s="11"/>
      <c r="O131" s="11"/>
      <c r="P131" s="11"/>
      <c r="Q131" s="11"/>
      <c r="R131" s="11"/>
    </row>
    <row r="132" spans="1:18" x14ac:dyDescent="0.4">
      <c r="A132" s="15">
        <v>45022</v>
      </c>
      <c r="B132" s="12">
        <v>54.095238000000002</v>
      </c>
      <c r="C132" s="11">
        <v>103.5</v>
      </c>
      <c r="D132" s="16">
        <v>53.925232000000001</v>
      </c>
      <c r="E132" s="12">
        <v>65.699996999999996</v>
      </c>
      <c r="F132" s="13">
        <f t="shared" si="11"/>
        <v>1.7589951973771198E-3</v>
      </c>
      <c r="G132" s="13">
        <f t="shared" si="12"/>
        <v>-4.8426244757880151E-3</v>
      </c>
      <c r="H132" s="13">
        <f t="shared" si="13"/>
        <v>1.0344944684615606E-2</v>
      </c>
      <c r="I132" s="13">
        <f t="shared" si="14"/>
        <v>-1.5232143662252272E-3</v>
      </c>
      <c r="J132" s="14">
        <v>15810.769531</v>
      </c>
      <c r="K132" s="11"/>
      <c r="L132" s="11"/>
      <c r="M132" s="11"/>
      <c r="N132" s="11"/>
      <c r="O132" s="11"/>
      <c r="P132" s="11"/>
      <c r="Q132" s="11"/>
      <c r="R132" s="11"/>
    </row>
    <row r="133" spans="1:18" x14ac:dyDescent="0.4">
      <c r="A133" s="15">
        <v>45023</v>
      </c>
      <c r="B133" s="12">
        <v>54.190474999999999</v>
      </c>
      <c r="C133" s="11">
        <v>103</v>
      </c>
      <c r="D133" s="16">
        <v>54.485981000000002</v>
      </c>
      <c r="E133" s="12">
        <v>65.599997999999999</v>
      </c>
      <c r="F133" s="13">
        <f t="shared" si="11"/>
        <v>3.508772103999322E-3</v>
      </c>
      <c r="G133" s="13">
        <f t="shared" si="12"/>
        <v>0</v>
      </c>
      <c r="H133" s="13">
        <f t="shared" si="13"/>
        <v>6.8376558330408982E-3</v>
      </c>
      <c r="I133" s="13">
        <f t="shared" si="14"/>
        <v>4.1797188406032346E-2</v>
      </c>
      <c r="J133" s="14">
        <v>15836.5</v>
      </c>
      <c r="K133" s="11"/>
      <c r="L133" s="11"/>
      <c r="M133" s="11"/>
      <c r="N133" s="11"/>
      <c r="O133" s="11"/>
      <c r="P133" s="11"/>
      <c r="Q133" s="11"/>
      <c r="R133" s="11"/>
    </row>
    <row r="134" spans="1:18" x14ac:dyDescent="0.4">
      <c r="A134" s="15">
        <v>45026</v>
      </c>
      <c r="B134" s="12">
        <v>54.380951000000003</v>
      </c>
      <c r="C134" s="11">
        <v>103</v>
      </c>
      <c r="D134" s="16">
        <v>54.859814</v>
      </c>
      <c r="E134" s="12">
        <v>68.400002000000001</v>
      </c>
      <c r="F134" s="13">
        <f t="shared" si="11"/>
        <v>0</v>
      </c>
      <c r="G134" s="13">
        <f t="shared" si="12"/>
        <v>4.8426244757879908E-3</v>
      </c>
      <c r="H134" s="13">
        <f t="shared" si="13"/>
        <v>-6.8376558330408939E-3</v>
      </c>
      <c r="I134" s="13">
        <f t="shared" si="14"/>
        <v>0</v>
      </c>
      <c r="J134" s="14">
        <v>15876.169921999999</v>
      </c>
      <c r="K134" s="11"/>
      <c r="L134" s="11"/>
      <c r="M134" s="11"/>
      <c r="N134" s="11"/>
      <c r="O134" s="11"/>
      <c r="P134" s="11"/>
      <c r="Q134" s="11"/>
      <c r="R134" s="11"/>
    </row>
    <row r="135" spans="1:18" x14ac:dyDescent="0.4">
      <c r="A135" s="15">
        <v>45027</v>
      </c>
      <c r="B135" s="12">
        <v>54.380951000000003</v>
      </c>
      <c r="C135" s="11">
        <v>103.5</v>
      </c>
      <c r="D135" s="16">
        <v>54.485981000000002</v>
      </c>
      <c r="E135" s="12">
        <v>68.400002000000001</v>
      </c>
      <c r="F135" s="13">
        <f t="shared" si="11"/>
        <v>3.4964853323552927E-3</v>
      </c>
      <c r="G135" s="13">
        <f t="shared" si="12"/>
        <v>-9.7088141269609379E-3</v>
      </c>
      <c r="H135" s="13">
        <f t="shared" si="13"/>
        <v>0</v>
      </c>
      <c r="I135" s="13">
        <f t="shared" si="14"/>
        <v>2.5975414428451225E-2</v>
      </c>
      <c r="J135" s="14">
        <v>15913.879883</v>
      </c>
      <c r="K135" s="11"/>
      <c r="L135" s="11"/>
      <c r="M135" s="11"/>
      <c r="N135" s="11"/>
      <c r="O135" s="11"/>
      <c r="P135" s="11"/>
      <c r="Q135" s="11"/>
      <c r="R135" s="11"/>
    </row>
    <row r="136" spans="1:18" x14ac:dyDescent="0.4">
      <c r="A136" s="15">
        <v>45028</v>
      </c>
      <c r="B136" s="12">
        <v>54.571426000000002</v>
      </c>
      <c r="C136" s="11">
        <v>102.5</v>
      </c>
      <c r="D136" s="16">
        <v>54.485981000000002</v>
      </c>
      <c r="E136" s="12">
        <v>70.199996999999996</v>
      </c>
      <c r="F136" s="13">
        <f t="shared" si="11"/>
        <v>1.7436779447577806E-3</v>
      </c>
      <c r="G136" s="13">
        <f t="shared" si="12"/>
        <v>4.8661896511729063E-3</v>
      </c>
      <c r="H136" s="13">
        <f t="shared" si="13"/>
        <v>1.1935339599480413E-2</v>
      </c>
      <c r="I136" s="13">
        <f t="shared" si="14"/>
        <v>-7.1479935718514213E-3</v>
      </c>
      <c r="J136" s="14">
        <v>15932.969727</v>
      </c>
      <c r="K136" s="11"/>
      <c r="L136" s="11"/>
      <c r="M136" s="11"/>
      <c r="N136" s="11"/>
      <c r="O136" s="11"/>
      <c r="P136" s="11"/>
      <c r="Q136" s="11"/>
      <c r="R136" s="11"/>
    </row>
    <row r="137" spans="1:18" x14ac:dyDescent="0.4">
      <c r="A137" s="15">
        <v>45029</v>
      </c>
      <c r="B137" s="12">
        <v>54.666663999999997</v>
      </c>
      <c r="C137" s="11">
        <v>103</v>
      </c>
      <c r="D137" s="16">
        <v>55.140186</v>
      </c>
      <c r="E137" s="12">
        <v>69.699996999999996</v>
      </c>
      <c r="F137" s="13">
        <f t="shared" si="11"/>
        <v>2.0690463368992985E-2</v>
      </c>
      <c r="G137" s="13">
        <f t="shared" si="12"/>
        <v>1.4458083175229917E-2</v>
      </c>
      <c r="H137" s="13">
        <f t="shared" si="13"/>
        <v>6.7568046286048278E-3</v>
      </c>
      <c r="I137" s="13">
        <f t="shared" si="14"/>
        <v>0</v>
      </c>
      <c r="J137" s="14">
        <v>15804.759765999999</v>
      </c>
      <c r="K137" s="11"/>
      <c r="L137" s="11"/>
      <c r="M137" s="11"/>
      <c r="N137" s="11"/>
      <c r="O137" s="11"/>
      <c r="P137" s="11"/>
      <c r="Q137" s="11"/>
      <c r="R137" s="11"/>
    </row>
    <row r="138" spans="1:18" x14ac:dyDescent="0.4">
      <c r="A138" s="15">
        <v>45030</v>
      </c>
      <c r="B138" s="12">
        <v>55.809525000000001</v>
      </c>
      <c r="C138" s="11">
        <v>104.5</v>
      </c>
      <c r="D138" s="16">
        <v>55.514018999999998</v>
      </c>
      <c r="E138" s="12">
        <v>69.699996999999996</v>
      </c>
      <c r="F138" s="13">
        <f t="shared" si="11"/>
        <v>-1.7079405992911324E-3</v>
      </c>
      <c r="G138" s="13">
        <f t="shared" si="12"/>
        <v>-4.7961722634930551E-3</v>
      </c>
      <c r="H138" s="13">
        <f t="shared" si="13"/>
        <v>1.3378098297597091E-2</v>
      </c>
      <c r="I138" s="13">
        <f t="shared" si="14"/>
        <v>1.5658768347684156E-2</v>
      </c>
      <c r="J138" s="14">
        <v>15929.429688</v>
      </c>
      <c r="K138" s="11"/>
      <c r="L138" s="11"/>
      <c r="M138" s="11"/>
      <c r="N138" s="11"/>
      <c r="O138" s="11"/>
      <c r="P138" s="11"/>
      <c r="Q138" s="11"/>
      <c r="R138" s="11"/>
    </row>
    <row r="139" spans="1:18" x14ac:dyDescent="0.4">
      <c r="A139" s="15">
        <v>45033</v>
      </c>
      <c r="B139" s="12">
        <v>55.714286999999999</v>
      </c>
      <c r="C139" s="11">
        <v>104</v>
      </c>
      <c r="D139" s="16">
        <v>56.261681000000003</v>
      </c>
      <c r="E139" s="12">
        <v>70.800003000000004</v>
      </c>
      <c r="F139" s="13">
        <f t="shared" si="11"/>
        <v>1.7079405992912111E-3</v>
      </c>
      <c r="G139" s="13">
        <f t="shared" si="12"/>
        <v>4.7961722634930135E-3</v>
      </c>
      <c r="H139" s="13">
        <f t="shared" si="13"/>
        <v>-6.6666418404169705E-3</v>
      </c>
      <c r="I139" s="13">
        <f t="shared" si="14"/>
        <v>9.8384066274074117E-3</v>
      </c>
      <c r="J139" s="14">
        <v>15963.549805000001</v>
      </c>
      <c r="K139" s="11"/>
      <c r="L139" s="11"/>
      <c r="M139" s="11"/>
      <c r="N139" s="11"/>
      <c r="O139" s="11"/>
      <c r="P139" s="11"/>
      <c r="Q139" s="11"/>
      <c r="R139" s="11"/>
    </row>
    <row r="140" spans="1:18" x14ac:dyDescent="0.4">
      <c r="A140" s="15">
        <v>45034</v>
      </c>
      <c r="B140" s="12">
        <v>55.809525000000001</v>
      </c>
      <c r="C140" s="11">
        <v>104.5</v>
      </c>
      <c r="D140" s="16">
        <v>55.887852000000002</v>
      </c>
      <c r="E140" s="12">
        <v>71.5</v>
      </c>
      <c r="F140" s="13">
        <f t="shared" si="11"/>
        <v>-6.8493889498287691E-3</v>
      </c>
      <c r="G140" s="13">
        <f t="shared" si="12"/>
        <v>-4.7961722634930551E-3</v>
      </c>
      <c r="H140" s="13">
        <f t="shared" si="13"/>
        <v>-1.6736773630129688E-3</v>
      </c>
      <c r="I140" s="13">
        <f t="shared" si="14"/>
        <v>2.6226513168463979E-2</v>
      </c>
      <c r="J140" s="14">
        <v>15869.440430000001</v>
      </c>
      <c r="K140" s="11"/>
      <c r="L140" s="11"/>
      <c r="M140" s="11"/>
      <c r="N140" s="11"/>
      <c r="O140" s="11"/>
      <c r="P140" s="11"/>
      <c r="Q140" s="11"/>
      <c r="R140" s="11"/>
    </row>
    <row r="141" spans="1:18" x14ac:dyDescent="0.4">
      <c r="A141" s="15">
        <v>45035</v>
      </c>
      <c r="B141" s="12">
        <v>55.428570000000001</v>
      </c>
      <c r="C141" s="11">
        <v>104</v>
      </c>
      <c r="D141" s="16">
        <v>55.794392000000002</v>
      </c>
      <c r="E141" s="12">
        <v>73.400002000000001</v>
      </c>
      <c r="F141" s="13">
        <f t="shared" si="11"/>
        <v>-5.1679469759200224E-3</v>
      </c>
      <c r="G141" s="13">
        <f t="shared" si="12"/>
        <v>4.7961722634930135E-3</v>
      </c>
      <c r="H141" s="13">
        <f t="shared" si="13"/>
        <v>1.3311370382110206E-2</v>
      </c>
      <c r="I141" s="13">
        <f t="shared" si="14"/>
        <v>2.8208693386553043E-2</v>
      </c>
      <c r="J141" s="14">
        <v>15770.469727</v>
      </c>
      <c r="K141" s="11"/>
      <c r="L141" s="11"/>
      <c r="M141" s="11"/>
      <c r="N141" s="11"/>
      <c r="O141" s="11"/>
      <c r="P141" s="11"/>
      <c r="Q141" s="11"/>
      <c r="R141" s="11"/>
    </row>
    <row r="142" spans="1:18" x14ac:dyDescent="0.4">
      <c r="A142" s="15">
        <v>45036</v>
      </c>
      <c r="B142" s="12">
        <v>55.142856999999999</v>
      </c>
      <c r="C142" s="11">
        <v>104.5</v>
      </c>
      <c r="D142" s="16">
        <v>56.542057</v>
      </c>
      <c r="E142" s="12">
        <v>75.5</v>
      </c>
      <c r="F142" s="13">
        <f t="shared" si="11"/>
        <v>0</v>
      </c>
      <c r="G142" s="13">
        <f t="shared" si="12"/>
        <v>-4.7961722634930551E-3</v>
      </c>
      <c r="H142" s="13">
        <f t="shared" si="13"/>
        <v>-1.1637693019097112E-2</v>
      </c>
      <c r="I142" s="13">
        <f t="shared" si="14"/>
        <v>-4.7466537238923724E-2</v>
      </c>
      <c r="J142" s="14">
        <v>15707.519531</v>
      </c>
      <c r="K142" s="11"/>
      <c r="L142" s="11"/>
      <c r="M142" s="11"/>
      <c r="N142" s="11"/>
      <c r="O142" s="11"/>
      <c r="P142" s="11"/>
      <c r="Q142" s="11"/>
      <c r="R142" s="11"/>
    </row>
    <row r="143" spans="1:18" x14ac:dyDescent="0.4">
      <c r="A143" s="15">
        <v>45037</v>
      </c>
      <c r="B143" s="12">
        <v>55.142856999999999</v>
      </c>
      <c r="C143" s="11">
        <v>104</v>
      </c>
      <c r="D143" s="16">
        <v>55.887852000000002</v>
      </c>
      <c r="E143" s="12">
        <v>72</v>
      </c>
      <c r="F143" s="13">
        <f t="shared" si="11"/>
        <v>3.4482577732036107E-3</v>
      </c>
      <c r="G143" s="13">
        <f t="shared" si="12"/>
        <v>-4.8192864359488828E-3</v>
      </c>
      <c r="H143" s="13">
        <f t="shared" si="13"/>
        <v>4.0955753463436807E-2</v>
      </c>
      <c r="I143" s="13">
        <f t="shared" si="14"/>
        <v>5.4067221270275793E-2</v>
      </c>
      <c r="J143" s="14">
        <v>15602.990234000001</v>
      </c>
      <c r="K143" s="11"/>
      <c r="L143" s="11"/>
      <c r="M143" s="11"/>
      <c r="N143" s="11"/>
      <c r="O143" s="11"/>
      <c r="P143" s="11"/>
      <c r="Q143" s="11"/>
      <c r="R143" s="11"/>
    </row>
    <row r="144" spans="1:18" x14ac:dyDescent="0.4">
      <c r="A144" s="15">
        <v>45040</v>
      </c>
      <c r="B144" s="12">
        <v>55.333331999999999</v>
      </c>
      <c r="C144" s="11">
        <v>103.5</v>
      </c>
      <c r="D144" s="16">
        <v>58.224299999999999</v>
      </c>
      <c r="E144" s="12">
        <v>76</v>
      </c>
      <c r="F144" s="13">
        <f t="shared" si="11"/>
        <v>-1.0380669349479447E-2</v>
      </c>
      <c r="G144" s="13">
        <f t="shared" si="12"/>
        <v>-4.8426244757880151E-3</v>
      </c>
      <c r="H144" s="13">
        <f t="shared" si="13"/>
        <v>-3.4289111623019813E-2</v>
      </c>
      <c r="I144" s="13">
        <f t="shared" si="14"/>
        <v>-4.9909169627836987E-2</v>
      </c>
      <c r="J144" s="14">
        <v>15626.870117</v>
      </c>
      <c r="K144" s="11"/>
      <c r="L144" s="11"/>
      <c r="M144" s="11"/>
      <c r="N144" s="11"/>
      <c r="O144" s="11"/>
      <c r="P144" s="11"/>
      <c r="Q144" s="11"/>
      <c r="R144" s="11"/>
    </row>
    <row r="145" spans="1:18" x14ac:dyDescent="0.4">
      <c r="A145" s="15">
        <v>45041</v>
      </c>
      <c r="B145" s="12">
        <v>54.761906000000003</v>
      </c>
      <c r="C145" s="11">
        <v>103</v>
      </c>
      <c r="D145" s="16">
        <v>56.261681000000003</v>
      </c>
      <c r="E145" s="12">
        <v>72.300003000000004</v>
      </c>
      <c r="F145" s="13">
        <f t="shared" si="11"/>
        <v>5.2038044012795151E-3</v>
      </c>
      <c r="G145" s="13">
        <f t="shared" si="12"/>
        <v>4.8426244757879908E-3</v>
      </c>
      <c r="H145" s="13">
        <f t="shared" si="13"/>
        <v>1.4839505513898623E-2</v>
      </c>
      <c r="I145" s="13">
        <f t="shared" si="14"/>
        <v>-1.2526273301751382E-2</v>
      </c>
      <c r="J145" s="14">
        <v>15370.730469</v>
      </c>
      <c r="K145" s="11"/>
      <c r="L145" s="11"/>
      <c r="M145" s="11"/>
      <c r="N145" s="11"/>
      <c r="O145" s="11"/>
      <c r="P145" s="11"/>
      <c r="Q145" s="11"/>
      <c r="R145" s="11"/>
    </row>
    <row r="146" spans="1:18" x14ac:dyDescent="0.4">
      <c r="A146" s="15">
        <v>45042</v>
      </c>
      <c r="B146" s="12">
        <v>55.047618999999997</v>
      </c>
      <c r="C146" s="11">
        <v>103.5</v>
      </c>
      <c r="D146" s="16">
        <v>57.102801999999997</v>
      </c>
      <c r="E146" s="12">
        <v>71.400002000000001</v>
      </c>
      <c r="F146" s="13">
        <f t="shared" si="11"/>
        <v>-1.7316004326748261E-3</v>
      </c>
      <c r="G146" s="13">
        <f t="shared" si="12"/>
        <v>0</v>
      </c>
      <c r="H146" s="13">
        <f t="shared" si="13"/>
        <v>-6.5681722665742355E-3</v>
      </c>
      <c r="I146" s="13">
        <f t="shared" si="14"/>
        <v>-1.268518753851983E-2</v>
      </c>
      <c r="J146" s="14">
        <v>15374.629883</v>
      </c>
      <c r="K146" s="11"/>
      <c r="L146" s="11"/>
      <c r="M146" s="11"/>
      <c r="N146" s="11"/>
      <c r="O146" s="11"/>
      <c r="P146" s="11"/>
      <c r="Q146" s="11"/>
      <c r="R146" s="11"/>
    </row>
    <row r="147" spans="1:18" x14ac:dyDescent="0.4">
      <c r="A147" s="15">
        <v>45043</v>
      </c>
      <c r="B147" s="12">
        <v>54.952381000000003</v>
      </c>
      <c r="C147" s="11">
        <v>103.5</v>
      </c>
      <c r="D147" s="16">
        <v>56.728969999999997</v>
      </c>
      <c r="E147" s="12">
        <v>70.5</v>
      </c>
      <c r="F147" s="13">
        <f t="shared" si="11"/>
        <v>2.2280248338673436E-2</v>
      </c>
      <c r="G147" s="13">
        <f t="shared" si="12"/>
        <v>9.6154586994419734E-3</v>
      </c>
      <c r="H147" s="13">
        <f t="shared" si="13"/>
        <v>4.9302043107922163E-3</v>
      </c>
      <c r="I147" s="13">
        <f t="shared" si="14"/>
        <v>2.7973852042406162E-2</v>
      </c>
      <c r="J147" s="14">
        <v>15411.490234000001</v>
      </c>
      <c r="K147" s="11"/>
      <c r="L147" s="11"/>
      <c r="M147" s="11"/>
      <c r="N147" s="11"/>
      <c r="O147" s="11"/>
      <c r="P147" s="11"/>
      <c r="Q147" s="11"/>
      <c r="R147" s="11"/>
    </row>
    <row r="148" spans="1:18" x14ac:dyDescent="0.4">
      <c r="A148" s="15">
        <v>45044</v>
      </c>
      <c r="B148" s="12">
        <v>56.190474999999999</v>
      </c>
      <c r="C148" s="11">
        <v>104.5</v>
      </c>
      <c r="D148" s="16">
        <v>57.009346000000001</v>
      </c>
      <c r="E148" s="12">
        <v>72.5</v>
      </c>
      <c r="F148" s="13">
        <f t="shared" si="11"/>
        <v>-3.3955678146973347E-3</v>
      </c>
      <c r="G148" s="13">
        <f t="shared" si="12"/>
        <v>1.4252022707201413E-2</v>
      </c>
      <c r="H148" s="13">
        <f t="shared" si="13"/>
        <v>1.464632418854914E-2</v>
      </c>
      <c r="I148" s="13">
        <f t="shared" si="14"/>
        <v>1.2337401007796796E-2</v>
      </c>
      <c r="J148" s="14">
        <v>15579.179688</v>
      </c>
      <c r="K148" s="11"/>
      <c r="L148" s="11"/>
      <c r="M148" s="11"/>
      <c r="N148" s="11"/>
      <c r="O148" s="11"/>
      <c r="P148" s="11"/>
      <c r="Q148" s="11"/>
      <c r="R148" s="11"/>
    </row>
    <row r="149" spans="1:18" x14ac:dyDescent="0.4">
      <c r="A149" s="15">
        <v>45048</v>
      </c>
      <c r="B149" s="12">
        <v>56</v>
      </c>
      <c r="C149" s="11">
        <v>106</v>
      </c>
      <c r="D149" s="16">
        <v>57.850467999999999</v>
      </c>
      <c r="E149" s="12">
        <v>73.400002000000001</v>
      </c>
      <c r="F149" s="13">
        <f t="shared" si="11"/>
        <v>-3.4071369905565151E-3</v>
      </c>
      <c r="G149" s="13">
        <f t="shared" si="12"/>
        <v>-4.728141195946012E-3</v>
      </c>
      <c r="H149" s="13">
        <f t="shared" si="13"/>
        <v>0</v>
      </c>
      <c r="I149" s="13">
        <f t="shared" si="14"/>
        <v>-2.0647670325013631E-2</v>
      </c>
      <c r="J149" s="14">
        <v>15636.480469</v>
      </c>
      <c r="K149" s="11"/>
      <c r="L149" s="11"/>
      <c r="M149" s="11"/>
      <c r="N149" s="11"/>
      <c r="O149" s="11"/>
      <c r="P149" s="11"/>
      <c r="Q149" s="11"/>
      <c r="R149" s="11"/>
    </row>
    <row r="150" spans="1:18" x14ac:dyDescent="0.4">
      <c r="A150" s="15">
        <v>45049</v>
      </c>
      <c r="B150" s="12">
        <v>55.809525000000001</v>
      </c>
      <c r="C150" s="11">
        <v>105.5</v>
      </c>
      <c r="D150" s="16">
        <v>57.850467999999999</v>
      </c>
      <c r="E150" s="12">
        <v>71.900002000000001</v>
      </c>
      <c r="F150" s="13">
        <f t="shared" si="11"/>
        <v>8.4961836553878716E-3</v>
      </c>
      <c r="G150" s="13">
        <f t="shared" si="12"/>
        <v>-4.7506027585978647E-3</v>
      </c>
      <c r="H150" s="13">
        <f t="shared" si="13"/>
        <v>1.2841224250999027E-2</v>
      </c>
      <c r="I150" s="13">
        <f t="shared" si="14"/>
        <v>8.0149686007230936E-2</v>
      </c>
      <c r="J150" s="14">
        <v>15553.410156</v>
      </c>
      <c r="K150" s="11"/>
      <c r="L150" s="11"/>
      <c r="M150" s="11"/>
      <c r="N150" s="11"/>
      <c r="O150" s="11"/>
      <c r="P150" s="11"/>
      <c r="Q150" s="11"/>
      <c r="R150" s="11"/>
    </row>
    <row r="151" spans="1:18" x14ac:dyDescent="0.4">
      <c r="A151" s="15">
        <v>45050</v>
      </c>
      <c r="B151" s="12">
        <v>56.285713000000001</v>
      </c>
      <c r="C151" s="11">
        <v>105</v>
      </c>
      <c r="D151" s="16">
        <v>58.598129</v>
      </c>
      <c r="E151" s="12">
        <v>77.900002000000001</v>
      </c>
      <c r="F151" s="13">
        <f t="shared" si="11"/>
        <v>0</v>
      </c>
      <c r="G151" s="13">
        <f t="shared" si="12"/>
        <v>0</v>
      </c>
      <c r="H151" s="13">
        <f t="shared" si="13"/>
        <v>-1.2841224250998965E-2</v>
      </c>
      <c r="I151" s="13">
        <f t="shared" si="14"/>
        <v>-5.2713123532887977E-2</v>
      </c>
      <c r="J151" s="14">
        <v>15609.030273</v>
      </c>
      <c r="K151" s="11"/>
      <c r="L151" s="11"/>
      <c r="M151" s="11"/>
      <c r="N151" s="11"/>
      <c r="O151" s="11"/>
      <c r="P151" s="11"/>
      <c r="Q151" s="11"/>
      <c r="R151" s="11"/>
    </row>
    <row r="152" spans="1:18" x14ac:dyDescent="0.4">
      <c r="A152" s="15">
        <v>45051</v>
      </c>
      <c r="B152" s="12">
        <v>56.285713000000001</v>
      </c>
      <c r="C152" s="11">
        <v>105</v>
      </c>
      <c r="D152" s="16">
        <v>57.850467999999999</v>
      </c>
      <c r="E152" s="12">
        <v>73.900002000000001</v>
      </c>
      <c r="F152" s="13">
        <f t="shared" si="11"/>
        <v>5.0632793446402074E-3</v>
      </c>
      <c r="G152" s="13">
        <f t="shared" si="12"/>
        <v>0</v>
      </c>
      <c r="H152" s="13">
        <f t="shared" si="13"/>
        <v>4.8347884841112116E-3</v>
      </c>
      <c r="I152" s="13">
        <f t="shared" si="14"/>
        <v>-1.7747960735214539E-2</v>
      </c>
      <c r="J152" s="14">
        <v>15626.070313</v>
      </c>
      <c r="K152" s="11"/>
      <c r="L152" s="11"/>
      <c r="M152" s="11"/>
      <c r="N152" s="11"/>
      <c r="O152" s="11"/>
      <c r="P152" s="11"/>
      <c r="Q152" s="11"/>
      <c r="R152" s="11"/>
    </row>
    <row r="153" spans="1:18" x14ac:dyDescent="0.4">
      <c r="A153" s="15">
        <v>45054</v>
      </c>
      <c r="B153" s="12">
        <v>56.571426000000002</v>
      </c>
      <c r="C153" s="11">
        <v>105</v>
      </c>
      <c r="D153" s="16">
        <v>58.130839999999999</v>
      </c>
      <c r="E153" s="12">
        <v>72.599997999999999</v>
      </c>
      <c r="F153" s="13">
        <f t="shared" si="11"/>
        <v>1.6820845787066895E-3</v>
      </c>
      <c r="G153" s="13">
        <f t="shared" si="12"/>
        <v>1.4184634991956381E-2</v>
      </c>
      <c r="H153" s="13">
        <f t="shared" si="13"/>
        <v>-6.4516392898551506E-3</v>
      </c>
      <c r="I153" s="13">
        <f t="shared" si="14"/>
        <v>-1.806852478655491E-2</v>
      </c>
      <c r="J153" s="14">
        <v>15699.570313</v>
      </c>
      <c r="K153" s="11"/>
      <c r="L153" s="11"/>
      <c r="M153" s="11"/>
      <c r="N153" s="11"/>
      <c r="O153" s="11"/>
      <c r="P153" s="11"/>
      <c r="Q153" s="11"/>
      <c r="R153" s="11"/>
    </row>
    <row r="154" spans="1:18" x14ac:dyDescent="0.4">
      <c r="A154" s="15">
        <v>45055</v>
      </c>
      <c r="B154" s="12">
        <v>56.666663999999997</v>
      </c>
      <c r="C154" s="11">
        <v>106.5</v>
      </c>
      <c r="D154" s="16">
        <v>57.757007999999999</v>
      </c>
      <c r="E154" s="12">
        <v>71.300003000000004</v>
      </c>
      <c r="F154" s="13">
        <f t="shared" si="11"/>
        <v>-5.054748096042859E-3</v>
      </c>
      <c r="G154" s="13">
        <f t="shared" si="12"/>
        <v>0</v>
      </c>
      <c r="H154" s="13">
        <f t="shared" si="13"/>
        <v>6.4516392898551307E-3</v>
      </c>
      <c r="I154" s="13">
        <f t="shared" si="14"/>
        <v>4.2559599224780427E-2</v>
      </c>
      <c r="J154" s="14">
        <v>15727.700194999999</v>
      </c>
      <c r="K154" s="11"/>
      <c r="L154" s="11"/>
      <c r="M154" s="11"/>
      <c r="N154" s="11"/>
      <c r="O154" s="11"/>
      <c r="P154" s="11"/>
      <c r="Q154" s="11"/>
      <c r="R154" s="11"/>
    </row>
    <row r="155" spans="1:18" x14ac:dyDescent="0.4">
      <c r="A155" s="15">
        <v>45056</v>
      </c>
      <c r="B155" s="12">
        <v>56.380951000000003</v>
      </c>
      <c r="C155" s="11">
        <v>106.5</v>
      </c>
      <c r="D155" s="16">
        <v>58.130839999999999</v>
      </c>
      <c r="E155" s="12">
        <v>74.400002000000001</v>
      </c>
      <c r="F155" s="13">
        <f t="shared" si="11"/>
        <v>5.0547480960429188E-3</v>
      </c>
      <c r="G155" s="13">
        <f t="shared" si="12"/>
        <v>-1.4184634991956413E-2</v>
      </c>
      <c r="H155" s="13">
        <f t="shared" si="13"/>
        <v>-2.4411316983452763E-2</v>
      </c>
      <c r="I155" s="13">
        <f t="shared" si="14"/>
        <v>-5.668412722989475E-2</v>
      </c>
      <c r="J155" s="14">
        <v>15641.759765999999</v>
      </c>
      <c r="K155" s="11"/>
      <c r="L155" s="11"/>
      <c r="M155" s="11"/>
      <c r="N155" s="11"/>
      <c r="O155" s="11"/>
      <c r="P155" s="11"/>
      <c r="Q155" s="11"/>
      <c r="R155" s="11"/>
    </row>
    <row r="156" spans="1:18" x14ac:dyDescent="0.4">
      <c r="A156" s="15">
        <v>45057</v>
      </c>
      <c r="B156" s="12">
        <v>56.666663999999997</v>
      </c>
      <c r="C156" s="11">
        <v>105</v>
      </c>
      <c r="D156" s="16">
        <v>56.728969999999997</v>
      </c>
      <c r="E156" s="12">
        <v>70.300003000000004</v>
      </c>
      <c r="F156" s="13">
        <f t="shared" si="11"/>
        <v>-8.4388427734808993E-3</v>
      </c>
      <c r="G156" s="13">
        <f t="shared" si="12"/>
        <v>-2.409755157906053E-2</v>
      </c>
      <c r="H156" s="13">
        <f t="shared" si="13"/>
        <v>6.5681722665742424E-3</v>
      </c>
      <c r="I156" s="13">
        <f t="shared" si="14"/>
        <v>2.1112676346035888E-2</v>
      </c>
      <c r="J156" s="14">
        <v>15514.639648</v>
      </c>
      <c r="K156" s="11"/>
      <c r="L156" s="11"/>
      <c r="M156" s="11"/>
      <c r="N156" s="11"/>
      <c r="O156" s="11"/>
      <c r="P156" s="11"/>
      <c r="Q156" s="11"/>
      <c r="R156" s="11"/>
    </row>
    <row r="157" spans="1:18" x14ac:dyDescent="0.4">
      <c r="A157" s="15">
        <v>45058</v>
      </c>
      <c r="B157" s="12">
        <v>56.190474999999999</v>
      </c>
      <c r="C157" s="11">
        <v>102.5</v>
      </c>
      <c r="D157" s="16">
        <v>57.102801999999997</v>
      </c>
      <c r="E157" s="12">
        <v>71.800003000000004</v>
      </c>
      <c r="F157" s="13">
        <f t="shared" si="11"/>
        <v>6.7567581947743363E-3</v>
      </c>
      <c r="G157" s="13">
        <f t="shared" si="12"/>
        <v>-4.8899852941917919E-3</v>
      </c>
      <c r="H157" s="13">
        <f t="shared" si="13"/>
        <v>-3.278693532115083E-3</v>
      </c>
      <c r="I157" s="13">
        <f t="shared" si="14"/>
        <v>-1.6854401666323397E-2</v>
      </c>
      <c r="J157" s="14">
        <v>15502.360352</v>
      </c>
      <c r="K157" s="11"/>
      <c r="L157" s="11"/>
      <c r="M157" s="11"/>
      <c r="N157" s="11"/>
      <c r="O157" s="11"/>
      <c r="P157" s="11"/>
      <c r="Q157" s="11"/>
      <c r="R157" s="11"/>
    </row>
    <row r="158" spans="1:18" x14ac:dyDescent="0.4">
      <c r="A158" s="15">
        <v>45061</v>
      </c>
      <c r="B158" s="12">
        <v>56.571426000000002</v>
      </c>
      <c r="C158" s="11">
        <v>102</v>
      </c>
      <c r="D158" s="16">
        <v>56.915886</v>
      </c>
      <c r="E158" s="12">
        <v>70.599997999999999</v>
      </c>
      <c r="F158" s="13">
        <f t="shared" si="11"/>
        <v>6.7114808786537614E-3</v>
      </c>
      <c r="G158" s="13">
        <f t="shared" si="12"/>
        <v>0</v>
      </c>
      <c r="H158" s="13">
        <f t="shared" si="13"/>
        <v>9.8040236658471381E-3</v>
      </c>
      <c r="I158" s="13">
        <f t="shared" si="14"/>
        <v>-4.2582746797125487E-3</v>
      </c>
      <c r="J158" s="14">
        <v>15475.049805000001</v>
      </c>
      <c r="K158" s="11"/>
      <c r="L158" s="11"/>
      <c r="M158" s="11"/>
      <c r="N158" s="11"/>
      <c r="O158" s="11"/>
      <c r="P158" s="11"/>
      <c r="Q158" s="11"/>
      <c r="R158" s="11"/>
    </row>
    <row r="159" spans="1:18" x14ac:dyDescent="0.4">
      <c r="A159" s="15">
        <v>45062</v>
      </c>
      <c r="B159" s="12">
        <v>56.952381000000003</v>
      </c>
      <c r="C159" s="11">
        <v>102</v>
      </c>
      <c r="D159" s="16">
        <v>57.476635000000002</v>
      </c>
      <c r="E159" s="12">
        <v>70.300003000000004</v>
      </c>
      <c r="F159" s="13">
        <f t="shared" si="11"/>
        <v>6.6666672662546401E-3</v>
      </c>
      <c r="G159" s="13">
        <f t="shared" si="12"/>
        <v>4.8899852941917702E-3</v>
      </c>
      <c r="H159" s="13">
        <f t="shared" si="13"/>
        <v>2.09179112671906E-2</v>
      </c>
      <c r="I159" s="13">
        <f t="shared" si="14"/>
        <v>5.6736889788398292E-3</v>
      </c>
      <c r="J159" s="14">
        <v>15673.900390999999</v>
      </c>
      <c r="K159" s="11"/>
      <c r="L159" s="11"/>
      <c r="M159" s="11"/>
      <c r="N159" s="11"/>
      <c r="O159" s="11"/>
      <c r="P159" s="11"/>
      <c r="Q159" s="11"/>
      <c r="R159" s="11"/>
    </row>
    <row r="160" spans="1:18" x14ac:dyDescent="0.4">
      <c r="A160" s="15">
        <v>45063</v>
      </c>
      <c r="B160" s="12">
        <v>57.333331999999999</v>
      </c>
      <c r="C160" s="11">
        <v>102.5</v>
      </c>
      <c r="D160" s="16">
        <v>58.691589</v>
      </c>
      <c r="E160" s="12">
        <v>70.699996999999996</v>
      </c>
      <c r="F160" s="13">
        <f t="shared" si="11"/>
        <v>1.483951666032313E-2</v>
      </c>
      <c r="G160" s="13">
        <f t="shared" si="12"/>
        <v>4.8661896511729063E-3</v>
      </c>
      <c r="H160" s="13">
        <f t="shared" si="13"/>
        <v>-7.9936352918016911E-3</v>
      </c>
      <c r="I160" s="13">
        <f t="shared" si="14"/>
        <v>-7.0972621729896756E-3</v>
      </c>
      <c r="J160" s="14">
        <v>15925.290039</v>
      </c>
      <c r="K160" s="11"/>
      <c r="L160" s="11"/>
      <c r="M160" s="11"/>
      <c r="N160" s="11"/>
      <c r="O160" s="11"/>
      <c r="P160" s="11"/>
      <c r="Q160" s="11"/>
      <c r="R160" s="11"/>
    </row>
    <row r="161" spans="1:18" x14ac:dyDescent="0.4">
      <c r="A161" s="15">
        <v>45064</v>
      </c>
      <c r="B161" s="12">
        <v>58.190474999999999</v>
      </c>
      <c r="C161" s="11">
        <v>103</v>
      </c>
      <c r="D161" s="16">
        <v>58.224299999999999</v>
      </c>
      <c r="E161" s="12">
        <v>70.199996999999996</v>
      </c>
      <c r="F161" s="13">
        <f t="shared" si="11"/>
        <v>8.149979365643335E-3</v>
      </c>
      <c r="G161" s="13">
        <f t="shared" si="12"/>
        <v>0</v>
      </c>
      <c r="H161" s="13">
        <f t="shared" si="13"/>
        <v>0</v>
      </c>
      <c r="I161" s="13">
        <f t="shared" si="14"/>
        <v>-1.5793566466657985E-2</v>
      </c>
      <c r="J161" s="14">
        <v>16101.879883</v>
      </c>
      <c r="K161" s="11"/>
      <c r="L161" s="11"/>
      <c r="M161" s="11"/>
      <c r="N161" s="11"/>
      <c r="O161" s="11"/>
      <c r="P161" s="11"/>
      <c r="Q161" s="11"/>
      <c r="R161" s="11"/>
    </row>
    <row r="162" spans="1:18" x14ac:dyDescent="0.4">
      <c r="A162" s="15">
        <v>45065</v>
      </c>
      <c r="B162" s="12">
        <v>58.666663999999997</v>
      </c>
      <c r="C162" s="11">
        <v>103</v>
      </c>
      <c r="D162" s="16">
        <v>58.224299999999999</v>
      </c>
      <c r="E162" s="12">
        <v>69.099997999999999</v>
      </c>
      <c r="F162" s="13">
        <f t="shared" si="11"/>
        <v>1.6221268961065598E-3</v>
      </c>
      <c r="G162" s="13">
        <f t="shared" si="12"/>
        <v>0</v>
      </c>
      <c r="H162" s="13">
        <f t="shared" si="13"/>
        <v>7.9936352918017848E-3</v>
      </c>
      <c r="I162" s="13">
        <f t="shared" si="14"/>
        <v>1.7217139660807939E-2</v>
      </c>
      <c r="J162" s="14">
        <v>16174.919921999999</v>
      </c>
      <c r="K162" s="11"/>
      <c r="L162" s="11"/>
      <c r="M162" s="11"/>
      <c r="N162" s="11"/>
      <c r="O162" s="11"/>
      <c r="P162" s="11"/>
      <c r="Q162" s="11"/>
      <c r="R162" s="11"/>
    </row>
    <row r="163" spans="1:18" x14ac:dyDescent="0.4">
      <c r="A163" s="15">
        <v>45068</v>
      </c>
      <c r="B163" s="12">
        <v>58.761906000000003</v>
      </c>
      <c r="C163" s="11">
        <v>103</v>
      </c>
      <c r="D163" s="16">
        <v>58.691589</v>
      </c>
      <c r="E163" s="12">
        <v>70.300003000000004</v>
      </c>
      <c r="F163" s="13">
        <f t="shared" si="11"/>
        <v>-4.874142072237281E-3</v>
      </c>
      <c r="G163" s="13">
        <f t="shared" si="12"/>
        <v>-4.8661896511728994E-3</v>
      </c>
      <c r="H163" s="13">
        <f t="shared" si="13"/>
        <v>0</v>
      </c>
      <c r="I163" s="13">
        <f t="shared" si="14"/>
        <v>5.6736889788398292E-3</v>
      </c>
      <c r="J163" s="14">
        <v>16180.889648</v>
      </c>
      <c r="K163" s="11"/>
      <c r="L163" s="11"/>
      <c r="M163" s="11"/>
      <c r="N163" s="11"/>
      <c r="O163" s="11"/>
      <c r="P163" s="11"/>
      <c r="Q163" s="11"/>
      <c r="R163" s="11"/>
    </row>
    <row r="164" spans="1:18" x14ac:dyDescent="0.4">
      <c r="A164" s="15">
        <v>45069</v>
      </c>
      <c r="B164" s="12">
        <v>58.476188999999998</v>
      </c>
      <c r="C164" s="11">
        <v>102.5</v>
      </c>
      <c r="D164" s="16">
        <v>58.691589</v>
      </c>
      <c r="E164" s="12">
        <v>70.699996999999996</v>
      </c>
      <c r="F164" s="13">
        <f t="shared" si="11"/>
        <v>0</v>
      </c>
      <c r="G164" s="13">
        <f t="shared" si="12"/>
        <v>4.8661896511729063E-3</v>
      </c>
      <c r="H164" s="13">
        <f t="shared" si="13"/>
        <v>-1.5936609171566026E-3</v>
      </c>
      <c r="I164" s="13">
        <f t="shared" si="14"/>
        <v>-1.1379852617643937E-2</v>
      </c>
      <c r="J164" s="14">
        <v>16188.030273</v>
      </c>
      <c r="K164" s="11"/>
      <c r="L164" s="11"/>
      <c r="M164" s="11"/>
      <c r="N164" s="11"/>
      <c r="O164" s="11"/>
      <c r="P164" s="11"/>
      <c r="Q164" s="11"/>
      <c r="R164" s="11"/>
    </row>
    <row r="165" spans="1:18" x14ac:dyDescent="0.4">
      <c r="A165" s="15">
        <v>45070</v>
      </c>
      <c r="B165" s="12">
        <v>58.476188999999998</v>
      </c>
      <c r="C165" s="11">
        <v>103</v>
      </c>
      <c r="D165" s="16">
        <v>58.598129</v>
      </c>
      <c r="E165" s="12">
        <v>69.900002000000001</v>
      </c>
      <c r="F165" s="13">
        <f t="shared" si="11"/>
        <v>-1.6420731458094046E-2</v>
      </c>
      <c r="G165" s="13">
        <f t="shared" si="12"/>
        <v>-4.8661896511728994E-3</v>
      </c>
      <c r="H165" s="13">
        <f t="shared" si="13"/>
        <v>3.1847350863420721E-3</v>
      </c>
      <c r="I165" s="13">
        <f t="shared" si="14"/>
        <v>-2.0231932583887832E-2</v>
      </c>
      <c r="J165" s="14">
        <v>16159.320313</v>
      </c>
      <c r="K165" s="11"/>
      <c r="L165" s="11"/>
      <c r="M165" s="11"/>
      <c r="N165" s="11"/>
      <c r="O165" s="11"/>
      <c r="P165" s="11"/>
      <c r="Q165" s="11"/>
      <c r="R165" s="11"/>
    </row>
    <row r="166" spans="1:18" x14ac:dyDescent="0.4">
      <c r="A166" s="15">
        <v>45071</v>
      </c>
      <c r="B166" s="12">
        <v>57.523808000000002</v>
      </c>
      <c r="C166" s="11">
        <v>102.5</v>
      </c>
      <c r="D166" s="16">
        <v>58.785046000000001</v>
      </c>
      <c r="E166" s="12">
        <v>68.5</v>
      </c>
      <c r="F166" s="13">
        <f t="shared" si="11"/>
        <v>1.654241131546452E-3</v>
      </c>
      <c r="G166" s="13">
        <f t="shared" si="12"/>
        <v>0</v>
      </c>
      <c r="H166" s="13">
        <f t="shared" si="13"/>
        <v>0</v>
      </c>
      <c r="I166" s="13">
        <f t="shared" si="14"/>
        <v>-1.61886976763282E-2</v>
      </c>
      <c r="J166" s="14">
        <v>16292</v>
      </c>
      <c r="K166" s="11"/>
      <c r="L166" s="11"/>
      <c r="M166" s="11"/>
      <c r="N166" s="11"/>
      <c r="O166" s="11"/>
      <c r="P166" s="11"/>
      <c r="Q166" s="11"/>
      <c r="R166" s="11"/>
    </row>
    <row r="167" spans="1:18" x14ac:dyDescent="0.4">
      <c r="A167" s="15">
        <v>45072</v>
      </c>
      <c r="B167" s="12">
        <v>57.619045</v>
      </c>
      <c r="C167" s="11">
        <v>102.5</v>
      </c>
      <c r="D167" s="16">
        <v>58.785046000000001</v>
      </c>
      <c r="E167" s="12">
        <v>67.400002000000001</v>
      </c>
      <c r="F167" s="13">
        <f t="shared" si="11"/>
        <v>9.86852613703499E-3</v>
      </c>
      <c r="G167" s="13">
        <f t="shared" si="12"/>
        <v>2.8848154337658343E-2</v>
      </c>
      <c r="H167" s="13">
        <f t="shared" si="13"/>
        <v>4.7581064926215796E-3</v>
      </c>
      <c r="I167" s="13">
        <f t="shared" si="14"/>
        <v>2.6355771679170387E-2</v>
      </c>
      <c r="J167" s="14">
        <v>16505.050781000002</v>
      </c>
      <c r="K167" s="11"/>
      <c r="L167" s="11"/>
      <c r="M167" s="11"/>
      <c r="N167" s="11"/>
      <c r="O167" s="11"/>
      <c r="P167" s="11"/>
      <c r="Q167" s="11"/>
      <c r="R167" s="11"/>
    </row>
    <row r="168" spans="1:18" x14ac:dyDescent="0.4">
      <c r="A168" s="15">
        <v>45075</v>
      </c>
      <c r="B168" s="12">
        <v>58.190474999999999</v>
      </c>
      <c r="C168" s="11">
        <v>105.5</v>
      </c>
      <c r="D168" s="16">
        <v>59.065418000000001</v>
      </c>
      <c r="E168" s="12">
        <v>69.199996999999996</v>
      </c>
      <c r="F168" s="13">
        <f t="shared" si="11"/>
        <v>-4.9220551024261785E-3</v>
      </c>
      <c r="G168" s="13">
        <f t="shared" si="12"/>
        <v>1.4117881545785022E-2</v>
      </c>
      <c r="H168" s="13">
        <f t="shared" si="13"/>
        <v>-7.9428415789636001E-3</v>
      </c>
      <c r="I168" s="13">
        <f t="shared" si="14"/>
        <v>-1.4556298409876094E-2</v>
      </c>
      <c r="J168" s="14">
        <v>16636.300781000002</v>
      </c>
      <c r="K168" s="11"/>
      <c r="L168" s="11"/>
      <c r="M168" s="11"/>
      <c r="N168" s="11"/>
      <c r="O168" s="11"/>
      <c r="P168" s="11"/>
      <c r="Q168" s="11"/>
      <c r="R168" s="11"/>
    </row>
    <row r="169" spans="1:18" x14ac:dyDescent="0.4">
      <c r="A169" s="15">
        <v>45076</v>
      </c>
      <c r="B169" s="12">
        <v>57.904761999999998</v>
      </c>
      <c r="C169" s="11">
        <v>107</v>
      </c>
      <c r="D169" s="16">
        <v>58.598129</v>
      </c>
      <c r="E169" s="12">
        <v>68.199996999999996</v>
      </c>
      <c r="F169" s="13">
        <f t="shared" si="11"/>
        <v>0</v>
      </c>
      <c r="G169" s="13">
        <f t="shared" si="12"/>
        <v>-4.6838493124263143E-3</v>
      </c>
      <c r="H169" s="13">
        <f t="shared" si="13"/>
        <v>-6.3999743746450573E-3</v>
      </c>
      <c r="I169" s="13">
        <f t="shared" si="14"/>
        <v>2.9283330071247721E-3</v>
      </c>
      <c r="J169" s="14">
        <v>16622.740234000001</v>
      </c>
      <c r="K169" s="11"/>
      <c r="L169" s="11"/>
      <c r="M169" s="11"/>
      <c r="N169" s="11"/>
      <c r="O169" s="11"/>
      <c r="P169" s="11"/>
      <c r="Q169" s="11"/>
      <c r="R169" s="11"/>
    </row>
    <row r="170" spans="1:18" x14ac:dyDescent="0.4">
      <c r="A170" s="15">
        <v>45077</v>
      </c>
      <c r="B170" s="12">
        <v>57.904761999999998</v>
      </c>
      <c r="C170" s="11">
        <v>106.5</v>
      </c>
      <c r="D170" s="16">
        <v>58.224299999999999</v>
      </c>
      <c r="E170" s="12">
        <v>68.400002000000001</v>
      </c>
      <c r="F170" s="13">
        <f t="shared" si="11"/>
        <v>-6.6007121661553576E-3</v>
      </c>
      <c r="G170" s="13">
        <f t="shared" si="12"/>
        <v>1.398624197473987E-2</v>
      </c>
      <c r="H170" s="13">
        <f t="shared" si="13"/>
        <v>6.3999743746450451E-3</v>
      </c>
      <c r="I170" s="13">
        <f t="shared" si="14"/>
        <v>2.9196517090496099E-3</v>
      </c>
      <c r="J170" s="14">
        <v>16578.960938</v>
      </c>
      <c r="K170" s="11"/>
      <c r="L170" s="11"/>
      <c r="M170" s="11"/>
      <c r="N170" s="11"/>
      <c r="O170" s="11"/>
      <c r="P170" s="11"/>
      <c r="Q170" s="11"/>
      <c r="R170" s="11"/>
    </row>
    <row r="171" spans="1:18" x14ac:dyDescent="0.4">
      <c r="A171" s="15">
        <v>45078</v>
      </c>
      <c r="B171" s="12">
        <v>57.523808000000002</v>
      </c>
      <c r="C171" s="11">
        <v>108</v>
      </c>
      <c r="D171" s="16">
        <v>58.598129</v>
      </c>
      <c r="E171" s="12">
        <v>68.599997999999999</v>
      </c>
      <c r="F171" s="13">
        <f t="shared" si="11"/>
        <v>3.3058369017934749E-3</v>
      </c>
      <c r="G171" s="13">
        <f t="shared" si="12"/>
        <v>0</v>
      </c>
      <c r="H171" s="13">
        <f t="shared" si="13"/>
        <v>0</v>
      </c>
      <c r="I171" s="13">
        <f t="shared" si="14"/>
        <v>1.3034246993426283E-2</v>
      </c>
      <c r="J171" s="14">
        <v>16512.650390999999</v>
      </c>
      <c r="K171" s="11"/>
      <c r="L171" s="11"/>
      <c r="M171" s="11"/>
      <c r="N171" s="11"/>
      <c r="O171" s="11"/>
      <c r="P171" s="11"/>
      <c r="Q171" s="11"/>
      <c r="R171" s="11"/>
    </row>
    <row r="172" spans="1:18" x14ac:dyDescent="0.4">
      <c r="A172" s="15">
        <v>45079</v>
      </c>
      <c r="B172" s="12">
        <v>57.714286999999999</v>
      </c>
      <c r="C172" s="11">
        <v>108</v>
      </c>
      <c r="D172" s="16">
        <v>58.598129</v>
      </c>
      <c r="E172" s="12">
        <v>69.5</v>
      </c>
      <c r="F172" s="13">
        <f t="shared" si="11"/>
        <v>1.7989036628537729E-2</v>
      </c>
      <c r="G172" s="13">
        <f t="shared" si="12"/>
        <v>-4.6403795565022254E-3</v>
      </c>
      <c r="H172" s="13">
        <f t="shared" si="13"/>
        <v>-1.596136356175474E-3</v>
      </c>
      <c r="I172" s="13">
        <f t="shared" si="14"/>
        <v>1.570336359983774E-2</v>
      </c>
      <c r="J172" s="14">
        <v>16706.910156000002</v>
      </c>
      <c r="K172" s="11"/>
      <c r="L172" s="11"/>
      <c r="M172" s="11"/>
      <c r="N172" s="11"/>
      <c r="O172" s="11"/>
      <c r="P172" s="11"/>
      <c r="Q172" s="11"/>
      <c r="R172" s="11"/>
    </row>
    <row r="173" spans="1:18" x14ac:dyDescent="0.4">
      <c r="A173" s="15">
        <v>45082</v>
      </c>
      <c r="B173" s="12">
        <v>58.761906000000003</v>
      </c>
      <c r="C173" s="11">
        <v>107.5</v>
      </c>
      <c r="D173" s="16">
        <v>58.504672999999997</v>
      </c>
      <c r="E173" s="12">
        <v>70.599997999999999</v>
      </c>
      <c r="F173" s="13">
        <f t="shared" si="11"/>
        <v>3.2362285172709733E-3</v>
      </c>
      <c r="G173" s="13">
        <f t="shared" si="12"/>
        <v>-4.6620131058113011E-3</v>
      </c>
      <c r="H173" s="13">
        <f t="shared" si="13"/>
        <v>-3.2000046481156959E-3</v>
      </c>
      <c r="I173" s="13">
        <f t="shared" si="14"/>
        <v>-8.5348741212250556E-3</v>
      </c>
      <c r="J173" s="14">
        <v>16714.429688</v>
      </c>
      <c r="K173" s="11"/>
      <c r="L173" s="11"/>
      <c r="M173" s="11"/>
      <c r="N173" s="11"/>
      <c r="O173" s="11"/>
      <c r="P173" s="11"/>
      <c r="Q173" s="11"/>
      <c r="R173" s="11"/>
    </row>
    <row r="174" spans="1:18" x14ac:dyDescent="0.4">
      <c r="A174" s="15">
        <v>45083</v>
      </c>
      <c r="B174" s="12">
        <v>58.952381000000003</v>
      </c>
      <c r="C174" s="11">
        <v>107</v>
      </c>
      <c r="D174" s="16">
        <v>58.317757</v>
      </c>
      <c r="E174" s="12">
        <v>70</v>
      </c>
      <c r="F174" s="13">
        <f t="shared" si="11"/>
        <v>-1.6168136074752872E-3</v>
      </c>
      <c r="G174" s="13">
        <f t="shared" si="12"/>
        <v>9.3023926623134103E-3</v>
      </c>
      <c r="H174" s="13">
        <f t="shared" si="13"/>
        <v>9.5694737160893252E-3</v>
      </c>
      <c r="I174" s="13">
        <f t="shared" si="14"/>
        <v>-7.168489478612516E-3</v>
      </c>
      <c r="J174" s="14">
        <v>16761.660156000002</v>
      </c>
      <c r="K174" s="11"/>
      <c r="L174" s="11"/>
      <c r="M174" s="11"/>
      <c r="N174" s="11"/>
      <c r="O174" s="11"/>
      <c r="P174" s="11"/>
      <c r="Q174" s="11"/>
      <c r="R174" s="11"/>
    </row>
    <row r="175" spans="1:18" x14ac:dyDescent="0.4">
      <c r="A175" s="15">
        <v>45084</v>
      </c>
      <c r="B175" s="12">
        <v>58.857143000000001</v>
      </c>
      <c r="C175" s="11">
        <v>108</v>
      </c>
      <c r="D175" s="16">
        <v>58.878506000000002</v>
      </c>
      <c r="E175" s="12">
        <v>69.5</v>
      </c>
      <c r="F175" s="13">
        <f t="shared" si="11"/>
        <v>-1.6313576273971439E-2</v>
      </c>
      <c r="G175" s="13">
        <f t="shared" si="12"/>
        <v>-9.3023926623135612E-3</v>
      </c>
      <c r="H175" s="13">
        <f t="shared" si="13"/>
        <v>9.4786989305845476E-3</v>
      </c>
      <c r="I175" s="13">
        <f t="shared" si="14"/>
        <v>3.6727263980905485E-2</v>
      </c>
      <c r="J175" s="14">
        <v>16922.480468999998</v>
      </c>
      <c r="K175" s="11"/>
      <c r="L175" s="11"/>
      <c r="M175" s="11"/>
      <c r="N175" s="11"/>
      <c r="O175" s="11"/>
      <c r="P175" s="11"/>
      <c r="Q175" s="11"/>
      <c r="R175" s="11"/>
    </row>
    <row r="176" spans="1:18" x14ac:dyDescent="0.4">
      <c r="A176" s="15">
        <v>45085</v>
      </c>
      <c r="B176" s="12">
        <v>57.904761999999998</v>
      </c>
      <c r="C176" s="11">
        <v>107</v>
      </c>
      <c r="D176" s="16">
        <v>59.439250999999999</v>
      </c>
      <c r="E176" s="12">
        <v>72.099997999999999</v>
      </c>
      <c r="F176" s="13">
        <f t="shared" si="11"/>
        <v>6.5573768425984183E-3</v>
      </c>
      <c r="G176" s="13">
        <f t="shared" si="12"/>
        <v>9.3023926623134103E-3</v>
      </c>
      <c r="H176" s="13">
        <f t="shared" si="13"/>
        <v>-3.1496108665690133E-3</v>
      </c>
      <c r="I176" s="13">
        <f t="shared" si="14"/>
        <v>5.2679323734679095E-2</v>
      </c>
      <c r="J176" s="14">
        <v>16733.689452999999</v>
      </c>
      <c r="K176" s="11"/>
      <c r="L176" s="11"/>
      <c r="M176" s="11"/>
      <c r="N176" s="11"/>
      <c r="O176" s="11"/>
      <c r="P176" s="11"/>
      <c r="Q176" s="11"/>
      <c r="R176" s="11"/>
    </row>
    <row r="177" spans="1:18" x14ac:dyDescent="0.4">
      <c r="A177" s="15">
        <v>45086</v>
      </c>
      <c r="B177" s="12">
        <v>58.285713000000001</v>
      </c>
      <c r="C177" s="11">
        <v>108</v>
      </c>
      <c r="D177" s="16">
        <v>59.252335000000002</v>
      </c>
      <c r="E177" s="12">
        <v>76</v>
      </c>
      <c r="F177" s="13">
        <f t="shared" si="11"/>
        <v>0</v>
      </c>
      <c r="G177" s="13">
        <f t="shared" si="12"/>
        <v>2.2884293833587806E-2</v>
      </c>
      <c r="H177" s="13">
        <f t="shared" si="13"/>
        <v>1.5760791396359931E-3</v>
      </c>
      <c r="I177" s="13">
        <f t="shared" si="14"/>
        <v>-2.6668247082161294E-2</v>
      </c>
      <c r="J177" s="14">
        <v>16886.400390999999</v>
      </c>
      <c r="K177" s="11"/>
      <c r="L177" s="11"/>
      <c r="M177" s="11"/>
      <c r="N177" s="11"/>
      <c r="O177" s="11"/>
      <c r="P177" s="11"/>
      <c r="Q177" s="11"/>
      <c r="R177" s="11"/>
    </row>
    <row r="178" spans="1:18" x14ac:dyDescent="0.4">
      <c r="A178" s="15">
        <v>45089</v>
      </c>
      <c r="B178" s="12">
        <v>58.285713000000001</v>
      </c>
      <c r="C178" s="11">
        <v>110.5</v>
      </c>
      <c r="D178" s="16">
        <v>59.345795000000003</v>
      </c>
      <c r="E178" s="12">
        <v>74</v>
      </c>
      <c r="F178" s="13">
        <f t="shared" si="11"/>
        <v>-1.6353217401723517E-3</v>
      </c>
      <c r="G178" s="13">
        <f t="shared" si="12"/>
        <v>1.7937700686667252E-2</v>
      </c>
      <c r="H178" s="13">
        <f t="shared" si="13"/>
        <v>4.7132536829622533E-3</v>
      </c>
      <c r="I178" s="13">
        <f t="shared" si="14"/>
        <v>1.3504121073178424E-3</v>
      </c>
      <c r="J178" s="14">
        <v>16955.369140999999</v>
      </c>
      <c r="K178" s="11"/>
      <c r="L178" s="11"/>
      <c r="M178" s="11"/>
      <c r="N178" s="11"/>
      <c r="O178" s="11"/>
      <c r="P178" s="11"/>
      <c r="Q178" s="11"/>
      <c r="R178" s="11"/>
    </row>
    <row r="179" spans="1:18" x14ac:dyDescent="0.4">
      <c r="A179" s="15">
        <v>45090</v>
      </c>
      <c r="B179" s="12">
        <v>58.190474999999999</v>
      </c>
      <c r="C179" s="11">
        <v>112.5</v>
      </c>
      <c r="D179" s="16">
        <v>59.626167000000002</v>
      </c>
      <c r="E179" s="12">
        <v>74.099997999999999</v>
      </c>
      <c r="F179" s="13">
        <f t="shared" si="11"/>
        <v>1.1391521171545226E-2</v>
      </c>
      <c r="G179" s="13">
        <f t="shared" si="12"/>
        <v>0</v>
      </c>
      <c r="H179" s="13">
        <f t="shared" si="13"/>
        <v>-1.5685951517990339E-3</v>
      </c>
      <c r="I179" s="13">
        <f t="shared" si="14"/>
        <v>4.0404634092788055E-3</v>
      </c>
      <c r="J179" s="14">
        <v>17216.599609000001</v>
      </c>
      <c r="K179" s="11"/>
      <c r="L179" s="11"/>
      <c r="M179" s="11"/>
      <c r="N179" s="11"/>
      <c r="O179" s="11"/>
      <c r="P179" s="11"/>
      <c r="Q179" s="11"/>
      <c r="R179" s="11"/>
    </row>
    <row r="180" spans="1:18" x14ac:dyDescent="0.4">
      <c r="A180" s="15">
        <v>45091</v>
      </c>
      <c r="B180" s="12">
        <v>58.857143000000001</v>
      </c>
      <c r="C180" s="11">
        <v>112.5</v>
      </c>
      <c r="D180" s="16">
        <v>59.532710999999999</v>
      </c>
      <c r="E180" s="12">
        <v>74.400002000000001</v>
      </c>
      <c r="F180" s="13">
        <f t="shared" si="11"/>
        <v>-3.2415418059020236E-3</v>
      </c>
      <c r="G180" s="13">
        <f t="shared" si="12"/>
        <v>-8.9286307443013184E-3</v>
      </c>
      <c r="H180" s="13">
        <f t="shared" si="13"/>
        <v>3.1348006454719759E-3</v>
      </c>
      <c r="I180" s="13">
        <f t="shared" si="14"/>
        <v>2.1277371565564713E-2</v>
      </c>
      <c r="J180" s="14">
        <v>17238.140625</v>
      </c>
      <c r="K180" s="11"/>
      <c r="L180" s="11"/>
      <c r="M180" s="11"/>
      <c r="N180" s="11"/>
      <c r="O180" s="11"/>
      <c r="P180" s="11"/>
      <c r="Q180" s="11"/>
      <c r="R180" s="11"/>
    </row>
    <row r="181" spans="1:18" x14ac:dyDescent="0.4">
      <c r="A181" s="15">
        <v>45092</v>
      </c>
      <c r="B181" s="12">
        <v>58.666663999999997</v>
      </c>
      <c r="C181" s="11">
        <v>111.5</v>
      </c>
      <c r="D181" s="16">
        <v>59.719627000000003</v>
      </c>
      <c r="E181" s="12">
        <v>76</v>
      </c>
      <c r="F181" s="13">
        <f t="shared" si="11"/>
        <v>-8.149979365643269E-3</v>
      </c>
      <c r="G181" s="13">
        <f t="shared" si="12"/>
        <v>-4.4943895878393264E-3</v>
      </c>
      <c r="H181" s="13">
        <f t="shared" si="13"/>
        <v>1.089505575569201E-2</v>
      </c>
      <c r="I181" s="13">
        <f t="shared" si="14"/>
        <v>0</v>
      </c>
      <c r="J181" s="14">
        <v>17334.980468999998</v>
      </c>
      <c r="K181" s="11"/>
      <c r="L181" s="11"/>
      <c r="M181" s="11"/>
      <c r="N181" s="11"/>
      <c r="O181" s="11"/>
      <c r="P181" s="11"/>
      <c r="Q181" s="11"/>
      <c r="R181" s="11"/>
    </row>
    <row r="182" spans="1:18" x14ac:dyDescent="0.4">
      <c r="A182" s="15">
        <v>45093</v>
      </c>
      <c r="B182" s="12">
        <v>58.190474999999999</v>
      </c>
      <c r="C182" s="11">
        <v>111</v>
      </c>
      <c r="D182" s="16">
        <v>60.373832999999998</v>
      </c>
      <c r="E182" s="12">
        <v>76</v>
      </c>
      <c r="F182" s="13">
        <f t="shared" si="11"/>
        <v>3.2679735687213543E-3</v>
      </c>
      <c r="G182" s="13">
        <f t="shared" si="12"/>
        <v>1.3423020332140771E-2</v>
      </c>
      <c r="H182" s="13">
        <f t="shared" si="13"/>
        <v>-7.770034691271987E-3</v>
      </c>
      <c r="I182" s="13">
        <f t="shared" si="14"/>
        <v>2.2121878477231228E-2</v>
      </c>
      <c r="J182" s="14">
        <v>17288.910156000002</v>
      </c>
      <c r="K182" s="11"/>
      <c r="L182" s="11"/>
      <c r="M182" s="11"/>
      <c r="N182" s="11"/>
      <c r="O182" s="11"/>
      <c r="P182" s="11"/>
      <c r="Q182" s="11"/>
      <c r="R182" s="11"/>
    </row>
    <row r="183" spans="1:18" x14ac:dyDescent="0.4">
      <c r="A183" s="15">
        <v>45096</v>
      </c>
      <c r="B183" s="12">
        <v>58.380951000000003</v>
      </c>
      <c r="C183" s="11">
        <v>112.5</v>
      </c>
      <c r="D183" s="16">
        <v>59.906543999999997</v>
      </c>
      <c r="E183" s="12">
        <v>77.699996999999996</v>
      </c>
      <c r="F183" s="13">
        <f t="shared" si="11"/>
        <v>-3.2679735687213859E-3</v>
      </c>
      <c r="G183" s="13">
        <f t="shared" si="12"/>
        <v>0</v>
      </c>
      <c r="H183" s="13">
        <f t="shared" si="13"/>
        <v>-7.830948514122249E-3</v>
      </c>
      <c r="I183" s="13">
        <f t="shared" si="14"/>
        <v>1.1516455226305565E-2</v>
      </c>
      <c r="J183" s="14">
        <v>17274.560547000001</v>
      </c>
      <c r="K183" s="11"/>
      <c r="L183" s="11"/>
      <c r="M183" s="11"/>
      <c r="N183" s="11"/>
      <c r="O183" s="11"/>
      <c r="P183" s="11"/>
      <c r="Q183" s="11"/>
      <c r="R183" s="11"/>
    </row>
    <row r="184" spans="1:18" x14ac:dyDescent="0.4">
      <c r="A184" s="15">
        <v>45097</v>
      </c>
      <c r="B184" s="12">
        <v>58.190474999999999</v>
      </c>
      <c r="C184" s="11">
        <v>112.5</v>
      </c>
      <c r="D184" s="16">
        <v>59.439250999999999</v>
      </c>
      <c r="E184" s="12">
        <v>78.599997999999999</v>
      </c>
      <c r="F184" s="13">
        <f t="shared" si="11"/>
        <v>4.8979641895123922E-3</v>
      </c>
      <c r="G184" s="13">
        <f t="shared" si="12"/>
        <v>4.4345970678657748E-3</v>
      </c>
      <c r="H184" s="13">
        <f t="shared" si="13"/>
        <v>1.5600983205394268E-2</v>
      </c>
      <c r="I184" s="13">
        <f t="shared" si="14"/>
        <v>1.0126719452138751E-2</v>
      </c>
      <c r="J184" s="14">
        <v>17184.910156000002</v>
      </c>
      <c r="K184" s="11"/>
      <c r="L184" s="11"/>
      <c r="M184" s="11"/>
      <c r="N184" s="11"/>
      <c r="O184" s="11"/>
      <c r="P184" s="11"/>
      <c r="Q184" s="11"/>
      <c r="R184" s="11"/>
    </row>
    <row r="185" spans="1:18" x14ac:dyDescent="0.4">
      <c r="A185" s="15">
        <v>45098</v>
      </c>
      <c r="B185" s="12">
        <v>58.476188999999998</v>
      </c>
      <c r="C185" s="11">
        <v>113</v>
      </c>
      <c r="D185" s="16">
        <v>60.373832999999998</v>
      </c>
      <c r="E185" s="12">
        <v>79.400002000000001</v>
      </c>
      <c r="F185" s="13">
        <f t="shared" si="11"/>
        <v>-9.8200192919386513E-3</v>
      </c>
      <c r="G185" s="13">
        <f t="shared" si="12"/>
        <v>2.1882711249507587E-2</v>
      </c>
      <c r="H185" s="13">
        <f t="shared" si="13"/>
        <v>7.7101264422607249E-3</v>
      </c>
      <c r="I185" s="13">
        <f t="shared" si="14"/>
        <v>-1.5228784253913307E-2</v>
      </c>
      <c r="J185" s="14">
        <v>17202.400390999999</v>
      </c>
      <c r="K185" s="11"/>
      <c r="L185" s="11"/>
      <c r="M185" s="11"/>
      <c r="N185" s="11"/>
      <c r="O185" s="11"/>
      <c r="P185" s="11"/>
      <c r="Q185" s="11"/>
      <c r="R185" s="11"/>
    </row>
    <row r="186" spans="1:18" x14ac:dyDescent="0.4">
      <c r="A186" s="15">
        <v>45103</v>
      </c>
      <c r="B186" s="12">
        <v>57.904761999999998</v>
      </c>
      <c r="C186" s="11">
        <v>115.5</v>
      </c>
      <c r="D186" s="16">
        <v>60.841121999999999</v>
      </c>
      <c r="E186" s="12">
        <v>78.199996999999996</v>
      </c>
      <c r="F186" s="13">
        <f t="shared" si="11"/>
        <v>-3.2948752643619308E-3</v>
      </c>
      <c r="G186" s="13">
        <f t="shared" si="12"/>
        <v>-1.3072081567352775E-2</v>
      </c>
      <c r="H186" s="13">
        <f t="shared" si="13"/>
        <v>2.4280401858900364E-2</v>
      </c>
      <c r="I186" s="13">
        <f t="shared" si="14"/>
        <v>2.4006219917431054E-2</v>
      </c>
      <c r="J186" s="14">
        <v>17059.240234000001</v>
      </c>
      <c r="K186" s="11"/>
      <c r="L186" s="11"/>
      <c r="M186" s="11"/>
      <c r="N186" s="11"/>
      <c r="O186" s="11"/>
      <c r="P186" s="11"/>
      <c r="Q186" s="11"/>
      <c r="R186" s="11"/>
    </row>
    <row r="187" spans="1:18" x14ac:dyDescent="0.4">
      <c r="A187" s="15">
        <v>45104</v>
      </c>
      <c r="B187" s="12">
        <v>57.714286999999999</v>
      </c>
      <c r="C187" s="11">
        <v>114</v>
      </c>
      <c r="D187" s="16">
        <v>62.336449000000002</v>
      </c>
      <c r="E187" s="12">
        <v>80.099997999999999</v>
      </c>
      <c r="F187" s="13">
        <f t="shared" si="11"/>
        <v>1.3114894556300591E-2</v>
      </c>
      <c r="G187" s="13">
        <f t="shared" si="12"/>
        <v>8.7336799687546315E-3</v>
      </c>
      <c r="H187" s="13">
        <f t="shared" si="13"/>
        <v>1.7831060616030535E-2</v>
      </c>
      <c r="I187" s="13">
        <f t="shared" si="14"/>
        <v>2.2223186173523719E-2</v>
      </c>
      <c r="J187" s="14">
        <v>16887.900390999999</v>
      </c>
      <c r="K187" s="11"/>
      <c r="L187" s="11"/>
      <c r="M187" s="11"/>
      <c r="N187" s="11"/>
      <c r="O187" s="11"/>
      <c r="P187" s="11"/>
      <c r="Q187" s="11"/>
      <c r="R187" s="11"/>
    </row>
    <row r="188" spans="1:18" x14ac:dyDescent="0.4">
      <c r="A188" s="15">
        <v>45105</v>
      </c>
      <c r="B188" s="12">
        <v>58.476188999999998</v>
      </c>
      <c r="C188" s="11">
        <v>115</v>
      </c>
      <c r="D188" s="16">
        <v>63.457943</v>
      </c>
      <c r="E188" s="12">
        <v>81.900002000000001</v>
      </c>
      <c r="F188" s="13">
        <f t="shared" si="11"/>
        <v>-1.6299906207911698E-3</v>
      </c>
      <c r="G188" s="13">
        <f t="shared" si="12"/>
        <v>-1.7544309650909508E-2</v>
      </c>
      <c r="H188" s="13">
        <f t="shared" si="13"/>
        <v>-4.4280384147567338E-3</v>
      </c>
      <c r="I188" s="13">
        <f t="shared" si="14"/>
        <v>5.0010372925833164E-2</v>
      </c>
      <c r="J188" s="14">
        <v>16935.630859000001</v>
      </c>
      <c r="K188" s="11"/>
      <c r="L188" s="11"/>
      <c r="M188" s="11"/>
      <c r="N188" s="11"/>
      <c r="O188" s="11"/>
      <c r="P188" s="11"/>
      <c r="Q188" s="11"/>
      <c r="R188" s="11"/>
    </row>
    <row r="189" spans="1:18" x14ac:dyDescent="0.4">
      <c r="A189" s="15">
        <v>45106</v>
      </c>
      <c r="B189" s="12">
        <v>58.380951000000003</v>
      </c>
      <c r="C189" s="11">
        <v>113</v>
      </c>
      <c r="D189" s="16">
        <v>63.177570000000003</v>
      </c>
      <c r="E189" s="12">
        <v>86.099997999999999</v>
      </c>
      <c r="F189" s="13">
        <f t="shared" si="11"/>
        <v>-8.1900286711474868E-3</v>
      </c>
      <c r="G189" s="13">
        <f t="shared" si="12"/>
        <v>0</v>
      </c>
      <c r="H189" s="13">
        <f t="shared" si="13"/>
        <v>2.9542294534173359E-3</v>
      </c>
      <c r="I189" s="13">
        <f t="shared" si="14"/>
        <v>4.9840462500999369E-2</v>
      </c>
      <c r="J189" s="14">
        <v>16942.300781000002</v>
      </c>
      <c r="K189" s="11"/>
      <c r="L189" s="11"/>
      <c r="M189" s="11"/>
      <c r="N189" s="11"/>
      <c r="O189" s="11"/>
      <c r="P189" s="11"/>
      <c r="Q189" s="11"/>
      <c r="R189" s="11"/>
    </row>
    <row r="190" spans="1:18" x14ac:dyDescent="0.4">
      <c r="A190" s="15">
        <v>45107</v>
      </c>
      <c r="B190" s="12">
        <v>57.904761999999998</v>
      </c>
      <c r="C190" s="11">
        <v>113</v>
      </c>
      <c r="D190" s="16">
        <v>63.364486999999997</v>
      </c>
      <c r="E190" s="12">
        <v>90.5</v>
      </c>
      <c r="F190" s="13">
        <f t="shared" si="11"/>
        <v>8.1900286711474434E-3</v>
      </c>
      <c r="G190" s="13">
        <f t="shared" si="12"/>
        <v>1.7544309650909525E-2</v>
      </c>
      <c r="H190" s="13">
        <f t="shared" si="13"/>
        <v>1.7544350820588566E-2</v>
      </c>
      <c r="I190" s="13">
        <f t="shared" si="14"/>
        <v>8.8009697537494332E-3</v>
      </c>
      <c r="J190" s="14">
        <v>16915.539063</v>
      </c>
      <c r="K190" s="11"/>
      <c r="L190" s="11"/>
      <c r="M190" s="11"/>
      <c r="N190" s="11"/>
      <c r="O190" s="11"/>
      <c r="P190" s="11"/>
      <c r="Q190" s="11"/>
      <c r="R190" s="11"/>
    </row>
    <row r="191" spans="1:18" x14ac:dyDescent="0.4">
      <c r="A191" s="15">
        <v>45110</v>
      </c>
      <c r="B191" s="12">
        <v>58.380951000000003</v>
      </c>
      <c r="C191" s="11">
        <v>115</v>
      </c>
      <c r="D191" s="16">
        <v>64.485984999999999</v>
      </c>
      <c r="E191" s="12">
        <v>91.300003000000004</v>
      </c>
      <c r="F191" s="13">
        <f t="shared" si="11"/>
        <v>-6.5466445721542553E-3</v>
      </c>
      <c r="G191" s="13">
        <f t="shared" si="12"/>
        <v>-4.445176257083381E-2</v>
      </c>
      <c r="H191" s="13">
        <f t="shared" si="13"/>
        <v>0</v>
      </c>
      <c r="I191" s="13">
        <f t="shared" si="14"/>
        <v>-2.326981450595374E-2</v>
      </c>
      <c r="J191" s="14">
        <v>17084.199218999998</v>
      </c>
      <c r="K191" s="11"/>
      <c r="L191" s="11"/>
      <c r="M191" s="11"/>
      <c r="N191" s="11"/>
      <c r="O191" s="11"/>
      <c r="P191" s="11"/>
      <c r="Q191" s="11"/>
      <c r="R191" s="11"/>
    </row>
    <row r="192" spans="1:18" x14ac:dyDescent="0.4">
      <c r="A192" s="15">
        <v>45111</v>
      </c>
      <c r="B192" s="12">
        <v>58</v>
      </c>
      <c r="C192" s="11">
        <v>110</v>
      </c>
      <c r="D192" s="16">
        <v>64.485984999999999</v>
      </c>
      <c r="E192" s="12">
        <v>89.199996999999996</v>
      </c>
      <c r="F192" s="13">
        <f t="shared" si="11"/>
        <v>1.6406878181155946E-3</v>
      </c>
      <c r="G192" s="13">
        <f t="shared" si="12"/>
        <v>-1.373019281190202E-2</v>
      </c>
      <c r="H192" s="13">
        <f t="shared" si="13"/>
        <v>1.4481340529991487E-3</v>
      </c>
      <c r="I192" s="13">
        <f t="shared" si="14"/>
        <v>-2.1530508743858961E-2</v>
      </c>
      <c r="J192" s="14">
        <v>17140.769531000002</v>
      </c>
      <c r="K192" s="11"/>
      <c r="L192" s="11"/>
      <c r="M192" s="11"/>
      <c r="N192" s="11"/>
      <c r="O192" s="11"/>
      <c r="P192" s="11"/>
      <c r="Q192" s="11"/>
      <c r="R192" s="11"/>
    </row>
    <row r="193" spans="1:18" x14ac:dyDescent="0.4">
      <c r="A193" s="15">
        <v>45112</v>
      </c>
      <c r="B193" s="12">
        <v>58.095238000000002</v>
      </c>
      <c r="C193" s="11">
        <v>108.5</v>
      </c>
      <c r="D193" s="16">
        <v>64.579436999999999</v>
      </c>
      <c r="E193" s="12">
        <v>87.300003000000004</v>
      </c>
      <c r="F193" s="13">
        <f t="shared" si="11"/>
        <v>-1.1541783676449402E-2</v>
      </c>
      <c r="G193" s="13">
        <f t="shared" si="12"/>
        <v>-2.8039220064393047E-2</v>
      </c>
      <c r="H193" s="13">
        <f t="shared" si="13"/>
        <v>-1.3110158613200177E-2</v>
      </c>
      <c r="I193" s="13">
        <f t="shared" si="14"/>
        <v>2.2651024267260501E-2</v>
      </c>
      <c r="J193" s="14">
        <v>17056.429688</v>
      </c>
      <c r="K193" s="11"/>
      <c r="L193" s="11"/>
      <c r="M193" s="11"/>
      <c r="N193" s="11"/>
      <c r="O193" s="11"/>
      <c r="P193" s="11"/>
      <c r="Q193" s="11"/>
      <c r="R193" s="11"/>
    </row>
    <row r="194" spans="1:18" x14ac:dyDescent="0.4">
      <c r="A194" s="15">
        <v>45113</v>
      </c>
      <c r="B194" s="12">
        <v>57.428570000000001</v>
      </c>
      <c r="C194" s="11">
        <v>105.5</v>
      </c>
      <c r="D194" s="16">
        <v>63.738315999999998</v>
      </c>
      <c r="E194" s="12">
        <v>89.300003000000004</v>
      </c>
      <c r="F194" s="13">
        <f t="shared" si="11"/>
        <v>-4.9875191354169495E-3</v>
      </c>
      <c r="G194" s="13">
        <f t="shared" si="12"/>
        <v>0</v>
      </c>
      <c r="H194" s="13">
        <f t="shared" si="13"/>
        <v>-2.9368772543866698E-3</v>
      </c>
      <c r="I194" s="13">
        <f t="shared" si="14"/>
        <v>-2.7243466190771937E-2</v>
      </c>
      <c r="J194" s="14">
        <v>16762.169922000001</v>
      </c>
      <c r="K194" s="11"/>
      <c r="L194" s="11"/>
      <c r="M194" s="11"/>
      <c r="N194" s="11"/>
      <c r="O194" s="11"/>
      <c r="P194" s="11"/>
      <c r="Q194" s="11"/>
      <c r="R194" s="11"/>
    </row>
    <row r="195" spans="1:18" x14ac:dyDescent="0.4">
      <c r="A195" s="15">
        <v>45114</v>
      </c>
      <c r="B195" s="12">
        <v>57.142856999999999</v>
      </c>
      <c r="C195" s="11">
        <v>105.5</v>
      </c>
      <c r="D195" s="16">
        <v>63.551399000000004</v>
      </c>
      <c r="E195" s="12">
        <v>86.900002000000001</v>
      </c>
      <c r="F195" s="13">
        <f t="shared" ref="F195:F260" si="15">LN(B196/B195)</f>
        <v>3.3277693368604089E-3</v>
      </c>
      <c r="G195" s="13">
        <f t="shared" ref="G195:G258" si="16">LN(C196/C195)</f>
        <v>-9.5238815112554786E-3</v>
      </c>
      <c r="H195" s="13">
        <f t="shared" ref="H195:H260" si="17">LN(D196/D195)</f>
        <v>0</v>
      </c>
      <c r="I195" s="13">
        <f t="shared" ref="I195:I260" si="18">LN(E196/E195)</f>
        <v>2.8362649264527098E-2</v>
      </c>
      <c r="J195" s="14">
        <v>16664.210938</v>
      </c>
      <c r="K195" s="11"/>
      <c r="L195" s="11"/>
      <c r="M195" s="11"/>
      <c r="N195" s="11"/>
      <c r="O195" s="11"/>
      <c r="P195" s="11"/>
      <c r="Q195" s="11"/>
      <c r="R195" s="11"/>
    </row>
    <row r="196" spans="1:18" x14ac:dyDescent="0.4">
      <c r="A196" s="15">
        <v>45117</v>
      </c>
      <c r="B196" s="12">
        <v>57.333331999999999</v>
      </c>
      <c r="C196" s="11">
        <v>104.5</v>
      </c>
      <c r="D196" s="16">
        <v>63.551399000000004</v>
      </c>
      <c r="E196" s="12">
        <v>89.400002000000001</v>
      </c>
      <c r="F196" s="13">
        <f t="shared" si="15"/>
        <v>1.9737480849835697E-2</v>
      </c>
      <c r="G196" s="13">
        <f t="shared" si="16"/>
        <v>4.7732787526575905E-3</v>
      </c>
      <c r="H196" s="13">
        <f t="shared" si="17"/>
        <v>2.0379159933278455E-2</v>
      </c>
      <c r="I196" s="13">
        <f t="shared" si="18"/>
        <v>-2.0339729439537574E-2</v>
      </c>
      <c r="J196" s="14">
        <v>16652.800781000002</v>
      </c>
      <c r="K196" s="11"/>
      <c r="L196" s="11"/>
      <c r="M196" s="11"/>
      <c r="N196" s="11"/>
      <c r="O196" s="11"/>
      <c r="P196" s="11"/>
      <c r="Q196" s="11"/>
      <c r="R196" s="11"/>
    </row>
    <row r="197" spans="1:18" x14ac:dyDescent="0.4">
      <c r="A197" s="15">
        <v>45118</v>
      </c>
      <c r="B197" s="12">
        <v>58.476188999999998</v>
      </c>
      <c r="C197" s="11">
        <v>105</v>
      </c>
      <c r="D197" s="16">
        <v>64.859809999999996</v>
      </c>
      <c r="E197" s="12">
        <v>87.599997999999999</v>
      </c>
      <c r="F197" s="13">
        <f t="shared" si="15"/>
        <v>9.7245743298430849E-3</v>
      </c>
      <c r="G197" s="13">
        <f t="shared" si="16"/>
        <v>2.3530497410194036E-2</v>
      </c>
      <c r="H197" s="13">
        <f t="shared" si="17"/>
        <v>-2.8859603733834695E-3</v>
      </c>
      <c r="I197" s="13">
        <f t="shared" si="18"/>
        <v>-1.7271586906414168E-2</v>
      </c>
      <c r="J197" s="14">
        <v>16898.910156000002</v>
      </c>
      <c r="K197" s="11"/>
      <c r="L197" s="11"/>
      <c r="M197" s="11"/>
      <c r="N197" s="11"/>
      <c r="O197" s="11"/>
      <c r="P197" s="11"/>
      <c r="Q197" s="11"/>
      <c r="R197" s="11"/>
    </row>
    <row r="198" spans="1:18" x14ac:dyDescent="0.4">
      <c r="A198" s="15">
        <v>45119</v>
      </c>
      <c r="B198" s="12">
        <v>59.047618999999997</v>
      </c>
      <c r="C198" s="11">
        <v>107.5</v>
      </c>
      <c r="D198" s="16">
        <v>64.672897000000006</v>
      </c>
      <c r="E198" s="12">
        <v>86.099997999999999</v>
      </c>
      <c r="F198" s="13">
        <f t="shared" si="15"/>
        <v>-4.8504322576058264E-3</v>
      </c>
      <c r="G198" s="13">
        <f t="shared" si="16"/>
        <v>-4.6620131058113011E-3</v>
      </c>
      <c r="H198" s="13">
        <f t="shared" si="17"/>
        <v>8.6331216693559167E-3</v>
      </c>
      <c r="I198" s="13">
        <f t="shared" si="18"/>
        <v>-1.8757853841752919E-2</v>
      </c>
      <c r="J198" s="14">
        <v>16962.029297000001</v>
      </c>
      <c r="K198" s="11"/>
      <c r="L198" s="11"/>
      <c r="M198" s="11"/>
      <c r="N198" s="11"/>
      <c r="O198" s="11"/>
      <c r="P198" s="11"/>
      <c r="Q198" s="11"/>
      <c r="R198" s="11"/>
    </row>
    <row r="199" spans="1:18" x14ac:dyDescent="0.4">
      <c r="A199" s="15">
        <v>45120</v>
      </c>
      <c r="B199" s="12">
        <v>58.761906000000003</v>
      </c>
      <c r="C199" s="11">
        <v>107</v>
      </c>
      <c r="D199" s="16">
        <v>65.233643000000001</v>
      </c>
      <c r="E199" s="12">
        <v>84.5</v>
      </c>
      <c r="F199" s="13">
        <f t="shared" si="15"/>
        <v>1.2882579161321558E-2</v>
      </c>
      <c r="G199" s="13">
        <f t="shared" si="16"/>
        <v>2.3095714794649395E-2</v>
      </c>
      <c r="H199" s="13">
        <f t="shared" si="17"/>
        <v>1.8453398729518088E-2</v>
      </c>
      <c r="I199" s="13">
        <f t="shared" si="18"/>
        <v>5.899722127188322E-3</v>
      </c>
      <c r="J199" s="14">
        <v>17061.400390999999</v>
      </c>
      <c r="K199" s="11"/>
      <c r="L199" s="11"/>
      <c r="M199" s="11"/>
      <c r="N199" s="11"/>
      <c r="O199" s="11"/>
      <c r="P199" s="11"/>
      <c r="Q199" s="11"/>
      <c r="R199" s="11"/>
    </row>
    <row r="200" spans="1:18" x14ac:dyDescent="0.4">
      <c r="A200" s="15">
        <v>45121</v>
      </c>
      <c r="B200" s="12">
        <v>59.523808000000002</v>
      </c>
      <c r="C200" s="11">
        <v>109.5</v>
      </c>
      <c r="D200" s="16">
        <v>66.448600999999996</v>
      </c>
      <c r="E200" s="12">
        <v>85</v>
      </c>
      <c r="F200" s="13">
        <f t="shared" si="15"/>
        <v>3.9220740291743168E-2</v>
      </c>
      <c r="G200" s="13">
        <f t="shared" si="16"/>
        <v>9.0909717012521048E-3</v>
      </c>
      <c r="H200" s="13">
        <f t="shared" si="17"/>
        <v>-2.8169652085495477E-3</v>
      </c>
      <c r="I200" s="13">
        <f t="shared" si="18"/>
        <v>4.9350264986761143E-2</v>
      </c>
      <c r="J200" s="14">
        <v>17283.710938</v>
      </c>
      <c r="K200" s="11"/>
      <c r="L200" s="11"/>
      <c r="M200" s="11"/>
      <c r="N200" s="11"/>
      <c r="O200" s="11"/>
      <c r="P200" s="11"/>
      <c r="Q200" s="11"/>
      <c r="R200" s="11"/>
    </row>
    <row r="201" spans="1:18" x14ac:dyDescent="0.4">
      <c r="A201" s="15">
        <v>45124</v>
      </c>
      <c r="B201" s="12">
        <v>61.904761999999998</v>
      </c>
      <c r="C201" s="11">
        <v>110.5</v>
      </c>
      <c r="D201" s="16">
        <v>66.261680999999996</v>
      </c>
      <c r="E201" s="12">
        <v>89.300003000000004</v>
      </c>
      <c r="F201" s="13">
        <f t="shared" si="15"/>
        <v>9.1884008878957181E-3</v>
      </c>
      <c r="G201" s="13">
        <f t="shared" si="16"/>
        <v>1.3483350337286988E-2</v>
      </c>
      <c r="H201" s="13">
        <f t="shared" si="17"/>
        <v>4.2223574307974692E-3</v>
      </c>
      <c r="I201" s="13">
        <f t="shared" si="18"/>
        <v>-2.4944660580733347E-2</v>
      </c>
      <c r="J201" s="14">
        <v>17334.289063</v>
      </c>
      <c r="K201" s="11"/>
      <c r="L201" s="11"/>
      <c r="M201" s="11"/>
      <c r="N201" s="11"/>
      <c r="O201" s="11"/>
      <c r="P201" s="11"/>
      <c r="Q201" s="11"/>
      <c r="R201" s="11"/>
    </row>
    <row r="202" spans="1:18" x14ac:dyDescent="0.4">
      <c r="A202" s="15">
        <v>45125</v>
      </c>
      <c r="B202" s="12">
        <v>62.476188999999998</v>
      </c>
      <c r="C202" s="11">
        <v>112</v>
      </c>
      <c r="D202" s="16">
        <v>66.542052999999996</v>
      </c>
      <c r="E202" s="12">
        <v>87.099997999999999</v>
      </c>
      <c r="F202" s="13">
        <f t="shared" si="15"/>
        <v>-1.2270048130432169E-2</v>
      </c>
      <c r="G202" s="13">
        <f t="shared" si="16"/>
        <v>-3.1748698314580298E-2</v>
      </c>
      <c r="H202" s="13">
        <f t="shared" si="17"/>
        <v>-3.4289033811463483E-2</v>
      </c>
      <c r="I202" s="13">
        <f t="shared" si="18"/>
        <v>7.5173546617127149E-2</v>
      </c>
      <c r="J202" s="14">
        <v>17227.910156000002</v>
      </c>
      <c r="K202" s="11"/>
      <c r="L202" s="11"/>
      <c r="M202" s="11"/>
      <c r="N202" s="11"/>
      <c r="O202" s="11"/>
      <c r="P202" s="11"/>
      <c r="Q202" s="11"/>
      <c r="R202" s="11"/>
    </row>
    <row r="203" spans="1:18" x14ac:dyDescent="0.4">
      <c r="A203" s="15">
        <v>45126</v>
      </c>
      <c r="B203" s="12">
        <v>61.714286999999999</v>
      </c>
      <c r="C203" s="11">
        <v>108.5</v>
      </c>
      <c r="D203" s="16">
        <v>64.299064999999999</v>
      </c>
      <c r="E203" s="12">
        <v>93.900002000000001</v>
      </c>
      <c r="F203" s="13">
        <f t="shared" si="15"/>
        <v>-2.0265742702365336E-2</v>
      </c>
      <c r="G203" s="13">
        <f t="shared" si="16"/>
        <v>-4.6189458562945285E-3</v>
      </c>
      <c r="H203" s="13">
        <f t="shared" si="17"/>
        <v>1.2996503901591057E-2</v>
      </c>
      <c r="I203" s="13">
        <f t="shared" si="18"/>
        <v>-6.4893593035265096E-2</v>
      </c>
      <c r="J203" s="14">
        <v>17116.439452999999</v>
      </c>
      <c r="K203" s="11"/>
      <c r="L203" s="11"/>
      <c r="M203" s="11"/>
      <c r="N203" s="11"/>
      <c r="O203" s="11"/>
      <c r="P203" s="11"/>
      <c r="Q203" s="11"/>
      <c r="R203" s="11"/>
    </row>
    <row r="204" spans="1:18" x14ac:dyDescent="0.4">
      <c r="A204" s="15">
        <v>45127</v>
      </c>
      <c r="B204" s="12">
        <v>60.476188999999998</v>
      </c>
      <c r="C204" s="11">
        <v>108</v>
      </c>
      <c r="D204" s="16">
        <v>65.140181999999996</v>
      </c>
      <c r="E204" s="12">
        <v>88</v>
      </c>
      <c r="F204" s="13">
        <f t="shared" si="15"/>
        <v>-7.9051550976640753E-3</v>
      </c>
      <c r="G204" s="13">
        <f t="shared" si="16"/>
        <v>-4.6403795565022254E-3</v>
      </c>
      <c r="H204" s="13">
        <f t="shared" si="17"/>
        <v>-1.435659155219756E-3</v>
      </c>
      <c r="I204" s="13">
        <f t="shared" si="18"/>
        <v>-3.4149493075953698E-3</v>
      </c>
      <c r="J204" s="14">
        <v>17164.890625</v>
      </c>
      <c r="K204" s="11"/>
      <c r="L204" s="11"/>
      <c r="M204" s="11"/>
      <c r="N204" s="11"/>
      <c r="O204" s="11"/>
      <c r="P204" s="11"/>
      <c r="Q204" s="11"/>
      <c r="R204" s="11"/>
    </row>
    <row r="205" spans="1:18" x14ac:dyDescent="0.4">
      <c r="A205" s="15">
        <v>45128</v>
      </c>
      <c r="B205" s="12">
        <v>60</v>
      </c>
      <c r="C205" s="11">
        <v>107.5</v>
      </c>
      <c r="D205" s="16">
        <v>65.046729999999997</v>
      </c>
      <c r="E205" s="12">
        <v>87.699996999999996</v>
      </c>
      <c r="F205" s="13">
        <f t="shared" si="15"/>
        <v>-6.3694922151932435E-3</v>
      </c>
      <c r="G205" s="13">
        <f t="shared" si="16"/>
        <v>4.6403795565023009E-3</v>
      </c>
      <c r="H205" s="13">
        <f t="shared" si="17"/>
        <v>-7.2098872483377357E-3</v>
      </c>
      <c r="I205" s="13">
        <f t="shared" si="18"/>
        <v>1.1337990323050566E-2</v>
      </c>
      <c r="J205" s="14">
        <v>17030.699218999998</v>
      </c>
      <c r="K205" s="11"/>
      <c r="L205" s="11"/>
      <c r="M205" s="11"/>
      <c r="N205" s="11"/>
      <c r="O205" s="11"/>
      <c r="P205" s="11"/>
      <c r="Q205" s="11"/>
      <c r="R205" s="11"/>
    </row>
    <row r="206" spans="1:18" x14ac:dyDescent="0.4">
      <c r="A206" s="15">
        <v>45131</v>
      </c>
      <c r="B206" s="12">
        <v>59.619045</v>
      </c>
      <c r="C206" s="11">
        <v>108</v>
      </c>
      <c r="D206" s="16">
        <v>64.579436999999999</v>
      </c>
      <c r="E206" s="12">
        <v>88.699996999999996</v>
      </c>
      <c r="F206" s="13">
        <f t="shared" si="15"/>
        <v>4.7809311198804072E-3</v>
      </c>
      <c r="G206" s="13">
        <f t="shared" si="16"/>
        <v>3.6367644170874791E-2</v>
      </c>
      <c r="H206" s="13">
        <f t="shared" si="17"/>
        <v>2.8902390149521738E-3</v>
      </c>
      <c r="I206" s="13">
        <f t="shared" si="18"/>
        <v>7.176998664603261E-2</v>
      </c>
      <c r="J206" s="14">
        <v>17033.609375</v>
      </c>
      <c r="K206" s="11"/>
      <c r="L206" s="11"/>
      <c r="M206" s="11"/>
      <c r="N206" s="11"/>
      <c r="O206" s="11"/>
      <c r="P206" s="11"/>
      <c r="Q206" s="11"/>
      <c r="R206" s="11"/>
    </row>
    <row r="207" spans="1:18" x14ac:dyDescent="0.4">
      <c r="A207" s="15">
        <v>45132</v>
      </c>
      <c r="B207" s="12">
        <v>59.904761999999998</v>
      </c>
      <c r="C207" s="11">
        <v>112</v>
      </c>
      <c r="D207" s="16">
        <v>64.766356999999999</v>
      </c>
      <c r="E207" s="12">
        <v>95.300003000000004</v>
      </c>
      <c r="F207" s="13">
        <f t="shared" si="15"/>
        <v>2.5119035249692584E-2</v>
      </c>
      <c r="G207" s="13">
        <f t="shared" si="16"/>
        <v>-4.4742803949210774E-3</v>
      </c>
      <c r="H207" s="13">
        <f t="shared" si="17"/>
        <v>1.1263856203435174E-2</v>
      </c>
      <c r="I207" s="13">
        <f t="shared" si="18"/>
        <v>-7.0643158357786659E-2</v>
      </c>
      <c r="J207" s="14">
        <v>17198.890625</v>
      </c>
      <c r="K207" s="11"/>
      <c r="L207" s="11"/>
      <c r="M207" s="11"/>
      <c r="N207" s="11"/>
      <c r="O207" s="11"/>
      <c r="P207" s="11"/>
      <c r="Q207" s="11"/>
      <c r="R207" s="11"/>
    </row>
    <row r="208" spans="1:18" x14ac:dyDescent="0.4">
      <c r="A208" s="15">
        <v>45133</v>
      </c>
      <c r="B208" s="12">
        <v>61.428570000000001</v>
      </c>
      <c r="C208" s="11">
        <v>111.5</v>
      </c>
      <c r="D208" s="16">
        <v>65.5</v>
      </c>
      <c r="E208" s="12">
        <v>88.800003000000004</v>
      </c>
      <c r="F208" s="13">
        <f t="shared" si="15"/>
        <v>1.5384919957888826E-2</v>
      </c>
      <c r="G208" s="13">
        <f t="shared" si="16"/>
        <v>-9.009069942365968E-3</v>
      </c>
      <c r="H208" s="13">
        <f t="shared" si="17"/>
        <v>-1.3835762812402839E-2</v>
      </c>
      <c r="I208" s="13">
        <f t="shared" si="18"/>
        <v>-3.3841317680238319E-3</v>
      </c>
      <c r="J208" s="14">
        <v>17162.550781000002</v>
      </c>
      <c r="K208" s="11"/>
      <c r="L208" s="11"/>
      <c r="M208" s="11"/>
      <c r="N208" s="11"/>
      <c r="O208" s="11"/>
      <c r="P208" s="11"/>
      <c r="Q208" s="11"/>
      <c r="R208" s="11"/>
    </row>
    <row r="209" spans="1:18" x14ac:dyDescent="0.4">
      <c r="A209" s="15">
        <v>45134</v>
      </c>
      <c r="B209" s="12">
        <v>62.380951000000003</v>
      </c>
      <c r="C209" s="11">
        <v>110.5</v>
      </c>
      <c r="D209" s="16">
        <v>64.599997999999999</v>
      </c>
      <c r="E209" s="12">
        <v>88.5</v>
      </c>
      <c r="F209" s="13">
        <f t="shared" si="15"/>
        <v>-1.5278826828505258E-3</v>
      </c>
      <c r="G209" s="13">
        <f t="shared" si="16"/>
        <v>-9.0909717012519625E-3</v>
      </c>
      <c r="H209" s="13">
        <f t="shared" si="17"/>
        <v>-1.2461205152040454E-2</v>
      </c>
      <c r="I209" s="13">
        <f t="shared" si="18"/>
        <v>-2.2858138076050208E-2</v>
      </c>
      <c r="J209" s="14">
        <v>17241.820313</v>
      </c>
      <c r="K209" s="11"/>
      <c r="L209" s="11"/>
      <c r="M209" s="11"/>
      <c r="N209" s="11"/>
      <c r="O209" s="11"/>
      <c r="P209" s="11"/>
      <c r="Q209" s="11"/>
      <c r="R209" s="11"/>
    </row>
    <row r="210" spans="1:18" x14ac:dyDescent="0.4">
      <c r="A210" s="15">
        <v>45135</v>
      </c>
      <c r="B210" s="12">
        <v>62.285713000000001</v>
      </c>
      <c r="C210" s="11">
        <v>109.5</v>
      </c>
      <c r="D210" s="16">
        <v>63.799999</v>
      </c>
      <c r="E210" s="12">
        <v>86.5</v>
      </c>
      <c r="F210" s="13">
        <f t="shared" si="15"/>
        <v>1.5278826828503914E-3</v>
      </c>
      <c r="G210" s="13">
        <f t="shared" si="16"/>
        <v>-9.1743762760412694E-3</v>
      </c>
      <c r="H210" s="13">
        <f t="shared" si="17"/>
        <v>1.5662180056303563E-3</v>
      </c>
      <c r="I210" s="13">
        <f t="shared" si="18"/>
        <v>-2.3392879574705462E-2</v>
      </c>
      <c r="J210" s="14">
        <v>17292.929688</v>
      </c>
      <c r="K210" s="11"/>
      <c r="L210" s="11"/>
      <c r="M210" s="11"/>
      <c r="N210" s="11"/>
      <c r="O210" s="11"/>
      <c r="P210" s="11"/>
      <c r="Q210" s="11"/>
      <c r="R210" s="11"/>
    </row>
    <row r="211" spans="1:18" x14ac:dyDescent="0.4">
      <c r="A211" s="15">
        <v>45138</v>
      </c>
      <c r="B211" s="12">
        <v>62.380951000000003</v>
      </c>
      <c r="C211" s="11">
        <v>108.5</v>
      </c>
      <c r="D211" s="16">
        <v>63.900002000000001</v>
      </c>
      <c r="E211" s="12">
        <v>84.5</v>
      </c>
      <c r="F211" s="13">
        <f t="shared" si="15"/>
        <v>1.5151806105375183E-2</v>
      </c>
      <c r="G211" s="13">
        <f t="shared" si="16"/>
        <v>1.8265347977293189E-2</v>
      </c>
      <c r="H211" s="13">
        <f t="shared" si="17"/>
        <v>6.2402852174782038E-3</v>
      </c>
      <c r="I211" s="13">
        <f t="shared" si="18"/>
        <v>8.2498642608736204E-3</v>
      </c>
      <c r="J211" s="14">
        <v>17145.429688</v>
      </c>
      <c r="K211" s="11"/>
      <c r="L211" s="11"/>
      <c r="M211" s="11"/>
      <c r="N211" s="11"/>
      <c r="O211" s="11"/>
      <c r="P211" s="11"/>
      <c r="Q211" s="11"/>
      <c r="R211" s="11"/>
    </row>
    <row r="212" spans="1:18" x14ac:dyDescent="0.4">
      <c r="A212" s="15">
        <v>45139</v>
      </c>
      <c r="B212" s="12">
        <v>63.333331999999999</v>
      </c>
      <c r="C212" s="11">
        <v>110.5</v>
      </c>
      <c r="D212" s="16">
        <v>64.300003000000004</v>
      </c>
      <c r="E212" s="12">
        <v>85.199996999999996</v>
      </c>
      <c r="F212" s="13">
        <f t="shared" si="15"/>
        <v>-2.127737739465304E-2</v>
      </c>
      <c r="G212" s="13">
        <f t="shared" si="16"/>
        <v>-2.2884293833587845E-2</v>
      </c>
      <c r="H212" s="13">
        <f t="shared" si="17"/>
        <v>-1.8838940048425439E-2</v>
      </c>
      <c r="I212" s="13">
        <f t="shared" si="18"/>
        <v>-5.0552243951563026E-2</v>
      </c>
      <c r="J212" s="14">
        <v>17212.869140999999</v>
      </c>
      <c r="K212" s="11"/>
      <c r="L212" s="11"/>
      <c r="M212" s="11"/>
      <c r="N212" s="11"/>
      <c r="O212" s="11"/>
      <c r="P212" s="11"/>
      <c r="Q212" s="11"/>
      <c r="R212" s="11"/>
    </row>
    <row r="213" spans="1:18" x14ac:dyDescent="0.4">
      <c r="A213" s="15">
        <v>45140</v>
      </c>
      <c r="B213" s="12">
        <v>62</v>
      </c>
      <c r="C213" s="11">
        <v>108</v>
      </c>
      <c r="D213" s="16">
        <v>63.099997999999999</v>
      </c>
      <c r="E213" s="12">
        <v>81</v>
      </c>
      <c r="F213" s="13">
        <f t="shared" si="15"/>
        <v>-4.6189250229614126E-3</v>
      </c>
      <c r="G213" s="13">
        <f t="shared" si="16"/>
        <v>2.7398974188114347E-2</v>
      </c>
      <c r="H213" s="13">
        <f t="shared" si="17"/>
        <v>-7.9554916942753077E-3</v>
      </c>
      <c r="I213" s="13">
        <f t="shared" si="18"/>
        <v>7.3800827878184143E-3</v>
      </c>
      <c r="J213" s="14">
        <v>16893.730468999998</v>
      </c>
      <c r="K213" s="11"/>
      <c r="L213" s="11"/>
      <c r="M213" s="11"/>
      <c r="N213" s="11"/>
      <c r="O213" s="11"/>
      <c r="P213" s="11"/>
      <c r="Q213" s="11"/>
      <c r="R213" s="11"/>
    </row>
    <row r="214" spans="1:18" x14ac:dyDescent="0.4">
      <c r="A214" s="15">
        <v>45142</v>
      </c>
      <c r="B214" s="12">
        <v>61.714286999999999</v>
      </c>
      <c r="C214" s="11">
        <v>111</v>
      </c>
      <c r="D214" s="16">
        <v>62.599997999999999</v>
      </c>
      <c r="E214" s="12">
        <v>81.599997999999999</v>
      </c>
      <c r="F214" s="13">
        <f t="shared" si="15"/>
        <v>1.074449631223931E-2</v>
      </c>
      <c r="G214" s="13">
        <f t="shared" si="16"/>
        <v>-1.3605652055778598E-2</v>
      </c>
      <c r="H214" s="13">
        <f t="shared" si="17"/>
        <v>9.5390708184258256E-3</v>
      </c>
      <c r="I214" s="13">
        <f t="shared" si="18"/>
        <v>2.4214258706953561E-2</v>
      </c>
      <c r="J214" s="14">
        <v>16843.679688</v>
      </c>
      <c r="K214" s="11"/>
      <c r="L214" s="11"/>
      <c r="M214" s="11"/>
      <c r="N214" s="11"/>
      <c r="O214" s="11"/>
      <c r="P214" s="11"/>
      <c r="Q214" s="11"/>
      <c r="R214" s="11"/>
    </row>
    <row r="215" spans="1:18" x14ac:dyDescent="0.4">
      <c r="A215" s="15">
        <v>45145</v>
      </c>
      <c r="B215" s="12">
        <v>62.380951000000003</v>
      </c>
      <c r="C215" s="11">
        <v>109.5</v>
      </c>
      <c r="D215" s="16">
        <v>63.200001</v>
      </c>
      <c r="E215" s="12">
        <v>83.599997999999999</v>
      </c>
      <c r="F215" s="13">
        <f t="shared" si="15"/>
        <v>-4.5906531049365361E-3</v>
      </c>
      <c r="G215" s="13">
        <f t="shared" si="16"/>
        <v>9.0909717012521048E-3</v>
      </c>
      <c r="H215" s="13">
        <f t="shared" si="17"/>
        <v>7.8802613011082316E-3</v>
      </c>
      <c r="I215" s="13">
        <f t="shared" si="18"/>
        <v>7.1513894516160338E-3</v>
      </c>
      <c r="J215" s="14">
        <v>16996</v>
      </c>
      <c r="K215" s="11"/>
      <c r="L215" s="11"/>
      <c r="M215" s="11"/>
      <c r="N215" s="11"/>
      <c r="O215" s="11"/>
      <c r="P215" s="11"/>
      <c r="Q215" s="11"/>
      <c r="R215" s="11"/>
    </row>
    <row r="216" spans="1:18" x14ac:dyDescent="0.4">
      <c r="A216" s="15">
        <v>45146</v>
      </c>
      <c r="B216" s="12">
        <v>62.095238000000002</v>
      </c>
      <c r="C216" s="11">
        <v>110.5</v>
      </c>
      <c r="D216" s="16">
        <v>63.700001</v>
      </c>
      <c r="E216" s="12">
        <v>84.199996999999996</v>
      </c>
      <c r="F216" s="13">
        <f t="shared" si="15"/>
        <v>1.5325497411005392E-3</v>
      </c>
      <c r="G216" s="13">
        <f t="shared" si="16"/>
        <v>0</v>
      </c>
      <c r="H216" s="13">
        <f t="shared" si="17"/>
        <v>9.3750996231667036E-3</v>
      </c>
      <c r="I216" s="13">
        <f t="shared" si="18"/>
        <v>1.2979604048794448E-2</v>
      </c>
      <c r="J216" s="14">
        <v>16877.070313</v>
      </c>
      <c r="K216" s="11"/>
      <c r="L216" s="11"/>
      <c r="M216" s="11"/>
      <c r="N216" s="11"/>
      <c r="O216" s="11"/>
      <c r="P216" s="11"/>
      <c r="Q216" s="11"/>
      <c r="R216" s="11"/>
    </row>
    <row r="217" spans="1:18" x14ac:dyDescent="0.4">
      <c r="A217" s="15">
        <v>45147</v>
      </c>
      <c r="B217" s="12">
        <v>62.190474999999999</v>
      </c>
      <c r="C217" s="11">
        <v>110.5</v>
      </c>
      <c r="D217" s="16">
        <v>64.300003000000004</v>
      </c>
      <c r="E217" s="12">
        <v>85.300003000000004</v>
      </c>
      <c r="F217" s="13">
        <f t="shared" si="15"/>
        <v>1.5302206809853865E-3</v>
      </c>
      <c r="G217" s="13">
        <f t="shared" si="16"/>
        <v>-4.5351551653912622E-3</v>
      </c>
      <c r="H217" s="13">
        <f t="shared" si="17"/>
        <v>-1.8838940048425439E-2</v>
      </c>
      <c r="I217" s="13">
        <f t="shared" si="18"/>
        <v>-4.1897209384103816E-2</v>
      </c>
      <c r="J217" s="14">
        <v>16870.939452999999</v>
      </c>
      <c r="K217" s="11"/>
      <c r="L217" s="11"/>
      <c r="M217" s="11"/>
      <c r="N217" s="11"/>
      <c r="O217" s="11"/>
      <c r="P217" s="11"/>
      <c r="Q217" s="11"/>
      <c r="R217" s="11"/>
    </row>
    <row r="218" spans="1:18" x14ac:dyDescent="0.4">
      <c r="A218" s="15">
        <v>45148</v>
      </c>
      <c r="B218" s="12">
        <v>62.285713000000001</v>
      </c>
      <c r="C218" s="11">
        <v>110</v>
      </c>
      <c r="D218" s="16">
        <v>63.099997999999999</v>
      </c>
      <c r="E218" s="12">
        <v>81.800003000000004</v>
      </c>
      <c r="F218" s="13">
        <f t="shared" si="15"/>
        <v>0</v>
      </c>
      <c r="G218" s="13">
        <f t="shared" si="16"/>
        <v>-1.373019281190202E-2</v>
      </c>
      <c r="H218" s="13">
        <f t="shared" si="17"/>
        <v>-9.5541811090900184E-3</v>
      </c>
      <c r="I218" s="13">
        <f t="shared" si="18"/>
        <v>-1.9753802817533084E-2</v>
      </c>
      <c r="J218" s="14">
        <v>16634.699218999998</v>
      </c>
      <c r="K218" s="11"/>
      <c r="L218" s="11"/>
      <c r="M218" s="11"/>
      <c r="N218" s="11"/>
      <c r="O218" s="11"/>
      <c r="P218" s="11"/>
      <c r="Q218" s="11"/>
      <c r="R218" s="11"/>
    </row>
    <row r="219" spans="1:18" x14ac:dyDescent="0.4">
      <c r="A219" s="15">
        <v>45149</v>
      </c>
      <c r="B219" s="12">
        <v>62.285713000000001</v>
      </c>
      <c r="C219" s="11">
        <v>108.5</v>
      </c>
      <c r="D219" s="16">
        <v>62.5</v>
      </c>
      <c r="E219" s="12">
        <v>80.199996999999996</v>
      </c>
      <c r="F219" s="13">
        <f t="shared" si="15"/>
        <v>-2.3202874090044057E-2</v>
      </c>
      <c r="G219" s="13">
        <f t="shared" si="16"/>
        <v>1.3730192811902037E-2</v>
      </c>
      <c r="H219" s="13">
        <f t="shared" si="17"/>
        <v>-1.126320845994061E-2</v>
      </c>
      <c r="I219" s="13">
        <f t="shared" si="18"/>
        <v>-1.8880360162068462E-2</v>
      </c>
      <c r="J219" s="14">
        <v>16601.25</v>
      </c>
      <c r="K219" s="11"/>
      <c r="L219" s="11"/>
      <c r="M219" s="11"/>
      <c r="N219" s="11"/>
      <c r="O219" s="11"/>
      <c r="P219" s="11"/>
      <c r="Q219" s="11"/>
      <c r="R219" s="11"/>
    </row>
    <row r="220" spans="1:18" x14ac:dyDescent="0.4">
      <c r="A220" s="15">
        <v>45152</v>
      </c>
      <c r="B220" s="12">
        <v>60.857143000000001</v>
      </c>
      <c r="C220" s="11">
        <v>110</v>
      </c>
      <c r="D220" s="16">
        <v>61.799999</v>
      </c>
      <c r="E220" s="12">
        <v>78.699996999999996</v>
      </c>
      <c r="F220" s="13">
        <f t="shared" si="15"/>
        <v>-6.2794822417102077E-3</v>
      </c>
      <c r="G220" s="13">
        <f t="shared" si="16"/>
        <v>-2.7651531330510008E-2</v>
      </c>
      <c r="H220" s="13">
        <f t="shared" si="17"/>
        <v>-1.4670140725841883E-2</v>
      </c>
      <c r="I220" s="13">
        <f t="shared" si="18"/>
        <v>1.3880424745831572E-2</v>
      </c>
      <c r="J220" s="14">
        <v>16393.660156000002</v>
      </c>
      <c r="K220" s="11"/>
      <c r="L220" s="11"/>
      <c r="M220" s="11"/>
      <c r="N220" s="11"/>
      <c r="O220" s="11"/>
      <c r="P220" s="11"/>
      <c r="Q220" s="11"/>
      <c r="R220" s="11"/>
    </row>
    <row r="221" spans="1:18" x14ac:dyDescent="0.4">
      <c r="A221" s="15">
        <v>45153</v>
      </c>
      <c r="B221" s="12">
        <v>60.476188999999998</v>
      </c>
      <c r="C221" s="11">
        <v>107</v>
      </c>
      <c r="D221" s="16">
        <v>60.900002000000001</v>
      </c>
      <c r="E221" s="12">
        <v>79.800003000000004</v>
      </c>
      <c r="F221" s="13">
        <f t="shared" si="15"/>
        <v>-1.5873350346841279E-2</v>
      </c>
      <c r="G221" s="13">
        <f t="shared" si="16"/>
        <v>-1.4117881545784932E-2</v>
      </c>
      <c r="H221" s="13">
        <f t="shared" si="17"/>
        <v>-6.589842519777493E-3</v>
      </c>
      <c r="I221" s="13">
        <f t="shared" si="18"/>
        <v>1.8622511404385898E-2</v>
      </c>
      <c r="J221" s="14">
        <v>16454.800781000002</v>
      </c>
      <c r="K221" s="11"/>
      <c r="L221" s="11"/>
      <c r="M221" s="11"/>
      <c r="N221" s="11"/>
      <c r="O221" s="11"/>
      <c r="P221" s="11"/>
      <c r="Q221" s="11"/>
      <c r="R221" s="11"/>
    </row>
    <row r="222" spans="1:18" x14ac:dyDescent="0.4">
      <c r="A222" s="15">
        <v>45154</v>
      </c>
      <c r="B222" s="12">
        <v>59.523808000000002</v>
      </c>
      <c r="C222" s="11">
        <v>105.5</v>
      </c>
      <c r="D222" s="16">
        <v>60.5</v>
      </c>
      <c r="E222" s="12">
        <v>81.300003000000004</v>
      </c>
      <c r="F222" s="13">
        <f t="shared" si="15"/>
        <v>0</v>
      </c>
      <c r="G222" s="13">
        <f t="shared" si="16"/>
        <v>9.4340322333587145E-3</v>
      </c>
      <c r="H222" s="13">
        <f t="shared" si="17"/>
        <v>-4.9709961107249016E-3</v>
      </c>
      <c r="I222" s="13">
        <f t="shared" si="18"/>
        <v>6.1312268293841846E-3</v>
      </c>
      <c r="J222" s="14">
        <v>16446.779297000001</v>
      </c>
      <c r="K222" s="11"/>
      <c r="L222" s="11"/>
      <c r="M222" s="11"/>
      <c r="N222" s="11"/>
      <c r="O222" s="11"/>
      <c r="P222" s="11"/>
      <c r="Q222" s="11"/>
      <c r="R222" s="11"/>
    </row>
    <row r="223" spans="1:18" x14ac:dyDescent="0.4">
      <c r="A223" s="15">
        <v>45155</v>
      </c>
      <c r="B223" s="12">
        <v>59.523808000000002</v>
      </c>
      <c r="C223" s="11">
        <v>106.5</v>
      </c>
      <c r="D223" s="16">
        <v>60.200001</v>
      </c>
      <c r="E223" s="12">
        <v>81.800003000000004</v>
      </c>
      <c r="F223" s="13">
        <f t="shared" si="15"/>
        <v>-1.6012798054354106E-3</v>
      </c>
      <c r="G223" s="13">
        <f t="shared" si="16"/>
        <v>-4.7058910374126166E-3</v>
      </c>
      <c r="H223" s="13">
        <f t="shared" si="17"/>
        <v>-8.3403317770959166E-3</v>
      </c>
      <c r="I223" s="13">
        <f t="shared" si="18"/>
        <v>-1.7263079222975139E-2</v>
      </c>
      <c r="J223" s="14">
        <v>16516.660156000002</v>
      </c>
      <c r="K223" s="11"/>
      <c r="L223" s="11"/>
      <c r="M223" s="11"/>
      <c r="N223" s="11"/>
      <c r="O223" s="11"/>
      <c r="P223" s="11"/>
      <c r="Q223" s="11"/>
      <c r="R223" s="11"/>
    </row>
    <row r="224" spans="1:18" x14ac:dyDescent="0.4">
      <c r="A224" s="15">
        <v>45156</v>
      </c>
      <c r="B224" s="12">
        <v>59.428570000000001</v>
      </c>
      <c r="C224" s="11">
        <v>106</v>
      </c>
      <c r="D224" s="16">
        <v>59.700001</v>
      </c>
      <c r="E224" s="12">
        <v>80.400002000000001</v>
      </c>
      <c r="F224" s="13">
        <f t="shared" si="15"/>
        <v>1.1155516625461335E-2</v>
      </c>
      <c r="G224" s="13">
        <f t="shared" si="16"/>
        <v>0</v>
      </c>
      <c r="H224" s="13">
        <f t="shared" si="17"/>
        <v>6.6777711143160582E-3</v>
      </c>
      <c r="I224" s="13">
        <f t="shared" si="18"/>
        <v>-4.9875663866606745E-3</v>
      </c>
      <c r="J224" s="14">
        <v>16381.309569999999</v>
      </c>
      <c r="K224" s="11"/>
      <c r="L224" s="11"/>
      <c r="M224" s="11"/>
      <c r="N224" s="11"/>
      <c r="O224" s="11"/>
      <c r="P224" s="11"/>
      <c r="Q224" s="11"/>
      <c r="R224" s="11"/>
    </row>
    <row r="225" spans="1:18" x14ac:dyDescent="0.4">
      <c r="A225" s="15">
        <v>45159</v>
      </c>
      <c r="B225" s="12">
        <v>60.095238000000002</v>
      </c>
      <c r="C225" s="11">
        <v>106</v>
      </c>
      <c r="D225" s="16">
        <v>60.099997999999999</v>
      </c>
      <c r="E225" s="12">
        <v>80</v>
      </c>
      <c r="F225" s="13">
        <f t="shared" si="15"/>
        <v>-4.7656745837700125E-3</v>
      </c>
      <c r="G225" s="13">
        <f t="shared" si="16"/>
        <v>4.7058910374127138E-3</v>
      </c>
      <c r="H225" s="13">
        <f t="shared" si="17"/>
        <v>-8.3542677490346211E-3</v>
      </c>
      <c r="I225" s="13">
        <f t="shared" si="18"/>
        <v>-1.5113599738982813E-2</v>
      </c>
      <c r="J225" s="14">
        <v>16381.490234000001</v>
      </c>
      <c r="K225" s="11"/>
      <c r="L225" s="11"/>
      <c r="M225" s="11"/>
      <c r="N225" s="11"/>
      <c r="O225" s="11"/>
      <c r="P225" s="11"/>
      <c r="Q225" s="11"/>
      <c r="R225" s="11"/>
    </row>
    <row r="226" spans="1:18" x14ac:dyDescent="0.4">
      <c r="A226" s="15">
        <v>45160</v>
      </c>
      <c r="B226" s="12">
        <v>59.809525000000001</v>
      </c>
      <c r="C226" s="11">
        <v>106.5</v>
      </c>
      <c r="D226" s="16">
        <v>59.599997999999999</v>
      </c>
      <c r="E226" s="12">
        <v>78.800003000000004</v>
      </c>
      <c r="F226" s="13">
        <f t="shared" si="15"/>
        <v>0</v>
      </c>
      <c r="G226" s="13">
        <f t="shared" si="16"/>
        <v>0</v>
      </c>
      <c r="H226" s="13">
        <f t="shared" si="17"/>
        <v>0</v>
      </c>
      <c r="I226" s="13">
        <f t="shared" si="18"/>
        <v>1.6362794170625548E-2</v>
      </c>
      <c r="J226" s="14">
        <v>16437.609375</v>
      </c>
      <c r="K226" s="11"/>
      <c r="L226" s="11"/>
      <c r="M226" s="11"/>
      <c r="N226" s="11"/>
      <c r="O226" s="11"/>
      <c r="P226" s="11"/>
      <c r="Q226" s="11"/>
      <c r="R226" s="11"/>
    </row>
    <row r="227" spans="1:18" x14ac:dyDescent="0.4">
      <c r="A227" s="15">
        <v>45161</v>
      </c>
      <c r="B227" s="12">
        <v>59.809525000000001</v>
      </c>
      <c r="C227" s="11">
        <v>106.5</v>
      </c>
      <c r="D227" s="16">
        <v>59.599997999999999</v>
      </c>
      <c r="E227" s="12">
        <v>80.099997999999999</v>
      </c>
      <c r="F227" s="13">
        <f t="shared" si="15"/>
        <v>7.9302144445046775E-3</v>
      </c>
      <c r="G227" s="13">
        <f t="shared" si="16"/>
        <v>2.7779564107075671E-2</v>
      </c>
      <c r="H227" s="13">
        <f t="shared" si="17"/>
        <v>1.6764966347185897E-3</v>
      </c>
      <c r="I227" s="13">
        <f t="shared" si="18"/>
        <v>6.222795593162204E-3</v>
      </c>
      <c r="J227" s="14">
        <v>16576.900390999999</v>
      </c>
      <c r="K227" s="11"/>
      <c r="L227" s="11"/>
      <c r="M227" s="11"/>
      <c r="N227" s="11"/>
      <c r="O227" s="11"/>
      <c r="P227" s="11"/>
      <c r="Q227" s="11"/>
      <c r="R227" s="11"/>
    </row>
    <row r="228" spans="1:18" x14ac:dyDescent="0.4">
      <c r="A228" s="15">
        <v>45162</v>
      </c>
      <c r="B228" s="12">
        <v>60.285713000000001</v>
      </c>
      <c r="C228" s="11">
        <v>109.5</v>
      </c>
      <c r="D228" s="16">
        <v>59.700001</v>
      </c>
      <c r="E228" s="12">
        <v>80.599997999999999</v>
      </c>
      <c r="F228" s="13">
        <f t="shared" si="15"/>
        <v>-7.9302144445047157E-3</v>
      </c>
      <c r="G228" s="13">
        <f t="shared" si="16"/>
        <v>-1.3793322132335873E-2</v>
      </c>
      <c r="H228" s="13">
        <f t="shared" si="17"/>
        <v>8.3403317770959096E-3</v>
      </c>
      <c r="I228" s="13">
        <f t="shared" si="18"/>
        <v>2.4783779570754249E-3</v>
      </c>
      <c r="J228" s="14">
        <v>16770.869140999999</v>
      </c>
      <c r="K228" s="11"/>
      <c r="L228" s="11"/>
      <c r="M228" s="11"/>
      <c r="N228" s="11"/>
      <c r="O228" s="11"/>
      <c r="P228" s="11"/>
      <c r="Q228" s="11"/>
      <c r="R228" s="11"/>
    </row>
    <row r="229" spans="1:18" x14ac:dyDescent="0.4">
      <c r="A229" s="15">
        <v>45163</v>
      </c>
      <c r="B229" s="12">
        <v>59.809525000000001</v>
      </c>
      <c r="C229" s="11">
        <v>108</v>
      </c>
      <c r="D229" s="16">
        <v>60.200001</v>
      </c>
      <c r="E229" s="12">
        <v>80.800003000000004</v>
      </c>
      <c r="F229" s="13">
        <f t="shared" si="15"/>
        <v>2.0489269767981697E-2</v>
      </c>
      <c r="G229" s="13">
        <f t="shared" si="16"/>
        <v>0</v>
      </c>
      <c r="H229" s="13">
        <f t="shared" si="17"/>
        <v>9.9174035986819183E-3</v>
      </c>
      <c r="I229" s="13">
        <f t="shared" si="18"/>
        <v>4.240489793923579E-2</v>
      </c>
      <c r="J229" s="14">
        <v>16481.580077999999</v>
      </c>
      <c r="K229" s="11"/>
      <c r="L229" s="11"/>
      <c r="M229" s="11"/>
      <c r="N229" s="11"/>
      <c r="O229" s="11"/>
      <c r="P229" s="11"/>
      <c r="Q229" s="11"/>
      <c r="R229" s="11"/>
    </row>
    <row r="230" spans="1:18" x14ac:dyDescent="0.4">
      <c r="A230" s="15">
        <v>45166</v>
      </c>
      <c r="B230" s="12">
        <v>61.047618999999997</v>
      </c>
      <c r="C230" s="11">
        <v>108</v>
      </c>
      <c r="D230" s="16">
        <v>60.799999</v>
      </c>
      <c r="E230" s="12">
        <v>84.300003000000004</v>
      </c>
      <c r="F230" s="13">
        <f t="shared" si="15"/>
        <v>4.6692482245842132E-3</v>
      </c>
      <c r="G230" s="13">
        <f t="shared" si="16"/>
        <v>-1.8692133012152522E-2</v>
      </c>
      <c r="H230" s="13">
        <f t="shared" si="17"/>
        <v>-3.2949124527848336E-3</v>
      </c>
      <c r="I230" s="13">
        <f t="shared" si="18"/>
        <v>3.2674960301346548E-2</v>
      </c>
      <c r="J230" s="14">
        <v>16509.259765999999</v>
      </c>
      <c r="K230" s="11"/>
      <c r="L230" s="11"/>
      <c r="M230" s="11"/>
      <c r="N230" s="11"/>
      <c r="O230" s="11"/>
      <c r="P230" s="11"/>
      <c r="Q230" s="11"/>
      <c r="R230" s="11"/>
    </row>
    <row r="231" spans="1:18" x14ac:dyDescent="0.4">
      <c r="A231" s="15">
        <v>45167</v>
      </c>
      <c r="B231" s="12">
        <v>61.333331999999999</v>
      </c>
      <c r="C231" s="11">
        <v>106</v>
      </c>
      <c r="D231" s="16">
        <v>60.599997999999999</v>
      </c>
      <c r="E231" s="12">
        <v>87.099997999999999</v>
      </c>
      <c r="F231" s="13">
        <f t="shared" si="15"/>
        <v>1.5515891747352748E-3</v>
      </c>
      <c r="G231" s="13">
        <f t="shared" si="16"/>
        <v>0</v>
      </c>
      <c r="H231" s="13">
        <f t="shared" si="17"/>
        <v>0</v>
      </c>
      <c r="I231" s="13">
        <f t="shared" si="18"/>
        <v>6.8650042742667257E-3</v>
      </c>
      <c r="J231" s="14">
        <v>16623.650390999999</v>
      </c>
      <c r="K231" s="11"/>
      <c r="L231" s="11"/>
      <c r="M231" s="11"/>
      <c r="N231" s="11"/>
      <c r="O231" s="11"/>
      <c r="P231" s="11"/>
      <c r="Q231" s="11"/>
      <c r="R231" s="11"/>
    </row>
    <row r="232" spans="1:18" x14ac:dyDescent="0.4">
      <c r="A232" s="15">
        <v>45168</v>
      </c>
      <c r="B232" s="12">
        <v>61.428570000000001</v>
      </c>
      <c r="C232" s="11">
        <v>106</v>
      </c>
      <c r="D232" s="16">
        <v>60.599997999999999</v>
      </c>
      <c r="E232" s="12">
        <v>87.699996999999996</v>
      </c>
      <c r="F232" s="13">
        <f t="shared" si="15"/>
        <v>-1.4051772652667193E-2</v>
      </c>
      <c r="G232" s="13">
        <f t="shared" si="16"/>
        <v>4.7058910374127138E-3</v>
      </c>
      <c r="H232" s="13">
        <f t="shared" si="17"/>
        <v>9.8523457861815922E-3</v>
      </c>
      <c r="I232" s="13">
        <f t="shared" si="18"/>
        <v>-4.5713679607939702E-3</v>
      </c>
      <c r="J232" s="14">
        <v>16719.820313</v>
      </c>
      <c r="K232" s="11"/>
      <c r="L232" s="11"/>
      <c r="M232" s="11"/>
      <c r="N232" s="11"/>
      <c r="O232" s="11"/>
      <c r="P232" s="11"/>
      <c r="Q232" s="11"/>
      <c r="R232" s="11"/>
    </row>
    <row r="233" spans="1:18" x14ac:dyDescent="0.4">
      <c r="A233" s="15">
        <v>45169</v>
      </c>
      <c r="B233" s="12">
        <v>60.571426000000002</v>
      </c>
      <c r="C233" s="11">
        <v>106.5</v>
      </c>
      <c r="D233" s="16">
        <v>61.200001</v>
      </c>
      <c r="E233" s="12">
        <v>87.300003000000004</v>
      </c>
      <c r="F233" s="13">
        <f t="shared" si="15"/>
        <v>1.8692196298316636E-2</v>
      </c>
      <c r="G233" s="13">
        <f t="shared" si="16"/>
        <v>9.345862418237599E-3</v>
      </c>
      <c r="H233" s="13">
        <f t="shared" si="17"/>
        <v>-6.5574333333968237E-3</v>
      </c>
      <c r="I233" s="13">
        <f t="shared" si="18"/>
        <v>2.2882961537515458E-3</v>
      </c>
      <c r="J233" s="14">
        <v>16634.509765999999</v>
      </c>
      <c r="K233" s="11"/>
      <c r="L233" s="11"/>
      <c r="M233" s="11"/>
      <c r="N233" s="11"/>
      <c r="O233" s="11"/>
      <c r="P233" s="11"/>
      <c r="Q233" s="11"/>
      <c r="R233" s="11"/>
    </row>
    <row r="234" spans="1:18" x14ac:dyDescent="0.4">
      <c r="A234" s="15">
        <v>45170</v>
      </c>
      <c r="B234" s="12">
        <v>61.714286999999999</v>
      </c>
      <c r="C234" s="11">
        <v>107.5</v>
      </c>
      <c r="D234" s="16">
        <v>60.799999</v>
      </c>
      <c r="E234" s="12">
        <v>87.5</v>
      </c>
      <c r="F234" s="13">
        <f t="shared" si="15"/>
        <v>7.8395558001740293E-3</v>
      </c>
      <c r="G234" s="13">
        <f t="shared" si="16"/>
        <v>-9.345862418237658E-3</v>
      </c>
      <c r="H234" s="13">
        <f t="shared" si="17"/>
        <v>1.3072065547188295E-2</v>
      </c>
      <c r="I234" s="13">
        <f t="shared" si="18"/>
        <v>-2.5464303695947661E-2</v>
      </c>
      <c r="J234" s="14">
        <v>16644.939452999999</v>
      </c>
      <c r="K234" s="11"/>
      <c r="L234" s="11"/>
      <c r="M234" s="11"/>
      <c r="N234" s="11"/>
      <c r="O234" s="11"/>
      <c r="P234" s="11"/>
      <c r="Q234" s="11"/>
      <c r="R234" s="11"/>
    </row>
    <row r="235" spans="1:18" x14ac:dyDescent="0.4">
      <c r="A235" s="15">
        <v>45173</v>
      </c>
      <c r="B235" s="12">
        <v>62.200001</v>
      </c>
      <c r="C235" s="11">
        <v>106.5</v>
      </c>
      <c r="D235" s="16">
        <v>61.599997999999999</v>
      </c>
      <c r="E235" s="12">
        <v>85.300003000000004</v>
      </c>
      <c r="F235" s="13">
        <f t="shared" si="15"/>
        <v>-6.4516675398888709E-3</v>
      </c>
      <c r="G235" s="13">
        <f t="shared" si="16"/>
        <v>4.6838493124264375E-3</v>
      </c>
      <c r="H235" s="13">
        <f t="shared" si="17"/>
        <v>0</v>
      </c>
      <c r="I235" s="13">
        <f t="shared" si="18"/>
        <v>-7.0589234287394519E-3</v>
      </c>
      <c r="J235" s="14">
        <v>16789.689452999999</v>
      </c>
      <c r="K235" s="11"/>
      <c r="L235" s="11"/>
      <c r="M235" s="11"/>
      <c r="N235" s="11"/>
      <c r="O235" s="11"/>
      <c r="P235" s="11"/>
      <c r="Q235" s="11"/>
      <c r="R235" s="11"/>
    </row>
    <row r="236" spans="1:18" x14ac:dyDescent="0.4">
      <c r="A236" s="15">
        <v>45174</v>
      </c>
      <c r="B236" s="12">
        <v>61.799999</v>
      </c>
      <c r="C236" s="11">
        <v>107</v>
      </c>
      <c r="D236" s="16">
        <v>61.599997999999999</v>
      </c>
      <c r="E236" s="12">
        <v>84.699996999999996</v>
      </c>
      <c r="F236" s="13">
        <f t="shared" si="15"/>
        <v>-6.4934805560290017E-3</v>
      </c>
      <c r="G236" s="13">
        <f t="shared" si="16"/>
        <v>-9.3897403498390316E-3</v>
      </c>
      <c r="H236" s="13">
        <f t="shared" si="17"/>
        <v>-1.3072065547188308E-2</v>
      </c>
      <c r="I236" s="13">
        <f t="shared" si="18"/>
        <v>5.5123059041927908E-2</v>
      </c>
      <c r="J236" s="14">
        <v>16791.609375</v>
      </c>
      <c r="K236" s="11"/>
      <c r="L236" s="11"/>
      <c r="M236" s="11"/>
      <c r="N236" s="11"/>
      <c r="O236" s="11"/>
      <c r="P236" s="11"/>
      <c r="Q236" s="11"/>
      <c r="R236" s="11"/>
    </row>
    <row r="237" spans="1:18" x14ac:dyDescent="0.4">
      <c r="A237" s="15">
        <v>45175</v>
      </c>
      <c r="B237" s="12">
        <v>61.400002000000001</v>
      </c>
      <c r="C237" s="11">
        <v>106</v>
      </c>
      <c r="D237" s="16">
        <v>60.799999</v>
      </c>
      <c r="E237" s="12">
        <v>89.5</v>
      </c>
      <c r="F237" s="13">
        <f t="shared" si="15"/>
        <v>-3.2626618682365656E-3</v>
      </c>
      <c r="G237" s="13">
        <f t="shared" si="16"/>
        <v>-4.728141195946012E-3</v>
      </c>
      <c r="H237" s="13">
        <f t="shared" si="17"/>
        <v>-8.2576853753610346E-3</v>
      </c>
      <c r="I237" s="13">
        <f t="shared" si="18"/>
        <v>-2.3743319736024969E-2</v>
      </c>
      <c r="J237" s="14">
        <v>16738.160156000002</v>
      </c>
      <c r="K237" s="11"/>
      <c r="L237" s="11"/>
      <c r="M237" s="11"/>
      <c r="N237" s="11"/>
      <c r="O237" s="11"/>
      <c r="P237" s="11"/>
      <c r="Q237" s="11"/>
      <c r="R237" s="11"/>
    </row>
    <row r="238" spans="1:18" x14ac:dyDescent="0.4">
      <c r="A238" s="15">
        <v>45176</v>
      </c>
      <c r="B238" s="12">
        <v>61.200001</v>
      </c>
      <c r="C238" s="11">
        <v>105.5</v>
      </c>
      <c r="D238" s="16">
        <v>60.299999</v>
      </c>
      <c r="E238" s="12">
        <v>87.400002000000001</v>
      </c>
      <c r="F238" s="13">
        <f t="shared" si="15"/>
        <v>9.7561424242656528E-3</v>
      </c>
      <c r="G238" s="13">
        <f t="shared" si="16"/>
        <v>4.7281411959458957E-3</v>
      </c>
      <c r="H238" s="13">
        <f t="shared" si="17"/>
        <v>-1.6597182233208192E-3</v>
      </c>
      <c r="I238" s="13">
        <f t="shared" si="18"/>
        <v>-1.6148009291277021E-2</v>
      </c>
      <c r="J238" s="14">
        <v>16619.140625</v>
      </c>
      <c r="K238" s="11"/>
      <c r="L238" s="11"/>
      <c r="M238" s="11"/>
      <c r="N238" s="11"/>
      <c r="O238" s="11"/>
      <c r="P238" s="11"/>
      <c r="Q238" s="11"/>
      <c r="R238" s="11"/>
    </row>
    <row r="239" spans="1:18" x14ac:dyDescent="0.4">
      <c r="A239" s="15">
        <v>45177</v>
      </c>
      <c r="B239" s="12">
        <v>61.799999</v>
      </c>
      <c r="C239" s="11">
        <v>106</v>
      </c>
      <c r="D239" s="16">
        <v>60.200001</v>
      </c>
      <c r="E239" s="12">
        <v>86</v>
      </c>
      <c r="F239" s="13">
        <f t="shared" si="15"/>
        <v>1.6168637183124747E-3</v>
      </c>
      <c r="G239" s="13">
        <f t="shared" si="16"/>
        <v>-9.47874395454377E-3</v>
      </c>
      <c r="H239" s="13">
        <f t="shared" si="17"/>
        <v>1.6597182233208038E-3</v>
      </c>
      <c r="I239" s="13">
        <f t="shared" si="18"/>
        <v>-2.1152410634681092E-2</v>
      </c>
      <c r="J239" s="14">
        <v>16576.019531000002</v>
      </c>
      <c r="K239" s="11"/>
      <c r="L239" s="11"/>
      <c r="M239" s="11"/>
      <c r="N239" s="11"/>
      <c r="O239" s="11"/>
      <c r="P239" s="11"/>
      <c r="Q239" s="11"/>
      <c r="R239" s="11"/>
    </row>
    <row r="240" spans="1:18" x14ac:dyDescent="0.4">
      <c r="A240" s="15">
        <v>45180</v>
      </c>
      <c r="B240" s="12">
        <v>61.900002000000001</v>
      </c>
      <c r="C240" s="11">
        <v>105</v>
      </c>
      <c r="D240" s="16">
        <v>60.299999</v>
      </c>
      <c r="E240" s="12">
        <v>84.199996999999996</v>
      </c>
      <c r="F240" s="13">
        <f t="shared" si="15"/>
        <v>3.2257447325857768E-3</v>
      </c>
      <c r="G240" s="13">
        <f t="shared" si="16"/>
        <v>2.3530497410194036E-2</v>
      </c>
      <c r="H240" s="13">
        <f t="shared" si="17"/>
        <v>4.9627729225761291E-3</v>
      </c>
      <c r="I240" s="13">
        <f t="shared" si="18"/>
        <v>0</v>
      </c>
      <c r="J240" s="14">
        <v>16432.949218999998</v>
      </c>
      <c r="K240" s="11"/>
      <c r="L240" s="11"/>
      <c r="M240" s="11"/>
      <c r="N240" s="11"/>
      <c r="O240" s="11"/>
      <c r="P240" s="11"/>
      <c r="Q240" s="11"/>
      <c r="R240" s="11"/>
    </row>
    <row r="241" spans="1:18" x14ac:dyDescent="0.4">
      <c r="A241" s="15">
        <v>45181</v>
      </c>
      <c r="B241" s="12">
        <v>62.099997999999999</v>
      </c>
      <c r="C241" s="11">
        <v>107.5</v>
      </c>
      <c r="D241" s="16">
        <v>60.599997999999999</v>
      </c>
      <c r="E241" s="12">
        <v>84.199996999999996</v>
      </c>
      <c r="F241" s="13">
        <f t="shared" si="15"/>
        <v>4.8193506933501499E-3</v>
      </c>
      <c r="G241" s="13">
        <f t="shared" si="16"/>
        <v>-1.4051753455650302E-2</v>
      </c>
      <c r="H241" s="13">
        <f t="shared" si="17"/>
        <v>1.3115007654418323E-2</v>
      </c>
      <c r="I241" s="13">
        <f t="shared" si="18"/>
        <v>-2.3780867755131187E-3</v>
      </c>
      <c r="J241" s="14">
        <v>16572.710938</v>
      </c>
      <c r="K241" s="11"/>
      <c r="L241" s="11"/>
      <c r="M241" s="11"/>
      <c r="N241" s="11"/>
      <c r="O241" s="11"/>
      <c r="P241" s="11"/>
      <c r="Q241" s="11"/>
      <c r="R241" s="11"/>
    </row>
    <row r="242" spans="1:18" x14ac:dyDescent="0.4">
      <c r="A242" s="15">
        <v>45182</v>
      </c>
      <c r="B242" s="12">
        <v>62.400002000000001</v>
      </c>
      <c r="C242" s="11">
        <v>106</v>
      </c>
      <c r="D242" s="16">
        <v>61.400002000000001</v>
      </c>
      <c r="E242" s="12">
        <v>84</v>
      </c>
      <c r="F242" s="13">
        <f t="shared" si="15"/>
        <v>7.9808880762331051E-3</v>
      </c>
      <c r="G242" s="13">
        <f t="shared" si="16"/>
        <v>4.7058910374127138E-3</v>
      </c>
      <c r="H242" s="13">
        <f t="shared" si="17"/>
        <v>9.7245173187054442E-3</v>
      </c>
      <c r="I242" s="13">
        <f t="shared" si="18"/>
        <v>1.5357690824307459E-2</v>
      </c>
      <c r="J242" s="14">
        <v>16581.509765999999</v>
      </c>
      <c r="K242" s="11"/>
      <c r="L242" s="11"/>
      <c r="M242" s="11"/>
      <c r="N242" s="11"/>
      <c r="O242" s="11"/>
      <c r="P242" s="11"/>
      <c r="Q242" s="11"/>
      <c r="R242" s="11"/>
    </row>
    <row r="243" spans="1:18" x14ac:dyDescent="0.4">
      <c r="A243" s="15">
        <v>45183</v>
      </c>
      <c r="B243" s="12">
        <v>62.900002000000001</v>
      </c>
      <c r="C243" s="11">
        <v>106.5</v>
      </c>
      <c r="D243" s="16">
        <v>62</v>
      </c>
      <c r="E243" s="12">
        <v>85.300003000000004</v>
      </c>
      <c r="F243" s="13">
        <f t="shared" si="15"/>
        <v>-6.3796387605408959E-3</v>
      </c>
      <c r="G243" s="13">
        <f t="shared" si="16"/>
        <v>-4.7058910374126166E-3</v>
      </c>
      <c r="H243" s="13">
        <f t="shared" si="17"/>
        <v>1.600034134644112E-2</v>
      </c>
      <c r="I243" s="13">
        <f t="shared" si="18"/>
        <v>2.8887045142014203E-2</v>
      </c>
      <c r="J243" s="14">
        <v>16807.560547000001</v>
      </c>
      <c r="K243" s="11"/>
      <c r="L243" s="11"/>
      <c r="M243" s="11"/>
      <c r="N243" s="11"/>
      <c r="O243" s="11"/>
      <c r="P243" s="11"/>
      <c r="Q243" s="11"/>
      <c r="R243" s="11"/>
    </row>
    <row r="244" spans="1:18" x14ac:dyDescent="0.4">
      <c r="A244" s="15">
        <v>45184</v>
      </c>
      <c r="B244" s="12">
        <v>62.5</v>
      </c>
      <c r="C244" s="11">
        <v>106</v>
      </c>
      <c r="D244" s="16">
        <v>63</v>
      </c>
      <c r="E244" s="12">
        <v>87.800003000000004</v>
      </c>
      <c r="F244" s="13">
        <f t="shared" si="15"/>
        <v>4.7885008082300959E-3</v>
      </c>
      <c r="G244" s="13">
        <f t="shared" si="16"/>
        <v>4.7058910374127138E-3</v>
      </c>
      <c r="H244" s="13">
        <f t="shared" si="17"/>
        <v>-1.1173316649489713E-2</v>
      </c>
      <c r="I244" s="13">
        <f t="shared" si="18"/>
        <v>-1.491712087180175E-2</v>
      </c>
      <c r="J244" s="14">
        <v>16920.919922000001</v>
      </c>
      <c r="K244" s="11"/>
      <c r="L244" s="11"/>
      <c r="M244" s="11"/>
      <c r="N244" s="11"/>
      <c r="O244" s="11"/>
      <c r="P244" s="11"/>
      <c r="Q244" s="11"/>
      <c r="R244" s="11"/>
    </row>
    <row r="245" spans="1:18" x14ac:dyDescent="0.4">
      <c r="A245" s="15">
        <v>45187</v>
      </c>
      <c r="B245" s="12">
        <v>62.799999</v>
      </c>
      <c r="C245" s="11">
        <v>106.5</v>
      </c>
      <c r="D245" s="16">
        <v>62.299999</v>
      </c>
      <c r="E245" s="12">
        <v>86.5</v>
      </c>
      <c r="F245" s="13">
        <f t="shared" si="15"/>
        <v>-3.1898113934154351E-3</v>
      </c>
      <c r="G245" s="13">
        <f t="shared" si="16"/>
        <v>0</v>
      </c>
      <c r="H245" s="13">
        <f t="shared" si="17"/>
        <v>-9.6774626232455762E-3</v>
      </c>
      <c r="I245" s="13">
        <f t="shared" si="18"/>
        <v>-2.221017096631827E-2</v>
      </c>
      <c r="J245" s="14">
        <v>16698.240234000001</v>
      </c>
      <c r="K245" s="11"/>
      <c r="L245" s="11"/>
      <c r="M245" s="11"/>
      <c r="N245" s="11"/>
      <c r="O245" s="11"/>
      <c r="P245" s="11"/>
      <c r="Q245" s="11"/>
      <c r="R245" s="11"/>
    </row>
    <row r="246" spans="1:18" x14ac:dyDescent="0.4">
      <c r="A246" s="15">
        <v>45188</v>
      </c>
      <c r="B246" s="12">
        <v>62.599997999999999</v>
      </c>
      <c r="C246" s="11">
        <v>106.5</v>
      </c>
      <c r="D246" s="16">
        <v>61.700001</v>
      </c>
      <c r="E246" s="12">
        <v>84.599997999999999</v>
      </c>
      <c r="F246" s="13">
        <f t="shared" si="15"/>
        <v>-8.0192894238571844E-3</v>
      </c>
      <c r="G246" s="13">
        <f t="shared" si="16"/>
        <v>-4.7058910374126166E-3</v>
      </c>
      <c r="H246" s="13">
        <f t="shared" si="17"/>
        <v>1.6194011636176356E-3</v>
      </c>
      <c r="I246" s="13">
        <f t="shared" si="18"/>
        <v>1.0582132971199237E-2</v>
      </c>
      <c r="J246" s="14">
        <v>16636.320313</v>
      </c>
      <c r="K246" s="11"/>
      <c r="L246" s="11"/>
      <c r="M246" s="11"/>
      <c r="N246" s="11"/>
      <c r="O246" s="11"/>
      <c r="P246" s="11"/>
      <c r="Q246" s="11"/>
      <c r="R246" s="11"/>
    </row>
    <row r="247" spans="1:18" x14ac:dyDescent="0.4">
      <c r="A247" s="15">
        <v>45189</v>
      </c>
      <c r="B247" s="12">
        <v>62.099997999999999</v>
      </c>
      <c r="C247" s="11">
        <v>106</v>
      </c>
      <c r="D247" s="16">
        <v>61.799999</v>
      </c>
      <c r="E247" s="12">
        <v>85.5</v>
      </c>
      <c r="F247" s="13">
        <f t="shared" si="15"/>
        <v>-1.1336089006927256E-2</v>
      </c>
      <c r="G247" s="13">
        <f t="shared" si="16"/>
        <v>-9.47874395454377E-3</v>
      </c>
      <c r="H247" s="13">
        <f t="shared" si="17"/>
        <v>-4.8661734699429584E-3</v>
      </c>
      <c r="I247" s="13">
        <f t="shared" si="18"/>
        <v>-8.2207977674992813E-3</v>
      </c>
      <c r="J247" s="14">
        <v>16534.75</v>
      </c>
      <c r="K247" s="11"/>
      <c r="L247" s="11"/>
      <c r="M247" s="11"/>
      <c r="N247" s="11"/>
      <c r="O247" s="11"/>
      <c r="P247" s="11"/>
      <c r="Q247" s="11"/>
      <c r="R247" s="11"/>
    </row>
    <row r="248" spans="1:18" x14ac:dyDescent="0.4">
      <c r="A248" s="15">
        <v>45190</v>
      </c>
      <c r="B248" s="12">
        <v>61.400002000000001</v>
      </c>
      <c r="C248" s="11">
        <v>105</v>
      </c>
      <c r="D248" s="16">
        <v>61.5</v>
      </c>
      <c r="E248" s="12">
        <v>84.800003000000004</v>
      </c>
      <c r="F248" s="13">
        <f t="shared" si="15"/>
        <v>-6.5360035530749342E-3</v>
      </c>
      <c r="G248" s="13">
        <f t="shared" si="16"/>
        <v>0</v>
      </c>
      <c r="H248" s="13">
        <f t="shared" si="17"/>
        <v>6.4830371882553927E-3</v>
      </c>
      <c r="I248" s="13">
        <f t="shared" si="18"/>
        <v>-9.4787793319017315E-3</v>
      </c>
      <c r="J248" s="14">
        <v>16316.669921999999</v>
      </c>
      <c r="K248" s="11"/>
      <c r="L248" s="11"/>
      <c r="M248" s="11"/>
      <c r="N248" s="11"/>
      <c r="O248" s="11"/>
      <c r="P248" s="11"/>
      <c r="Q248" s="11"/>
      <c r="R248" s="11"/>
    </row>
    <row r="249" spans="1:18" x14ac:dyDescent="0.4">
      <c r="A249" s="15">
        <v>45191</v>
      </c>
      <c r="B249" s="12">
        <v>61</v>
      </c>
      <c r="C249" s="11">
        <v>105</v>
      </c>
      <c r="D249" s="16">
        <v>61.900002000000001</v>
      </c>
      <c r="E249" s="12">
        <v>84</v>
      </c>
      <c r="F249" s="13">
        <f t="shared" si="15"/>
        <v>4.9059624556405893E-3</v>
      </c>
      <c r="G249" s="13">
        <f t="shared" si="16"/>
        <v>4.7506027585977988E-3</v>
      </c>
      <c r="H249" s="13">
        <f t="shared" si="17"/>
        <v>9.6463447416281767E-3</v>
      </c>
      <c r="I249" s="13">
        <f t="shared" si="18"/>
        <v>1.7699577099400857E-2</v>
      </c>
      <c r="J249" s="14">
        <v>16344.480469</v>
      </c>
      <c r="K249" s="11"/>
      <c r="L249" s="11"/>
      <c r="M249" s="11"/>
      <c r="N249" s="11"/>
      <c r="O249" s="11"/>
      <c r="P249" s="11"/>
      <c r="Q249" s="11"/>
      <c r="R249" s="11"/>
    </row>
    <row r="250" spans="1:18" x14ac:dyDescent="0.4">
      <c r="A250" s="15">
        <v>45194</v>
      </c>
      <c r="B250" s="12">
        <v>61.299999</v>
      </c>
      <c r="C250" s="11">
        <v>105.5</v>
      </c>
      <c r="D250" s="16">
        <v>62.5</v>
      </c>
      <c r="E250" s="12">
        <v>85.5</v>
      </c>
      <c r="F250" s="13">
        <f t="shared" si="15"/>
        <v>-1.1484966556984021E-2</v>
      </c>
      <c r="G250" s="13">
        <f t="shared" si="16"/>
        <v>-1.4320053774748558E-2</v>
      </c>
      <c r="H250" s="13">
        <f t="shared" si="17"/>
        <v>-1.126320845994061E-2</v>
      </c>
      <c r="I250" s="13">
        <f t="shared" si="18"/>
        <v>-1.6509832745025332E-2</v>
      </c>
      <c r="J250" s="14">
        <v>16452.230468999998</v>
      </c>
      <c r="K250" s="11"/>
      <c r="L250" s="11"/>
      <c r="M250" s="11"/>
      <c r="N250" s="11"/>
      <c r="O250" s="11"/>
      <c r="P250" s="11"/>
      <c r="Q250" s="11"/>
      <c r="R250" s="11"/>
    </row>
    <row r="251" spans="1:18" x14ac:dyDescent="0.4">
      <c r="A251" s="15">
        <v>45195</v>
      </c>
      <c r="B251" s="12">
        <v>60.599997999999999</v>
      </c>
      <c r="C251" s="11">
        <v>104</v>
      </c>
      <c r="D251" s="16">
        <v>61.799999</v>
      </c>
      <c r="E251" s="12">
        <v>84.099997999999999</v>
      </c>
      <c r="F251" s="13">
        <f t="shared" si="15"/>
        <v>0</v>
      </c>
      <c r="G251" s="13">
        <f t="shared" si="16"/>
        <v>0</v>
      </c>
      <c r="H251" s="13">
        <f t="shared" si="17"/>
        <v>-6.4934805560290017E-3</v>
      </c>
      <c r="I251" s="13">
        <f t="shared" si="18"/>
        <v>-1.1961865403675769E-2</v>
      </c>
      <c r="J251" s="14">
        <v>16276.070313</v>
      </c>
      <c r="K251" s="11"/>
      <c r="L251" s="11"/>
      <c r="M251" s="11"/>
      <c r="N251" s="11"/>
      <c r="O251" s="11"/>
      <c r="P251" s="11"/>
      <c r="Q251" s="11"/>
      <c r="R251" s="11"/>
    </row>
    <row r="252" spans="1:18" x14ac:dyDescent="0.4">
      <c r="A252" s="15">
        <v>45196</v>
      </c>
      <c r="B252" s="12">
        <v>60.599997999999999</v>
      </c>
      <c r="C252" s="11">
        <v>104</v>
      </c>
      <c r="D252" s="16">
        <v>61.400002000000001</v>
      </c>
      <c r="E252" s="12">
        <v>83.099997999999999</v>
      </c>
      <c r="F252" s="13">
        <f t="shared" si="15"/>
        <v>1.6488544679492002E-3</v>
      </c>
      <c r="G252" s="13">
        <f t="shared" si="16"/>
        <v>0</v>
      </c>
      <c r="H252" s="13">
        <f t="shared" si="17"/>
        <v>1.615543970027733E-2</v>
      </c>
      <c r="I252" s="13">
        <f t="shared" si="18"/>
        <v>4.8019540627962697E-3</v>
      </c>
      <c r="J252" s="14">
        <v>16310.360352</v>
      </c>
      <c r="K252" s="11"/>
      <c r="L252" s="11"/>
      <c r="M252" s="11"/>
      <c r="N252" s="11"/>
      <c r="O252" s="11"/>
      <c r="P252" s="11"/>
      <c r="Q252" s="11"/>
      <c r="R252" s="11"/>
    </row>
    <row r="253" spans="1:18" x14ac:dyDescent="0.4">
      <c r="A253" s="15">
        <v>45197</v>
      </c>
      <c r="B253" s="12">
        <v>60.700001</v>
      </c>
      <c r="C253" s="11">
        <v>104</v>
      </c>
      <c r="D253" s="16">
        <v>62.400002000000001</v>
      </c>
      <c r="E253" s="12">
        <v>83.5</v>
      </c>
      <c r="F253" s="13">
        <f t="shared" si="15"/>
        <v>1.6460579848357007E-3</v>
      </c>
      <c r="G253" s="13">
        <f t="shared" si="16"/>
        <v>4.7961722634930135E-3</v>
      </c>
      <c r="H253" s="13">
        <f t="shared" si="17"/>
        <v>-9.6619591442483489E-3</v>
      </c>
      <c r="I253" s="13">
        <f t="shared" si="18"/>
        <v>1.308761111470565E-2</v>
      </c>
      <c r="J253" s="14">
        <v>16353.740234000001</v>
      </c>
      <c r="K253" s="11"/>
      <c r="L253" s="11"/>
      <c r="M253" s="11"/>
      <c r="N253" s="11"/>
      <c r="O253" s="11"/>
      <c r="P253" s="11"/>
      <c r="Q253" s="11"/>
      <c r="R253" s="11"/>
    </row>
    <row r="254" spans="1:18" x14ac:dyDescent="0.4">
      <c r="A254" s="15">
        <v>45201</v>
      </c>
      <c r="B254" s="12">
        <v>60.799999</v>
      </c>
      <c r="C254" s="11">
        <v>104.5</v>
      </c>
      <c r="D254" s="16">
        <v>61.799999</v>
      </c>
      <c r="E254" s="12">
        <v>84.599997999999999</v>
      </c>
      <c r="F254" s="13">
        <f t="shared" si="15"/>
        <v>-4.9464074879569898E-3</v>
      </c>
      <c r="G254" s="13">
        <f t="shared" si="16"/>
        <v>-4.7961722634930551E-3</v>
      </c>
      <c r="H254" s="13">
        <f t="shared" si="17"/>
        <v>1.6168637183124747E-3</v>
      </c>
      <c r="I254" s="13">
        <f t="shared" si="18"/>
        <v>-5.9276997738260916E-3</v>
      </c>
      <c r="J254" s="14">
        <v>16557.310547000001</v>
      </c>
      <c r="K254" s="11"/>
      <c r="L254" s="11"/>
      <c r="M254" s="11"/>
      <c r="N254" s="11"/>
      <c r="O254" s="11"/>
      <c r="P254" s="11"/>
      <c r="Q254" s="11"/>
      <c r="R254" s="11"/>
    </row>
    <row r="255" spans="1:18" x14ac:dyDescent="0.4">
      <c r="A255" s="15">
        <v>45202</v>
      </c>
      <c r="B255" s="12">
        <v>60.5</v>
      </c>
      <c r="C255" s="11">
        <v>104</v>
      </c>
      <c r="D255" s="16">
        <v>61.900002000000001</v>
      </c>
      <c r="E255" s="12">
        <v>84.099997999999999</v>
      </c>
      <c r="F255" s="13">
        <f t="shared" si="15"/>
        <v>-1.3311327887820747E-2</v>
      </c>
      <c r="G255" s="13">
        <f t="shared" si="16"/>
        <v>-9.6619109117368589E-3</v>
      </c>
      <c r="H255" s="13">
        <f t="shared" si="17"/>
        <v>-8.1103442743414265E-3</v>
      </c>
      <c r="I255" s="13">
        <f t="shared" si="18"/>
        <v>2.582308965414894E-2</v>
      </c>
      <c r="J255" s="14">
        <v>16454.339843999998</v>
      </c>
      <c r="K255" s="11"/>
      <c r="L255" s="11"/>
      <c r="M255" s="11"/>
      <c r="N255" s="11"/>
      <c r="O255" s="11"/>
      <c r="P255" s="11"/>
      <c r="Q255" s="11"/>
      <c r="R255" s="11"/>
    </row>
    <row r="256" spans="1:18" x14ac:dyDescent="0.4">
      <c r="A256" s="15">
        <v>45203</v>
      </c>
      <c r="B256" s="12">
        <v>59.700001</v>
      </c>
      <c r="C256" s="11">
        <v>103</v>
      </c>
      <c r="D256" s="16">
        <v>61.400002000000001</v>
      </c>
      <c r="E256" s="12">
        <v>86.300003000000004</v>
      </c>
      <c r="F256" s="13">
        <f t="shared" si="15"/>
        <v>1.3311327887820643E-2</v>
      </c>
      <c r="G256" s="13">
        <f t="shared" si="16"/>
        <v>4.8426244757879908E-3</v>
      </c>
      <c r="H256" s="13">
        <f t="shared" si="17"/>
        <v>6.4934805560291119E-3</v>
      </c>
      <c r="I256" s="13">
        <f t="shared" si="18"/>
        <v>-5.8105913928872726E-3</v>
      </c>
      <c r="J256" s="14">
        <v>16273.379883</v>
      </c>
      <c r="K256" s="11"/>
      <c r="L256" s="11"/>
      <c r="M256" s="11"/>
      <c r="N256" s="11"/>
      <c r="O256" s="11"/>
      <c r="P256" s="11"/>
      <c r="Q256" s="11"/>
      <c r="R256" s="11"/>
    </row>
    <row r="257" spans="1:18" x14ac:dyDescent="0.4">
      <c r="A257" s="15">
        <v>45204</v>
      </c>
      <c r="B257" s="12">
        <v>60.5</v>
      </c>
      <c r="C257" s="11">
        <v>103.5</v>
      </c>
      <c r="D257" s="16">
        <v>61.799999</v>
      </c>
      <c r="E257" s="12">
        <v>85.800003000000004</v>
      </c>
      <c r="F257" s="13">
        <f t="shared" si="15"/>
        <v>3.3003495031213074E-3</v>
      </c>
      <c r="G257" s="13">
        <f t="shared" si="16"/>
        <v>1.9139340210697506E-2</v>
      </c>
      <c r="H257" s="13">
        <f t="shared" si="17"/>
        <v>4.8426084508982883E-3</v>
      </c>
      <c r="I257" s="13">
        <f t="shared" si="18"/>
        <v>1.9619751904617722E-2</v>
      </c>
      <c r="J257" s="14">
        <v>16453.519531000002</v>
      </c>
      <c r="K257" s="11"/>
      <c r="L257" s="11"/>
      <c r="M257" s="11"/>
      <c r="N257" s="11"/>
      <c r="O257" s="11"/>
      <c r="P257" s="11"/>
      <c r="Q257" s="11"/>
      <c r="R257" s="11"/>
    </row>
    <row r="258" spans="1:18" x14ac:dyDescent="0.4">
      <c r="A258" s="15">
        <v>45205</v>
      </c>
      <c r="B258" s="12">
        <v>60.700001</v>
      </c>
      <c r="C258" s="11">
        <v>105.5</v>
      </c>
      <c r="D258" s="16">
        <v>62.099997999999999</v>
      </c>
      <c r="E258" s="12">
        <v>87.5</v>
      </c>
      <c r="F258" s="13">
        <f t="shared" si="15"/>
        <v>1.4718123532024166E-2</v>
      </c>
      <c r="G258" s="13">
        <f t="shared" si="16"/>
        <v>4.7281411959458957E-3</v>
      </c>
      <c r="H258" s="13">
        <f t="shared" si="17"/>
        <v>-8.0841186613722638E-3</v>
      </c>
      <c r="I258" s="13">
        <f t="shared" si="18"/>
        <v>-0.10472575842867005</v>
      </c>
      <c r="J258" s="14">
        <v>16520.570313</v>
      </c>
      <c r="K258" s="11"/>
      <c r="L258" s="11"/>
      <c r="M258" s="11"/>
      <c r="N258" s="11"/>
      <c r="O258" s="11"/>
      <c r="P258" s="11"/>
      <c r="Q258" s="11"/>
      <c r="R258" s="11"/>
    </row>
    <row r="259" spans="1:18" x14ac:dyDescent="0.4">
      <c r="A259" s="15">
        <v>45210</v>
      </c>
      <c r="B259" s="12">
        <v>61.599997999999999</v>
      </c>
      <c r="C259" s="11">
        <v>106</v>
      </c>
      <c r="D259" s="16">
        <v>61.599997999999999</v>
      </c>
      <c r="E259" s="12">
        <v>78.800003000000004</v>
      </c>
      <c r="F259" s="13">
        <f t="shared" si="15"/>
        <v>1.6221090468563021E-3</v>
      </c>
      <c r="G259" s="13">
        <f t="shared" ref="G259:G260" si="19">LN(C260/C259)</f>
        <v>9.3897403498391374E-3</v>
      </c>
      <c r="H259" s="13">
        <f t="shared" si="17"/>
        <v>3.2415102104741793E-3</v>
      </c>
      <c r="I259" s="13">
        <f t="shared" si="18"/>
        <v>-4.4105733395789749E-2</v>
      </c>
      <c r="J259" s="14">
        <v>16672.029297000001</v>
      </c>
      <c r="K259" s="11"/>
      <c r="L259" s="11"/>
      <c r="M259" s="11"/>
      <c r="N259" s="11"/>
      <c r="O259" s="11"/>
      <c r="P259" s="11"/>
      <c r="Q259" s="11"/>
      <c r="R259" s="11"/>
    </row>
    <row r="260" spans="1:18" x14ac:dyDescent="0.4">
      <c r="A260" s="15">
        <v>45211</v>
      </c>
      <c r="B260" s="12">
        <v>61.700001</v>
      </c>
      <c r="C260" s="11">
        <v>107</v>
      </c>
      <c r="D260" s="16">
        <v>61.799999</v>
      </c>
      <c r="E260" s="12">
        <v>75.400002000000001</v>
      </c>
      <c r="F260" s="13">
        <f t="shared" si="15"/>
        <v>-1.3050739562224118E-2</v>
      </c>
      <c r="G260" s="13">
        <f t="shared" si="19"/>
        <v>4.6620131058113714E-3</v>
      </c>
      <c r="H260" s="13">
        <f t="shared" si="17"/>
        <v>-8.1235216534633302E-3</v>
      </c>
      <c r="I260" s="13">
        <f t="shared" si="18"/>
        <v>3.9708192741744084E-3</v>
      </c>
      <c r="J260" s="14">
        <v>16825.910156000002</v>
      </c>
      <c r="K260" s="11"/>
      <c r="L260" s="11"/>
      <c r="M260" s="11"/>
      <c r="N260" s="11"/>
      <c r="O260" s="11"/>
      <c r="P260" s="11"/>
      <c r="Q260" s="11"/>
      <c r="R260" s="11"/>
    </row>
    <row r="261" spans="1:18" x14ac:dyDescent="0.4">
      <c r="A261" s="15">
        <v>45212</v>
      </c>
      <c r="B261" s="12">
        <v>60.900002000000001</v>
      </c>
      <c r="C261" s="11">
        <v>107.5</v>
      </c>
      <c r="D261" s="16">
        <v>61.299999</v>
      </c>
      <c r="E261" s="12">
        <v>75.699996999999996</v>
      </c>
      <c r="F261" s="13"/>
      <c r="G261" s="13"/>
      <c r="H261" s="13"/>
      <c r="I261" s="13"/>
      <c r="J261" s="14">
        <v>16782.570313</v>
      </c>
      <c r="K261" s="11"/>
      <c r="L261" s="11"/>
      <c r="M261" s="11"/>
      <c r="N261" s="11"/>
      <c r="O261" s="11"/>
      <c r="P261" s="11"/>
      <c r="Q261" s="11"/>
      <c r="R261" s="11"/>
    </row>
    <row r="263" spans="1:18" x14ac:dyDescent="0.4">
      <c r="A263" t="s">
        <v>11</v>
      </c>
      <c r="F263" s="7">
        <f>_xlfn.STDEV.P(F2:F260)</f>
        <v>1.1307372398619649E-2</v>
      </c>
      <c r="G263" s="7">
        <f t="shared" ref="G263:I263" si="20">_xlfn.STDEV.P(G2:G260)</f>
        <v>1.1663559633594871E-2</v>
      </c>
      <c r="H263" s="7">
        <f t="shared" si="20"/>
        <v>1.1338028782993812E-2</v>
      </c>
      <c r="I263" s="7">
        <f t="shared" si="20"/>
        <v>2.708388068074653E-2</v>
      </c>
    </row>
  </sheetData>
  <sortState xmlns:xlrd2="http://schemas.microsoft.com/office/spreadsheetml/2017/richdata2" ref="A2:H261">
    <sortCondition ref="A2:A261"/>
  </sortState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D5AD0-3B43-49A7-A244-59EC5E27650F}">
  <dimension ref="A1:AG263"/>
  <sheetViews>
    <sheetView tabSelected="1" topLeftCell="M1" zoomScale="63" zoomScaleNormal="100" workbookViewId="0">
      <selection activeCell="AA29" sqref="AA29"/>
    </sheetView>
  </sheetViews>
  <sheetFormatPr defaultRowHeight="17" x14ac:dyDescent="0.4"/>
  <cols>
    <col min="1" max="1" width="16.33203125" style="11" customWidth="1"/>
    <col min="2" max="5" width="8.75" style="11" customWidth="1"/>
    <col min="6" max="6" width="8.6640625" style="11"/>
    <col min="7" max="7" width="11.1640625" style="11" customWidth="1"/>
    <col min="8" max="8" width="14.6640625" style="11" customWidth="1"/>
    <col min="9" max="11" width="13.5" style="11" customWidth="1"/>
    <col min="12" max="12" width="34.5" style="11" customWidth="1"/>
    <col min="13" max="13" width="8.6640625" style="11"/>
    <col min="14" max="14" width="14.9140625" style="11" customWidth="1"/>
    <col min="15" max="15" width="13.6640625" style="11" customWidth="1"/>
    <col min="16" max="17" width="14.9140625" style="11" customWidth="1"/>
    <col min="18" max="18" width="8.6640625" style="11"/>
    <col min="19" max="19" width="18.83203125" style="11" customWidth="1"/>
    <col min="20" max="20" width="18.25" style="11" customWidth="1"/>
    <col min="21" max="24" width="8.6640625" style="11"/>
    <col min="25" max="25" width="18.75" style="11" customWidth="1"/>
    <col min="26" max="26" width="8.6640625" style="58"/>
    <col min="27" max="27" width="14.5" style="58" customWidth="1"/>
    <col min="28" max="28" width="15.4140625" style="58" customWidth="1"/>
    <col min="29" max="29" width="17" style="11" customWidth="1"/>
    <col min="30" max="30" width="9.9140625" style="11" customWidth="1"/>
    <col min="31" max="31" width="13.5" style="11" customWidth="1"/>
    <col min="32" max="33" width="9.9140625" style="11" customWidth="1"/>
    <col min="34" max="16384" width="8.6640625" style="11"/>
  </cols>
  <sheetData>
    <row r="1" spans="1:33" x14ac:dyDescent="0.4">
      <c r="A1" s="11" t="s">
        <v>0</v>
      </c>
      <c r="B1" s="11" t="s">
        <v>69</v>
      </c>
      <c r="C1" s="11" t="s">
        <v>64</v>
      </c>
      <c r="D1" s="11" t="s">
        <v>70</v>
      </c>
      <c r="E1" s="11" t="s">
        <v>71</v>
      </c>
      <c r="H1" s="12" t="s">
        <v>35</v>
      </c>
      <c r="I1" s="11" t="s">
        <v>34</v>
      </c>
      <c r="J1" s="11" t="s">
        <v>33</v>
      </c>
      <c r="K1" s="12" t="s">
        <v>32</v>
      </c>
      <c r="N1" s="64" t="s">
        <v>94</v>
      </c>
      <c r="O1" s="62" t="s">
        <v>95</v>
      </c>
      <c r="P1" s="62" t="s">
        <v>96</v>
      </c>
      <c r="Q1" s="64" t="s">
        <v>97</v>
      </c>
      <c r="T1" s="71" t="s">
        <v>94</v>
      </c>
      <c r="U1" s="72" t="s">
        <v>95</v>
      </c>
      <c r="V1" s="72" t="s">
        <v>96</v>
      </c>
      <c r="W1" s="71" t="s">
        <v>97</v>
      </c>
      <c r="X1" s="11" t="s">
        <v>103</v>
      </c>
      <c r="AA1" s="70" t="s">
        <v>101</v>
      </c>
      <c r="AB1" s="70" t="s">
        <v>102</v>
      </c>
      <c r="AC1" s="70" t="s">
        <v>100</v>
      </c>
      <c r="AD1" s="73" t="s">
        <v>94</v>
      </c>
      <c r="AE1" s="74" t="s">
        <v>95</v>
      </c>
      <c r="AF1" s="74" t="s">
        <v>96</v>
      </c>
      <c r="AG1" s="73" t="s">
        <v>97</v>
      </c>
    </row>
    <row r="2" spans="1:33" x14ac:dyDescent="0.4">
      <c r="A2" s="15">
        <v>44819</v>
      </c>
      <c r="B2" s="11">
        <v>-5.2957099737501933E-3</v>
      </c>
      <c r="C2" s="11">
        <v>-4.6403795565022254E-3</v>
      </c>
      <c r="D2" s="11">
        <v>-9.1660118185595135E-3</v>
      </c>
      <c r="E2" s="11">
        <v>-2.1232067198777892E-3</v>
      </c>
      <c r="G2" s="11" t="s">
        <v>87</v>
      </c>
      <c r="H2" s="43">
        <f>AVERAGE(B2:B260)</f>
        <v>6.4585783264188091E-4</v>
      </c>
      <c r="I2" s="43">
        <f t="shared" ref="I2:K2" si="0">AVERAGE(C2:C260)</f>
        <v>-1.7916523384176611E-5</v>
      </c>
      <c r="J2" s="43">
        <f t="shared" si="0"/>
        <v>6.940087525684176E-4</v>
      </c>
      <c r="K2" s="43">
        <f t="shared" si="0"/>
        <v>1.8279693795984597E-3</v>
      </c>
      <c r="M2" s="11" t="s">
        <v>86</v>
      </c>
      <c r="N2" s="43">
        <v>6.4585783264188091E-4</v>
      </c>
      <c r="O2" s="43">
        <v>-1.7916523384176611E-5</v>
      </c>
      <c r="P2" s="43">
        <v>6.940087525684176E-4</v>
      </c>
      <c r="Q2" s="43">
        <v>1.8279693795984597E-3</v>
      </c>
      <c r="S2" s="70" t="s">
        <v>99</v>
      </c>
      <c r="T2" s="66">
        <v>0</v>
      </c>
      <c r="U2" s="66">
        <v>0.61432257421312964</v>
      </c>
      <c r="V2" s="66">
        <v>0</v>
      </c>
      <c r="W2" s="66">
        <v>0.38567742578687036</v>
      </c>
      <c r="X2" s="16">
        <f>SUM(T2:W2)</f>
        <v>1</v>
      </c>
      <c r="Y2" s="16"/>
      <c r="Z2" s="62">
        <v>1</v>
      </c>
      <c r="AA2" s="57">
        <v>0</v>
      </c>
      <c r="AB2" s="85">
        <v>1.1563415703324042E-2</v>
      </c>
      <c r="AC2" s="78">
        <v>0</v>
      </c>
      <c r="AD2" s="76">
        <v>0</v>
      </c>
      <c r="AE2" s="75">
        <v>0.99029444762279151</v>
      </c>
      <c r="AF2" s="76">
        <v>0</v>
      </c>
      <c r="AG2" s="75">
        <v>9.7065523772084609E-3</v>
      </c>
    </row>
    <row r="3" spans="1:33" x14ac:dyDescent="0.4">
      <c r="A3" s="15">
        <v>44820</v>
      </c>
      <c r="B3" s="11">
        <v>5.295709973750117E-3</v>
      </c>
      <c r="C3" s="11">
        <v>-4.6620131058113011E-3</v>
      </c>
      <c r="D3" s="11">
        <v>-7.3936941497685744E-3</v>
      </c>
      <c r="E3" s="11">
        <v>-1.8231025044688653E-2</v>
      </c>
      <c r="G3" s="11" t="s">
        <v>89</v>
      </c>
      <c r="H3" s="38">
        <f>_xlfn.STDEV.P(B2:B260)</f>
        <v>1.1307372398619649E-2</v>
      </c>
      <c r="I3" s="38">
        <f t="shared" ref="I3:J3" si="1">_xlfn.STDEV.P(C2:C260)</f>
        <v>1.1663559633594871E-2</v>
      </c>
      <c r="J3" s="38">
        <f t="shared" si="1"/>
        <v>1.1338028782993812E-2</v>
      </c>
      <c r="K3" s="38">
        <f>_xlfn.STDEV.P(E2:E260)</f>
        <v>2.708388068074653E-2</v>
      </c>
      <c r="M3" s="11" t="s">
        <v>88</v>
      </c>
      <c r="N3" s="56">
        <v>1.1307372398619649E-2</v>
      </c>
      <c r="O3" s="56">
        <v>1.1663559633594871E-2</v>
      </c>
      <c r="P3" s="56">
        <v>1.1338028782993812E-2</v>
      </c>
      <c r="Q3" s="56">
        <v>2.708388068074653E-2</v>
      </c>
      <c r="S3" s="70"/>
      <c r="Y3" s="58" t="s">
        <v>107</v>
      </c>
      <c r="Z3" s="62">
        <v>2</v>
      </c>
      <c r="AA3" s="57">
        <f t="shared" ref="AA3:AA20" si="2">$AA$2+(Z3-$Z$2)*$Y$4</f>
        <v>3.6526315789473681E-5</v>
      </c>
      <c r="AB3" s="85">
        <v>1.1373512192414262E-2</v>
      </c>
      <c r="AC3" s="78">
        <v>3.6526315789473681E-5</v>
      </c>
      <c r="AD3" s="77">
        <v>0</v>
      </c>
      <c r="AE3" s="68">
        <v>0.96996509312158052</v>
      </c>
      <c r="AF3" s="67">
        <v>0</v>
      </c>
      <c r="AG3" s="68">
        <v>3.0035906878419456E-2</v>
      </c>
    </row>
    <row r="4" spans="1:33" x14ac:dyDescent="0.4">
      <c r="A4" s="15">
        <v>44823</v>
      </c>
      <c r="B4" s="11">
        <v>1.7589969842414068E-3</v>
      </c>
      <c r="C4" s="11">
        <v>1.3921338518608014E-2</v>
      </c>
      <c r="D4" s="11">
        <v>7.3936941497686785E-3</v>
      </c>
      <c r="E4" s="11">
        <v>-7.6046646507433669E-3</v>
      </c>
      <c r="S4" s="70"/>
      <c r="Y4" s="11">
        <f>(AA21-AA2)/19</f>
        <v>3.6526315789473681E-5</v>
      </c>
      <c r="Z4" s="62">
        <v>3</v>
      </c>
      <c r="AA4" s="57">
        <f t="shared" si="2"/>
        <v>7.3052631578947362E-5</v>
      </c>
      <c r="AB4" s="85">
        <v>1.1215524282638948E-2</v>
      </c>
      <c r="AC4" s="78">
        <v>7.3052631578947362E-5</v>
      </c>
      <c r="AD4" s="77">
        <v>0</v>
      </c>
      <c r="AE4" s="68">
        <v>0.95017713345925614</v>
      </c>
      <c r="AF4" s="67">
        <v>0</v>
      </c>
      <c r="AG4" s="68">
        <v>4.9823866540743868E-2</v>
      </c>
    </row>
    <row r="5" spans="1:33" x14ac:dyDescent="0.4">
      <c r="A5" s="15">
        <v>44824</v>
      </c>
      <c r="B5" s="11">
        <v>-7.0547069579914952E-3</v>
      </c>
      <c r="C5" s="11">
        <v>-1.392133851860812E-2</v>
      </c>
      <c r="D5" s="11">
        <v>-1.2975167098201429E-2</v>
      </c>
      <c r="E5" s="11">
        <v>-1.5384830922189313E-2</v>
      </c>
      <c r="S5" s="70"/>
      <c r="Z5" s="62">
        <v>4</v>
      </c>
      <c r="AA5" s="57">
        <f t="shared" si="2"/>
        <v>1.0957894736842104E-4</v>
      </c>
      <c r="AB5" s="85">
        <v>1.1088359951352909E-2</v>
      </c>
      <c r="AC5" s="78">
        <v>1.0957894736842104E-4</v>
      </c>
      <c r="AD5" s="77">
        <v>0</v>
      </c>
      <c r="AE5" s="68">
        <v>0.93092992881032044</v>
      </c>
      <c r="AF5" s="67">
        <v>0</v>
      </c>
      <c r="AG5" s="68">
        <v>6.9070071189679408E-2</v>
      </c>
    </row>
    <row r="6" spans="1:33" x14ac:dyDescent="0.4">
      <c r="A6" s="15">
        <v>44825</v>
      </c>
      <c r="B6" s="11">
        <v>1.0913693741830387E-2</v>
      </c>
      <c r="C6" s="11">
        <v>0</v>
      </c>
      <c r="D6" s="11">
        <v>1.1131867182194942E-2</v>
      </c>
      <c r="E6" s="11">
        <v>8.8202775922884107E-3</v>
      </c>
      <c r="G6" s="11" t="s">
        <v>18</v>
      </c>
      <c r="H6" s="12" t="s">
        <v>35</v>
      </c>
      <c r="I6" s="11" t="s">
        <v>34</v>
      </c>
      <c r="J6" s="11" t="s">
        <v>33</v>
      </c>
      <c r="K6" s="12" t="s">
        <v>32</v>
      </c>
      <c r="M6" s="53" t="s">
        <v>92</v>
      </c>
      <c r="N6" s="59" t="s">
        <v>94</v>
      </c>
      <c r="O6" s="60" t="s">
        <v>95</v>
      </c>
      <c r="P6" s="60" t="s">
        <v>96</v>
      </c>
      <c r="Q6" s="59" t="s">
        <v>97</v>
      </c>
      <c r="S6" s="70" t="s">
        <v>100</v>
      </c>
      <c r="T6" s="11">
        <f>T2*$N$2+U2*$O$2+V2*$P$2+W2*$Q$2</f>
        <v>6.9399999997443924E-4</v>
      </c>
      <c r="U6" s="40" t="s">
        <v>104</v>
      </c>
      <c r="Z6" s="62">
        <v>5</v>
      </c>
      <c r="AA6" s="57">
        <f t="shared" si="2"/>
        <v>1.4610526315789472E-4</v>
      </c>
      <c r="AB6" s="85">
        <v>1.0983452011736785E-2</v>
      </c>
      <c r="AC6" s="78">
        <v>1.4610526315789472E-4</v>
      </c>
      <c r="AD6" s="77">
        <v>0</v>
      </c>
      <c r="AE6" s="68">
        <v>0.91060022384079931</v>
      </c>
      <c r="AF6" s="67">
        <v>0</v>
      </c>
      <c r="AG6" s="68">
        <v>8.9399776159200472E-2</v>
      </c>
    </row>
    <row r="7" spans="1:33" x14ac:dyDescent="0.4">
      <c r="A7" s="15">
        <v>44826</v>
      </c>
      <c r="B7" s="11">
        <v>-1.1090733835668228E-2</v>
      </c>
      <c r="C7" s="11">
        <v>-4.6838493124263143E-3</v>
      </c>
      <c r="D7" s="11">
        <v>0</v>
      </c>
      <c r="E7" s="11">
        <v>5.4734675340075848E-3</v>
      </c>
      <c r="G7" s="50" t="s">
        <v>35</v>
      </c>
      <c r="H7" s="48">
        <f>VARP('Efficient Frontier'!$B$2:$B$260)</f>
        <v>1.2785667056106547E-4</v>
      </c>
      <c r="I7" s="49"/>
      <c r="J7" s="49"/>
      <c r="K7" s="49"/>
      <c r="M7" s="61" t="s">
        <v>94</v>
      </c>
      <c r="N7" s="48">
        <v>1.2785667056106547E-4</v>
      </c>
      <c r="O7" s="49"/>
      <c r="P7" s="49"/>
      <c r="Q7" s="49"/>
      <c r="S7" s="70" t="s">
        <v>101</v>
      </c>
      <c r="T7" s="78">
        <v>6.9399999999999996E-4</v>
      </c>
      <c r="U7" s="11" t="s">
        <v>106</v>
      </c>
      <c r="Z7" s="62">
        <v>6</v>
      </c>
      <c r="AA7" s="57">
        <f t="shared" si="2"/>
        <v>1.8263157894736839E-4</v>
      </c>
      <c r="AB7" s="85">
        <v>1.0912745584939385E-2</v>
      </c>
      <c r="AC7" s="78">
        <v>1.8263157894736839E-4</v>
      </c>
      <c r="AD7" s="77">
        <v>0</v>
      </c>
      <c r="AE7" s="68">
        <v>0.89135400948567145</v>
      </c>
      <c r="AF7" s="67">
        <v>0</v>
      </c>
      <c r="AG7" s="68">
        <v>0.10864599051432856</v>
      </c>
    </row>
    <row r="8" spans="1:33" x14ac:dyDescent="0.4">
      <c r="A8" s="15">
        <v>44827</v>
      </c>
      <c r="B8" s="11">
        <v>-1.6870131550124134E-2</v>
      </c>
      <c r="C8" s="11">
        <v>-2.3754086008107144E-2</v>
      </c>
      <c r="D8" s="11">
        <v>-2.9964786975476033E-2</v>
      </c>
      <c r="E8" s="11">
        <v>-2.5429717170737678E-2</v>
      </c>
      <c r="G8" s="40" t="s">
        <v>34</v>
      </c>
      <c r="H8" s="44">
        <v>3.7019800070382604E-5</v>
      </c>
      <c r="I8" s="45">
        <f>VARP('Efficient Frontier'!$C$2:$C$260)</f>
        <v>1.3603862332642373E-4</v>
      </c>
      <c r="J8" s="44"/>
      <c r="K8" s="44"/>
      <c r="M8" s="62" t="s">
        <v>95</v>
      </c>
      <c r="N8" s="44">
        <v>3.7019800070382604E-5</v>
      </c>
      <c r="O8" s="45">
        <v>1.3603862332642373E-4</v>
      </c>
      <c r="P8" s="44"/>
      <c r="Q8" s="44"/>
      <c r="S8" s="70"/>
      <c r="Y8" s="69">
        <v>3.6526315789473681E-5</v>
      </c>
      <c r="Z8" s="62">
        <v>7</v>
      </c>
      <c r="AA8" s="57">
        <f t="shared" si="2"/>
        <v>2.1915789473684209E-4</v>
      </c>
      <c r="AB8" s="85">
        <v>1.0870388630258448E-2</v>
      </c>
      <c r="AC8" s="78">
        <v>2.1915789473684209E-4</v>
      </c>
      <c r="AD8" s="77">
        <v>0</v>
      </c>
      <c r="AE8" s="68">
        <v>0.87208450620452871</v>
      </c>
      <c r="AF8" s="67">
        <v>0</v>
      </c>
      <c r="AG8" s="68">
        <v>0.12791549379547137</v>
      </c>
    </row>
    <row r="9" spans="1:33" x14ac:dyDescent="0.4">
      <c r="A9" s="15">
        <v>44830</v>
      </c>
      <c r="B9" s="11">
        <v>-1.9084550183937031E-2</v>
      </c>
      <c r="C9" s="11">
        <v>-4.8192864359488828E-3</v>
      </c>
      <c r="D9" s="11">
        <v>1.89931665804708E-3</v>
      </c>
      <c r="E9" s="11">
        <v>5.0228874838186048E-2</v>
      </c>
      <c r="G9" s="51" t="s">
        <v>33</v>
      </c>
      <c r="H9" s="49">
        <v>4.3200857561724831E-5</v>
      </c>
      <c r="I9" s="49">
        <v>3.5871708132320667E-5</v>
      </c>
      <c r="J9" s="48">
        <f>VARP('Efficient Frontier'!$D$2:$D$260)</f>
        <v>1.2855089668399616E-4</v>
      </c>
      <c r="K9" s="49"/>
      <c r="L9" s="11" t="s">
        <v>93</v>
      </c>
      <c r="M9" s="63" t="s">
        <v>96</v>
      </c>
      <c r="N9" s="49">
        <v>4.3200857561724831E-5</v>
      </c>
      <c r="O9" s="49">
        <v>3.5871708132320667E-5</v>
      </c>
      <c r="P9" s="48">
        <v>1.2855089668399616E-4</v>
      </c>
      <c r="Q9" s="49"/>
      <c r="S9" s="70"/>
      <c r="Z9" s="79">
        <v>8</v>
      </c>
      <c r="AA9" s="80">
        <f t="shared" si="2"/>
        <v>2.5568421052631578E-4</v>
      </c>
      <c r="AB9" s="86">
        <v>1.0856905694653887E-2</v>
      </c>
      <c r="AC9" s="81">
        <v>2.5568421052631578E-4</v>
      </c>
      <c r="AD9" s="82">
        <v>0</v>
      </c>
      <c r="AE9" s="83">
        <v>0.85177809016102268</v>
      </c>
      <c r="AF9" s="84">
        <v>0</v>
      </c>
      <c r="AG9" s="83">
        <v>0.14822190983897743</v>
      </c>
    </row>
    <row r="10" spans="1:33" x14ac:dyDescent="0.4">
      <c r="A10" s="15">
        <v>44831</v>
      </c>
      <c r="B10" s="11">
        <v>-3.5297726233181899E-2</v>
      </c>
      <c r="C10" s="11">
        <v>-2.9413885206293341E-2</v>
      </c>
      <c r="D10" s="11">
        <v>-3.0830957105932335E-2</v>
      </c>
      <c r="E10" s="11">
        <v>-6.4893593035265096E-2</v>
      </c>
      <c r="G10" s="52" t="s">
        <v>32</v>
      </c>
      <c r="H10" s="44">
        <v>3.1730666836287838E-5</v>
      </c>
      <c r="I10" s="44">
        <v>1.2107713702634543E-5</v>
      </c>
      <c r="J10" s="44">
        <v>6.2568434585791183E-5</v>
      </c>
      <c r="K10" s="45">
        <f>VARP('Efficient Frontier'!$E$2:$E$260)</f>
        <v>7.3353659272891501E-4</v>
      </c>
      <c r="L10" s="11" t="s">
        <v>98</v>
      </c>
      <c r="M10" s="64" t="s">
        <v>97</v>
      </c>
      <c r="N10" s="44">
        <v>3.1730666836287838E-5</v>
      </c>
      <c r="O10" s="44">
        <v>1.2107713702634543E-5</v>
      </c>
      <c r="P10" s="44">
        <v>6.2568434585791183E-5</v>
      </c>
      <c r="Q10" s="45">
        <v>7.3353659272891501E-4</v>
      </c>
      <c r="S10" s="70" t="s">
        <v>102</v>
      </c>
      <c r="T10" s="87">
        <f>SQRT(T2*T2*$N$7+U2*U2*$O$8+V2*V2*$P$9+W2*W2*$Q$10+2*(T2*U2*$N$8+T2*V2*$N$9+T2*W2*$N$10+U2*V2*$O$9+U2*W2*$O$10+V2*W2*$P$10))</f>
        <v>1.2891420104149036E-2</v>
      </c>
      <c r="U10" s="11" t="s">
        <v>105</v>
      </c>
      <c r="Z10" s="62">
        <v>9</v>
      </c>
      <c r="AA10" s="57">
        <f t="shared" si="2"/>
        <v>2.9221052631578945E-4</v>
      </c>
      <c r="AB10" s="85">
        <v>1.0874632385483659E-2</v>
      </c>
      <c r="AC10" s="78">
        <v>2.9221052631578945E-4</v>
      </c>
      <c r="AD10" s="77">
        <v>0</v>
      </c>
      <c r="AE10" s="68">
        <v>0.83199013049869808</v>
      </c>
      <c r="AF10" s="67">
        <v>0</v>
      </c>
      <c r="AG10" s="68">
        <v>0.16800986950130184</v>
      </c>
    </row>
    <row r="11" spans="1:33" x14ac:dyDescent="0.4">
      <c r="A11" s="15">
        <v>44832</v>
      </c>
      <c r="B11" s="11">
        <v>3.9840440568384723E-3</v>
      </c>
      <c r="C11" s="11">
        <v>9.9010709827115368E-3</v>
      </c>
      <c r="D11" s="11">
        <v>1.9550778595927108E-3</v>
      </c>
      <c r="E11" s="11">
        <v>1.8018483181249389E-2</v>
      </c>
      <c r="G11" s="51" t="s">
        <v>91</v>
      </c>
      <c r="H11" s="46">
        <f>H7^0.5</f>
        <v>1.1307372398619649E-2</v>
      </c>
      <c r="I11" s="47">
        <f>I8^0.5</f>
        <v>1.1663559633594871E-2</v>
      </c>
      <c r="J11" s="47">
        <f>J9^0.5</f>
        <v>1.1338028782993812E-2</v>
      </c>
      <c r="K11" s="47">
        <f>K10^0.5</f>
        <v>2.708388068074653E-2</v>
      </c>
      <c r="M11" s="65" t="s">
        <v>90</v>
      </c>
      <c r="N11" s="54">
        <v>1.1307372398619649E-2</v>
      </c>
      <c r="O11" s="55">
        <v>1.1663559633594871E-2</v>
      </c>
      <c r="P11" s="55">
        <v>1.1338028782993812E-2</v>
      </c>
      <c r="Q11" s="55">
        <v>2.708388068074653E-2</v>
      </c>
      <c r="Z11" s="62">
        <v>10</v>
      </c>
      <c r="AA11" s="57">
        <f t="shared" si="2"/>
        <v>3.2873684210526312E-4</v>
      </c>
      <c r="AB11" s="85">
        <v>1.0922677400424716E-2</v>
      </c>
      <c r="AC11" s="78">
        <v>3.2873684210526312E-4</v>
      </c>
      <c r="AD11" s="77">
        <v>0</v>
      </c>
      <c r="AE11" s="68">
        <v>0.81220217083637369</v>
      </c>
      <c r="AF11" s="67">
        <v>0</v>
      </c>
      <c r="AG11" s="68">
        <v>0.18779782916362625</v>
      </c>
    </row>
    <row r="12" spans="1:33" x14ac:dyDescent="0.4">
      <c r="A12" s="15">
        <v>44833</v>
      </c>
      <c r="B12" s="11">
        <v>-7.9841084004207349E-3</v>
      </c>
      <c r="C12" s="11">
        <v>4.9140148024291626E-3</v>
      </c>
      <c r="D12" s="11">
        <v>-9.8136061145602371E-3</v>
      </c>
      <c r="E12" s="11">
        <v>3.616836968886189E-2</v>
      </c>
      <c r="Z12" s="62">
        <v>11</v>
      </c>
      <c r="AA12" s="57">
        <f t="shared" si="2"/>
        <v>3.6526315789473678E-4</v>
      </c>
      <c r="AB12" s="85">
        <v>1.1000643503251271E-2</v>
      </c>
      <c r="AC12" s="78">
        <v>3.6526315789473678E-4</v>
      </c>
      <c r="AD12" s="77">
        <v>0</v>
      </c>
      <c r="AE12" s="68">
        <v>0.79241421117404931</v>
      </c>
      <c r="AF12" s="67">
        <v>0</v>
      </c>
      <c r="AG12" s="68">
        <v>0.20758578882595066</v>
      </c>
    </row>
    <row r="13" spans="1:33" x14ac:dyDescent="0.4">
      <c r="A13" s="15">
        <v>44834</v>
      </c>
      <c r="B13" s="11">
        <v>-2.0243629427243288E-2</v>
      </c>
      <c r="C13" s="11">
        <v>-9.8522964430115944E-3</v>
      </c>
      <c r="D13" s="11">
        <v>-2.0927510605726736E-2</v>
      </c>
      <c r="E13" s="11">
        <v>-1.8468814127682351E-2</v>
      </c>
      <c r="Z13" s="62">
        <v>12</v>
      </c>
      <c r="AA13" s="57">
        <f t="shared" si="2"/>
        <v>4.0178947368421051E-4</v>
      </c>
      <c r="AB13" s="85">
        <v>1.1111241510047234E-2</v>
      </c>
      <c r="AC13" s="78">
        <v>4.0178947368421051E-4</v>
      </c>
      <c r="AD13" s="77">
        <v>0</v>
      </c>
      <c r="AE13" s="68">
        <v>0.77208450620452862</v>
      </c>
      <c r="AF13" s="67">
        <v>0</v>
      </c>
      <c r="AG13" s="68">
        <v>0.22791549379547138</v>
      </c>
    </row>
    <row r="14" spans="1:33" x14ac:dyDescent="0.4">
      <c r="A14" s="15">
        <v>44837</v>
      </c>
      <c r="B14" s="11">
        <v>1.1184714780375544E-2</v>
      </c>
      <c r="C14" s="11">
        <v>1.4742281737203431E-2</v>
      </c>
      <c r="D14" s="11">
        <v>6.0240751258377806E-3</v>
      </c>
      <c r="E14" s="11">
        <v>1.739182967496666E-2</v>
      </c>
      <c r="Z14" s="62">
        <v>13</v>
      </c>
      <c r="AA14" s="57">
        <f t="shared" si="2"/>
        <v>4.3831578947368417E-4</v>
      </c>
      <c r="AB14" s="85">
        <v>1.1243610662148783E-2</v>
      </c>
      <c r="AC14" s="78">
        <v>4.3831578947368417E-4</v>
      </c>
      <c r="AD14" s="77">
        <v>0</v>
      </c>
      <c r="AE14" s="68">
        <v>0.75283829184940054</v>
      </c>
      <c r="AF14" s="67">
        <v>0</v>
      </c>
      <c r="AG14" s="68">
        <v>0.24716170815059949</v>
      </c>
    </row>
    <row r="15" spans="1:33" x14ac:dyDescent="0.4">
      <c r="A15" s="15">
        <v>44838</v>
      </c>
      <c r="B15" s="11">
        <v>2.2989495543385797E-2</v>
      </c>
      <c r="C15" s="11">
        <v>4.2966035883443339E-2</v>
      </c>
      <c r="D15" s="11">
        <v>1.8840366591771913E-2</v>
      </c>
      <c r="E15" s="11">
        <v>-2.2889369875945587E-2</v>
      </c>
      <c r="Z15" s="62">
        <v>14</v>
      </c>
      <c r="AA15" s="57">
        <f t="shared" si="2"/>
        <v>4.7484210526315784E-4</v>
      </c>
      <c r="AB15" s="85">
        <v>1.1406757999820613E-2</v>
      </c>
      <c r="AC15" s="78">
        <v>4.7484210526315784E-4</v>
      </c>
      <c r="AD15" s="77">
        <v>0</v>
      </c>
      <c r="AE15" s="68">
        <v>0.73305033218707616</v>
      </c>
      <c r="AF15" s="67">
        <v>0</v>
      </c>
      <c r="AG15" s="68">
        <v>0.26694966781292384</v>
      </c>
    </row>
    <row r="16" spans="1:33" x14ac:dyDescent="0.4">
      <c r="A16" s="15">
        <v>44839</v>
      </c>
      <c r="B16" s="11">
        <v>1.9743323800560084E-3</v>
      </c>
      <c r="C16" s="11">
        <v>4.6620131058113714E-3</v>
      </c>
      <c r="D16" s="11">
        <v>-5.911308834221596E-3</v>
      </c>
      <c r="E16" s="11">
        <v>1.2055028179772E-2</v>
      </c>
      <c r="Z16" s="62">
        <v>15</v>
      </c>
      <c r="AA16" s="57">
        <f t="shared" si="2"/>
        <v>5.1136842105263156E-4</v>
      </c>
      <c r="AB16" s="85">
        <v>1.1596184684131851E-2</v>
      </c>
      <c r="AC16" s="78">
        <v>5.1136842105263156E-4</v>
      </c>
      <c r="AD16" s="77">
        <v>0</v>
      </c>
      <c r="AE16" s="68">
        <v>0.71326237252475166</v>
      </c>
      <c r="AF16" s="67">
        <v>0</v>
      </c>
      <c r="AG16" s="68">
        <v>0.28673762747524834</v>
      </c>
    </row>
    <row r="17" spans="1:33" x14ac:dyDescent="0.4">
      <c r="A17" s="15">
        <v>44840</v>
      </c>
      <c r="B17" s="11">
        <v>0</v>
      </c>
      <c r="C17" s="11">
        <v>0</v>
      </c>
      <c r="D17" s="11">
        <v>-1.4933110576262077E-2</v>
      </c>
      <c r="E17" s="11">
        <v>-2.1810913534053606E-3</v>
      </c>
      <c r="Z17" s="62">
        <v>16</v>
      </c>
      <c r="AA17" s="57">
        <f t="shared" si="2"/>
        <v>5.4789473684210518E-4</v>
      </c>
      <c r="AB17" s="85">
        <v>1.1810626325815806E-2</v>
      </c>
      <c r="AC17" s="78">
        <v>5.4789473684210518E-4</v>
      </c>
      <c r="AD17" s="77">
        <v>0</v>
      </c>
      <c r="AE17" s="68">
        <v>0.69347441286242739</v>
      </c>
      <c r="AF17" s="67">
        <v>0</v>
      </c>
      <c r="AG17" s="68">
        <v>0.30652558713757261</v>
      </c>
    </row>
    <row r="18" spans="1:33" x14ac:dyDescent="0.4">
      <c r="A18" s="15">
        <v>44841</v>
      </c>
      <c r="B18" s="11">
        <v>-2.3953217425576625E-2</v>
      </c>
      <c r="C18" s="11">
        <v>-3.3099948426344838E-2</v>
      </c>
      <c r="D18" s="11">
        <v>-3.1586912107379281E-2</v>
      </c>
      <c r="E18" s="11">
        <v>3.3282708107360066E-2</v>
      </c>
      <c r="Z18" s="62">
        <v>17</v>
      </c>
      <c r="AA18" s="57">
        <f t="shared" si="2"/>
        <v>5.844210526315789E-4</v>
      </c>
      <c r="AB18" s="85">
        <v>1.2048747362491646E-2</v>
      </c>
      <c r="AC18" s="78">
        <v>5.844210526315789E-4</v>
      </c>
      <c r="AD18" s="77">
        <v>0</v>
      </c>
      <c r="AE18" s="68">
        <v>0.67368645320010279</v>
      </c>
      <c r="AF18" s="67">
        <v>0</v>
      </c>
      <c r="AG18" s="68">
        <v>0.32631354679989716</v>
      </c>
    </row>
    <row r="19" spans="1:33" x14ac:dyDescent="0.4">
      <c r="A19" s="15">
        <v>44845</v>
      </c>
      <c r="B19" s="11">
        <v>2.0181409768623175E-3</v>
      </c>
      <c r="C19" s="11">
        <v>-9.6619109117368589E-3</v>
      </c>
      <c r="D19" s="11">
        <v>1.2345865314608587E-2</v>
      </c>
      <c r="E19" s="11">
        <v>-3.8756175641367692E-2</v>
      </c>
      <c r="Z19" s="62">
        <v>18</v>
      </c>
      <c r="AA19" s="57">
        <f t="shared" si="2"/>
        <v>6.2094736842105262E-4</v>
      </c>
      <c r="AB19" s="85">
        <v>1.2309173636754912E-2</v>
      </c>
      <c r="AC19" s="78">
        <v>6.2094736842105262E-4</v>
      </c>
      <c r="AD19" s="77">
        <v>0</v>
      </c>
      <c r="AE19" s="68">
        <v>0.65389849353777851</v>
      </c>
      <c r="AF19" s="67">
        <v>0</v>
      </c>
      <c r="AG19" s="68">
        <v>0.34610150646222149</v>
      </c>
    </row>
    <row r="20" spans="1:33" x14ac:dyDescent="0.4">
      <c r="A20" s="15">
        <v>44846</v>
      </c>
      <c r="B20" s="11">
        <v>-2.966966616180456E-2</v>
      </c>
      <c r="C20" s="11">
        <v>4.8426244757879908E-3</v>
      </c>
      <c r="D20" s="11">
        <v>-1.3381621007094582E-2</v>
      </c>
      <c r="E20" s="11">
        <v>-6.9306525821699078E-2</v>
      </c>
      <c r="Z20" s="62">
        <v>19</v>
      </c>
      <c r="AA20" s="57">
        <f t="shared" si="2"/>
        <v>6.5747368421052623E-4</v>
      </c>
      <c r="AB20" s="85">
        <v>1.2590521119157526E-2</v>
      </c>
      <c r="AC20" s="78">
        <v>6.5747368421052623E-4</v>
      </c>
      <c r="AD20" s="77">
        <v>0</v>
      </c>
      <c r="AE20" s="68">
        <v>0.63411053387545402</v>
      </c>
      <c r="AF20" s="67">
        <v>0</v>
      </c>
      <c r="AG20" s="68">
        <v>0.36588946612454598</v>
      </c>
    </row>
    <row r="21" spans="1:33" x14ac:dyDescent="0.4">
      <c r="A21" s="15">
        <v>44847</v>
      </c>
      <c r="B21" s="11">
        <v>6.2111938814005179E-3</v>
      </c>
      <c r="C21" s="11">
        <v>1.4388737452099671E-2</v>
      </c>
      <c r="D21" s="11">
        <v>7.2277077528952122E-3</v>
      </c>
      <c r="E21" s="11">
        <v>2.3256862164267183E-2</v>
      </c>
      <c r="Z21" s="62">
        <v>20</v>
      </c>
      <c r="AA21" s="57">
        <v>6.9399999999999996E-4</v>
      </c>
      <c r="AB21" s="85">
        <v>1.2891420104149036E-2</v>
      </c>
      <c r="AC21" s="78">
        <v>6.9399999999999996E-4</v>
      </c>
      <c r="AD21" s="77">
        <v>0</v>
      </c>
      <c r="AE21" s="68">
        <v>0.61432257421312964</v>
      </c>
      <c r="AF21" s="67">
        <v>0</v>
      </c>
      <c r="AG21" s="68">
        <v>0.38567742578687036</v>
      </c>
    </row>
    <row r="22" spans="1:33" x14ac:dyDescent="0.4">
      <c r="A22" s="15">
        <v>44848</v>
      </c>
      <c r="B22" s="11">
        <v>5.146665073616349E-3</v>
      </c>
      <c r="C22" s="11">
        <v>0</v>
      </c>
      <c r="D22" s="11">
        <v>-2.0790738124479746E-2</v>
      </c>
      <c r="E22" s="11">
        <v>3.4423900099865771E-3</v>
      </c>
      <c r="Z22" s="64" t="s">
        <v>94</v>
      </c>
      <c r="AB22" s="58">
        <v>1.1307372398619649E-2</v>
      </c>
      <c r="AC22" s="58">
        <v>6.4585783264188091E-4</v>
      </c>
    </row>
    <row r="23" spans="1:33" x14ac:dyDescent="0.4">
      <c r="A23" s="15">
        <v>44851</v>
      </c>
      <c r="B23" s="11">
        <v>3.6294333986699776E-2</v>
      </c>
      <c r="C23" s="11">
        <v>-1.4388737452099556E-2</v>
      </c>
      <c r="D23" s="11">
        <v>8.3682770199560719E-3</v>
      </c>
      <c r="E23" s="11">
        <v>5.7110375345861188E-3</v>
      </c>
      <c r="Z23" s="62" t="s">
        <v>95</v>
      </c>
      <c r="AB23" s="58">
        <v>1.1663559633594871E-2</v>
      </c>
      <c r="AC23" s="58">
        <v>-1.7916523384176611E-5</v>
      </c>
    </row>
    <row r="24" spans="1:33" x14ac:dyDescent="0.4">
      <c r="A24" s="15">
        <v>44852</v>
      </c>
      <c r="B24" s="11">
        <v>-1.9821592237932199E-3</v>
      </c>
      <c r="C24" s="11">
        <v>-4.8426244757880151E-3</v>
      </c>
      <c r="D24" s="11">
        <v>-1.0422324977169472E-3</v>
      </c>
      <c r="E24" s="11">
        <v>-6.8572611557832282E-3</v>
      </c>
      <c r="Z24" s="62" t="s">
        <v>96</v>
      </c>
      <c r="AB24" s="11">
        <v>1.1338028782993812E-2</v>
      </c>
      <c r="AC24" s="11">
        <v>6.940087525684176E-4</v>
      </c>
    </row>
    <row r="25" spans="1:33" x14ac:dyDescent="0.4">
      <c r="A25" s="15">
        <v>44853</v>
      </c>
      <c r="B25" s="11">
        <v>-8.9687240368158342E-3</v>
      </c>
      <c r="C25" s="11">
        <v>-4.8661896511728994E-3</v>
      </c>
      <c r="D25" s="11">
        <v>-1.7885788462642504E-2</v>
      </c>
      <c r="E25" s="11">
        <v>-1.6185231929411098E-2</v>
      </c>
      <c r="Z25" s="64" t="s">
        <v>97</v>
      </c>
      <c r="AB25" s="11">
        <v>2.708388068074653E-2</v>
      </c>
      <c r="AC25" s="11">
        <v>1.8279693795984597E-3</v>
      </c>
    </row>
    <row r="26" spans="1:33" x14ac:dyDescent="0.4">
      <c r="A26" s="15">
        <v>44854</v>
      </c>
      <c r="B26" s="11">
        <v>-6.024087739658162E-3</v>
      </c>
      <c r="C26" s="11">
        <v>9.7088141269609032E-3</v>
      </c>
      <c r="D26" s="11">
        <v>-4.2553280889366454E-3</v>
      </c>
      <c r="E26" s="11">
        <v>2.8721099796064332E-2</v>
      </c>
    </row>
    <row r="27" spans="1:33" x14ac:dyDescent="0.4">
      <c r="A27" s="15">
        <v>44855</v>
      </c>
      <c r="B27" s="11">
        <v>3.0165906092759864E-3</v>
      </c>
      <c r="C27" s="11">
        <v>-4.8426244757880151E-3</v>
      </c>
      <c r="D27" s="11">
        <v>4.2553280889365891E-3</v>
      </c>
      <c r="E27" s="11">
        <v>6.7720121070199684E-3</v>
      </c>
    </row>
    <row r="28" spans="1:33" x14ac:dyDescent="0.4">
      <c r="A28" s="15">
        <v>44858</v>
      </c>
      <c r="B28" s="11">
        <v>3.0074971303822077E-3</v>
      </c>
      <c r="C28" s="11">
        <v>4.8426244757879908E-3</v>
      </c>
      <c r="D28" s="11">
        <v>-1.8211524784142365E-2</v>
      </c>
      <c r="E28" s="11">
        <v>-5.6401727490146278E-3</v>
      </c>
    </row>
    <row r="29" spans="1:33" x14ac:dyDescent="0.4">
      <c r="A29" s="15">
        <v>44859</v>
      </c>
      <c r="B29" s="11">
        <v>8.9687240368159487E-3</v>
      </c>
      <c r="C29" s="11">
        <v>4.8192864359489218E-3</v>
      </c>
      <c r="D29" s="11">
        <v>3.2379971435329874E-3</v>
      </c>
      <c r="E29" s="11">
        <v>2.1265512451695362E-2</v>
      </c>
    </row>
    <row r="30" spans="1:33" x14ac:dyDescent="0.4">
      <c r="A30" s="15">
        <v>44860</v>
      </c>
      <c r="B30" s="11">
        <v>1.3793267337813785E-2</v>
      </c>
      <c r="C30" s="11">
        <v>0</v>
      </c>
      <c r="D30" s="11">
        <v>1.4973527640609456E-2</v>
      </c>
      <c r="E30" s="11">
        <v>4.6519950196456002E-2</v>
      </c>
    </row>
    <row r="31" spans="1:33" x14ac:dyDescent="0.4">
      <c r="A31" s="15">
        <v>44861</v>
      </c>
      <c r="B31" s="11">
        <v>7.7973642836799573E-3</v>
      </c>
      <c r="C31" s="11">
        <v>0</v>
      </c>
      <c r="D31" s="11">
        <v>-8.5288643188969025E-3</v>
      </c>
      <c r="E31" s="11">
        <v>-4.2373157967119119E-3</v>
      </c>
    </row>
    <row r="32" spans="1:33" x14ac:dyDescent="0.4">
      <c r="A32" s="15">
        <v>44862</v>
      </c>
      <c r="B32" s="11">
        <v>-9.7562269156686414E-3</v>
      </c>
      <c r="C32" s="11">
        <v>-1.4528100562909744E-2</v>
      </c>
      <c r="D32" s="11">
        <v>-3.2171399591745904E-3</v>
      </c>
      <c r="E32" s="11">
        <v>1.0559760661040656E-2</v>
      </c>
    </row>
    <row r="33" spans="1:5" x14ac:dyDescent="0.4">
      <c r="A33" s="15">
        <v>44865</v>
      </c>
      <c r="B33" s="11">
        <v>1.9418108029048177E-2</v>
      </c>
      <c r="C33" s="11">
        <v>-9.8040000966208556E-3</v>
      </c>
      <c r="D33" s="11">
        <v>1.1746004278071466E-2</v>
      </c>
      <c r="E33" s="11">
        <v>1.0499528523612897E-3</v>
      </c>
    </row>
    <row r="34" spans="1:5" x14ac:dyDescent="0.4">
      <c r="A34" s="15">
        <v>44866</v>
      </c>
      <c r="B34" s="11">
        <v>-1.9249265420876922E-3</v>
      </c>
      <c r="C34" s="11">
        <v>4.9140148024291626E-3</v>
      </c>
      <c r="D34" s="11">
        <v>1.0559743940403314E-2</v>
      </c>
      <c r="E34" s="11">
        <v>-9.48875829497778E-3</v>
      </c>
    </row>
    <row r="35" spans="1:5" x14ac:dyDescent="0.4">
      <c r="A35" s="15">
        <v>44867</v>
      </c>
      <c r="B35" s="11">
        <v>-3.8610049007931019E-3</v>
      </c>
      <c r="C35" s="11">
        <v>-9.8522964430115944E-3</v>
      </c>
      <c r="D35" s="11">
        <v>8.3682770199560719E-3</v>
      </c>
      <c r="E35" s="11">
        <v>8.438805442616484E-3</v>
      </c>
    </row>
    <row r="36" spans="1:5" x14ac:dyDescent="0.4">
      <c r="A36" s="15">
        <v>44868</v>
      </c>
      <c r="B36" s="11">
        <v>-3.8759496704987182E-3</v>
      </c>
      <c r="C36" s="11">
        <v>-4.9627893421290139E-3</v>
      </c>
      <c r="D36" s="11">
        <v>1.041147379984602E-3</v>
      </c>
      <c r="E36" s="11">
        <v>3.1026274846709896E-2</v>
      </c>
    </row>
    <row r="37" spans="1:5" x14ac:dyDescent="0.4">
      <c r="A37" s="15">
        <v>44869</v>
      </c>
      <c r="B37" s="11">
        <v>2.4929358445217122E-2</v>
      </c>
      <c r="C37" s="11">
        <v>-4.9875415110390512E-3</v>
      </c>
      <c r="D37" s="11">
        <v>2.5681851228482586E-2</v>
      </c>
      <c r="E37" s="11">
        <v>-2.1616879462629777E-2</v>
      </c>
    </row>
    <row r="38" spans="1:5" x14ac:dyDescent="0.4">
      <c r="A38" s="15">
        <v>44872</v>
      </c>
      <c r="B38" s="11">
        <v>7.5471785719845395E-3</v>
      </c>
      <c r="C38" s="11">
        <v>0</v>
      </c>
      <c r="D38" s="11">
        <v>9.0864314605221177E-3</v>
      </c>
      <c r="E38" s="11">
        <v>-8.3594425317188113E-3</v>
      </c>
    </row>
    <row r="39" spans="1:5" x14ac:dyDescent="0.4">
      <c r="A39" s="15">
        <v>44873</v>
      </c>
      <c r="B39" s="11">
        <v>9.3546550055045065E-3</v>
      </c>
      <c r="C39" s="11">
        <v>2.4692612590371414E-2</v>
      </c>
      <c r="D39" s="11">
        <v>1.4962881620440774E-2</v>
      </c>
      <c r="E39" s="11">
        <v>-1.1609713513401825E-2</v>
      </c>
    </row>
    <row r="40" spans="1:5" x14ac:dyDescent="0.4">
      <c r="A40" s="15">
        <v>44874</v>
      </c>
      <c r="B40" s="11">
        <v>-1.6901833577489259E-2</v>
      </c>
      <c r="C40" s="11">
        <v>-1.9705071079332444E-2</v>
      </c>
      <c r="D40" s="11">
        <v>-9.9503795858421826E-3</v>
      </c>
      <c r="E40" s="11">
        <v>1.3706108367213117E-2</v>
      </c>
    </row>
    <row r="41" spans="1:5" x14ac:dyDescent="0.4">
      <c r="A41" s="15">
        <v>44875</v>
      </c>
      <c r="B41" s="11">
        <v>4.9871858311057927E-2</v>
      </c>
      <c r="C41" s="11">
        <v>-4.9875415110390512E-3</v>
      </c>
      <c r="D41" s="11">
        <v>1.9980466586818528E-3</v>
      </c>
      <c r="E41" s="11">
        <v>-7.3567960316165311E-3</v>
      </c>
    </row>
    <row r="42" spans="1:5" x14ac:dyDescent="0.4">
      <c r="A42" s="15">
        <v>44876</v>
      </c>
      <c r="B42" s="11">
        <v>1.431146284508132E-2</v>
      </c>
      <c r="C42" s="11">
        <v>1.4888612493750559E-2</v>
      </c>
      <c r="D42" s="11">
        <v>1.584186179970758E-2</v>
      </c>
      <c r="E42" s="11">
        <v>1.5698908885874854E-2</v>
      </c>
    </row>
    <row r="43" spans="1:5" x14ac:dyDescent="0.4">
      <c r="A43" s="15">
        <v>44879</v>
      </c>
      <c r="B43" s="11">
        <v>1.7746961400102318E-3</v>
      </c>
      <c r="C43" s="11">
        <v>0</v>
      </c>
      <c r="D43" s="11">
        <v>-5.911308834221596E-3</v>
      </c>
      <c r="E43" s="11">
        <v>5.1786752639015332E-3</v>
      </c>
    </row>
    <row r="44" spans="1:5" x14ac:dyDescent="0.4">
      <c r="A44" s="15">
        <v>44880</v>
      </c>
      <c r="B44" s="11">
        <v>-1.608615898509155E-2</v>
      </c>
      <c r="C44" s="11">
        <v>0</v>
      </c>
      <c r="D44" s="11">
        <v>-2.6027533119288494E-2</v>
      </c>
      <c r="E44" s="11">
        <v>-1.8770144004303671E-2</v>
      </c>
    </row>
    <row r="45" spans="1:5" x14ac:dyDescent="0.4">
      <c r="A45" s="15">
        <v>44881</v>
      </c>
      <c r="B45" s="11">
        <v>0</v>
      </c>
      <c r="C45" s="11">
        <v>0</v>
      </c>
      <c r="D45" s="11">
        <v>5.05822620119645E-3</v>
      </c>
      <c r="E45" s="11">
        <v>1.1512403564051251E-2</v>
      </c>
    </row>
    <row r="46" spans="1:5" x14ac:dyDescent="0.4">
      <c r="A46" s="15">
        <v>44882</v>
      </c>
      <c r="B46" s="11">
        <v>-3.6101655597151772E-3</v>
      </c>
      <c r="C46" s="11">
        <v>-9.9010709827115698E-3</v>
      </c>
      <c r="D46" s="11">
        <v>-7.0886415790481147E-3</v>
      </c>
      <c r="E46" s="11">
        <v>-8.3594425317188113E-3</v>
      </c>
    </row>
    <row r="47" spans="1:5" x14ac:dyDescent="0.4">
      <c r="A47" s="15">
        <v>44883</v>
      </c>
      <c r="B47" s="11">
        <v>3.6101655597151209E-3</v>
      </c>
      <c r="C47" s="11">
        <v>-4.9875415110390512E-3</v>
      </c>
      <c r="D47" s="11">
        <v>-6.1162088718925709E-3</v>
      </c>
      <c r="E47" s="11">
        <v>9.399463458745044E-3</v>
      </c>
    </row>
    <row r="48" spans="1:5" x14ac:dyDescent="0.4">
      <c r="A48" s="15">
        <v>44886</v>
      </c>
      <c r="B48" s="11">
        <v>7.1813334501476325E-3</v>
      </c>
      <c r="C48" s="11">
        <v>4.9875415110389679E-3</v>
      </c>
      <c r="D48" s="11">
        <v>9.1603314221469084E-3</v>
      </c>
      <c r="E48" s="11">
        <v>1.8538162578953628E-2</v>
      </c>
    </row>
    <row r="49" spans="1:5" x14ac:dyDescent="0.4">
      <c r="A49" s="15">
        <v>44887</v>
      </c>
      <c r="B49" s="11">
        <v>2.1239734362679535E-2</v>
      </c>
      <c r="C49" s="11">
        <v>0</v>
      </c>
      <c r="D49" s="11">
        <v>8.0727242881192488E-3</v>
      </c>
      <c r="E49" s="11">
        <v>7.1174272420140858E-3</v>
      </c>
    </row>
    <row r="50" spans="1:5" x14ac:dyDescent="0.4">
      <c r="A50" s="15">
        <v>44888</v>
      </c>
      <c r="B50" s="11">
        <v>1.0453083112686388E-2</v>
      </c>
      <c r="C50" s="11">
        <v>4.9627893421290972E-3</v>
      </c>
      <c r="D50" s="11">
        <v>9.004525861905149E-3</v>
      </c>
      <c r="E50" s="11">
        <v>1.0127393270652021E-3</v>
      </c>
    </row>
    <row r="51" spans="1:5" x14ac:dyDescent="0.4">
      <c r="A51" s="15">
        <v>44889</v>
      </c>
      <c r="B51" s="11">
        <v>3.460207607670841E-3</v>
      </c>
      <c r="C51" s="11">
        <v>-4.9627893421290139E-3</v>
      </c>
      <c r="D51" s="11">
        <v>-3.9920238273065825E-3</v>
      </c>
      <c r="E51" s="11">
        <v>-1.2220172312408012E-2</v>
      </c>
    </row>
    <row r="52" spans="1:5" x14ac:dyDescent="0.4">
      <c r="A52" s="15">
        <v>44890</v>
      </c>
      <c r="B52" s="11">
        <v>0</v>
      </c>
      <c r="C52" s="11">
        <v>-4.9875415110390512E-3</v>
      </c>
      <c r="D52" s="11">
        <v>7.9681747444152514E-3</v>
      </c>
      <c r="E52" s="11">
        <v>1.7268138405856628E-2</v>
      </c>
    </row>
    <row r="53" spans="1:5" x14ac:dyDescent="0.4">
      <c r="A53" s="15">
        <v>44893</v>
      </c>
      <c r="B53" s="11">
        <v>2.8938213895108467E-2</v>
      </c>
      <c r="C53" s="11">
        <v>0</v>
      </c>
      <c r="D53" s="11">
        <v>-5.9701280857332936E-3</v>
      </c>
      <c r="E53" s="11">
        <v>9.0225373975039453E-3</v>
      </c>
    </row>
    <row r="54" spans="1:5" x14ac:dyDescent="0.4">
      <c r="A54" s="15">
        <v>44894</v>
      </c>
      <c r="B54" s="11">
        <v>1.993419473347359E-2</v>
      </c>
      <c r="C54" s="11">
        <v>4.9875415110389679E-3</v>
      </c>
      <c r="D54" s="11">
        <v>1.9763458942792158E-2</v>
      </c>
      <c r="E54" s="11">
        <v>1.9763489900056084E-2</v>
      </c>
    </row>
    <row r="55" spans="1:5" x14ac:dyDescent="0.4">
      <c r="A55" s="15">
        <v>44895</v>
      </c>
      <c r="B55" s="11">
        <v>-6.6007121661553576E-3</v>
      </c>
      <c r="C55" s="11">
        <v>2.4571260730505327E-2</v>
      </c>
      <c r="D55" s="11">
        <v>3.9062574161103144E-3</v>
      </c>
      <c r="E55" s="11">
        <v>-9.8329213029873935E-3</v>
      </c>
    </row>
    <row r="56" spans="1:5" x14ac:dyDescent="0.4">
      <c r="A56" s="15">
        <v>44896</v>
      </c>
      <c r="B56" s="11">
        <v>-4.979258540156746E-3</v>
      </c>
      <c r="C56" s="11">
        <v>2.3981964686485405E-2</v>
      </c>
      <c r="D56" s="11">
        <v>-5.8651021527762427E-3</v>
      </c>
      <c r="E56" s="11">
        <v>-1.9782004864132671E-3</v>
      </c>
    </row>
    <row r="57" spans="1:5" x14ac:dyDescent="0.4">
      <c r="A57" s="15">
        <v>44897</v>
      </c>
      <c r="B57" s="11">
        <v>-1.5088302513829503E-2</v>
      </c>
      <c r="C57" s="11">
        <v>0</v>
      </c>
      <c r="D57" s="11">
        <v>-5.8996835183013777E-3</v>
      </c>
      <c r="E57" s="11">
        <v>-1.3958372331028368E-2</v>
      </c>
    </row>
    <row r="58" spans="1:5" x14ac:dyDescent="0.4">
      <c r="A58" s="15">
        <v>44900</v>
      </c>
      <c r="B58" s="11">
        <v>-1.3605674651577299E-2</v>
      </c>
      <c r="C58" s="11">
        <v>-2.3981964686485439E-2</v>
      </c>
      <c r="D58" s="11">
        <v>-1.390297734650669E-2</v>
      </c>
      <c r="E58" s="11">
        <v>-2.0100107269785286E-3</v>
      </c>
    </row>
    <row r="59" spans="1:5" x14ac:dyDescent="0.4">
      <c r="A59" s="15">
        <v>44901</v>
      </c>
      <c r="B59" s="11">
        <v>-3.4305137809431869E-3</v>
      </c>
      <c r="C59" s="11">
        <v>-9.7561749453646852E-3</v>
      </c>
      <c r="D59" s="11">
        <v>-4.0079595180200411E-3</v>
      </c>
      <c r="E59" s="11">
        <v>4.9077560822373793E-2</v>
      </c>
    </row>
    <row r="60" spans="1:5" x14ac:dyDescent="0.4">
      <c r="A60" s="15">
        <v>44902</v>
      </c>
      <c r="B60" s="11">
        <v>-2.0834084813856613E-2</v>
      </c>
      <c r="C60" s="11">
        <v>-4.9140148024290403E-3</v>
      </c>
      <c r="D60" s="11">
        <v>-7.0529300678955492E-3</v>
      </c>
      <c r="E60" s="11">
        <v>5.9497115808639582E-2</v>
      </c>
    </row>
    <row r="61" spans="1:5" x14ac:dyDescent="0.4">
      <c r="A61" s="15">
        <v>44903</v>
      </c>
      <c r="B61" s="11">
        <v>8.7337262616607719E-3</v>
      </c>
      <c r="C61" s="11">
        <v>4.9140148024291626E-3</v>
      </c>
      <c r="D61" s="11">
        <v>6.0483875513170533E-3</v>
      </c>
      <c r="E61" s="11">
        <v>-1.2715902144849503E-2</v>
      </c>
    </row>
    <row r="62" spans="1:5" x14ac:dyDescent="0.4">
      <c r="A62" s="15">
        <v>44904</v>
      </c>
      <c r="B62" s="11">
        <v>0</v>
      </c>
      <c r="C62" s="11">
        <v>0</v>
      </c>
      <c r="D62" s="11">
        <v>1.0045425165786095E-3</v>
      </c>
      <c r="E62" s="11">
        <v>-7.0038094985145183E-2</v>
      </c>
    </row>
    <row r="63" spans="1:5" x14ac:dyDescent="0.4">
      <c r="A63" s="15">
        <v>44907</v>
      </c>
      <c r="B63" s="11">
        <v>1.7375998940120693E-3</v>
      </c>
      <c r="C63" s="11">
        <v>-9.8522964430115944E-3</v>
      </c>
      <c r="D63" s="11">
        <v>-1.0045425165785672E-3</v>
      </c>
      <c r="E63" s="11">
        <v>5.5304882296376402E-2</v>
      </c>
    </row>
    <row r="64" spans="1:5" x14ac:dyDescent="0.4">
      <c r="A64" s="15">
        <v>44908</v>
      </c>
      <c r="B64" s="11">
        <v>-1.7375998940120381E-3</v>
      </c>
      <c r="C64" s="11">
        <v>1.4742281737203431E-2</v>
      </c>
      <c r="D64" s="11">
        <v>4.012043901216138E-3</v>
      </c>
      <c r="E64" s="11">
        <v>1.6559660685092403E-2</v>
      </c>
    </row>
    <row r="65" spans="1:5" x14ac:dyDescent="0.4">
      <c r="A65" s="15">
        <v>44909</v>
      </c>
      <c r="B65" s="11">
        <v>-3.4843938117262241E-3</v>
      </c>
      <c r="C65" s="11">
        <v>-9.8040000966208556E-3</v>
      </c>
      <c r="D65" s="11">
        <v>4.9924819606890283E-3</v>
      </c>
      <c r="E65" s="11">
        <v>-2.2141144942471765E-2</v>
      </c>
    </row>
    <row r="66" spans="1:5" x14ac:dyDescent="0.4">
      <c r="A66" s="15">
        <v>44910</v>
      </c>
      <c r="B66" s="11">
        <v>-2.116479080959156E-2</v>
      </c>
      <c r="C66" s="11">
        <v>-9.9010709827115698E-3</v>
      </c>
      <c r="D66" s="11">
        <v>-1.7077250150024356E-2</v>
      </c>
      <c r="E66" s="11">
        <v>-5.6127183532501965E-3</v>
      </c>
    </row>
    <row r="67" spans="1:5" x14ac:dyDescent="0.4">
      <c r="A67" s="15">
        <v>44911</v>
      </c>
      <c r="B67" s="11">
        <v>8.8732011852392673E-3</v>
      </c>
      <c r="C67" s="11">
        <v>9.9010709827115368E-3</v>
      </c>
      <c r="D67" s="11">
        <v>9.0772668046978661E-3</v>
      </c>
      <c r="E67" s="11">
        <v>4.4043852476486893E-2</v>
      </c>
    </row>
    <row r="68" spans="1:5" x14ac:dyDescent="0.4">
      <c r="A68" s="15">
        <v>44914</v>
      </c>
      <c r="B68" s="11">
        <v>-7.0922585460275571E-3</v>
      </c>
      <c r="C68" s="11">
        <v>-1.4888612493750637E-2</v>
      </c>
      <c r="D68" s="11">
        <v>-1.7215668845761565E-2</v>
      </c>
      <c r="E68" s="11">
        <v>-5.9166995288981519E-2</v>
      </c>
    </row>
    <row r="69" spans="1:5" x14ac:dyDescent="0.4">
      <c r="A69" s="15">
        <v>44915</v>
      </c>
      <c r="B69" s="11">
        <v>0</v>
      </c>
      <c r="C69" s="11">
        <v>0</v>
      </c>
      <c r="D69" s="11">
        <v>-1.0219293810832392E-3</v>
      </c>
      <c r="E69" s="11">
        <v>2.8170876966696224E-2</v>
      </c>
    </row>
    <row r="70" spans="1:5" x14ac:dyDescent="0.4">
      <c r="A70" s="15">
        <v>44916</v>
      </c>
      <c r="B70" s="11">
        <v>1.0619595536648171E-2</v>
      </c>
      <c r="C70" s="11">
        <v>9.950330853168092E-3</v>
      </c>
      <c r="D70" s="11">
        <v>5.0994095772396485E-3</v>
      </c>
      <c r="E70" s="11">
        <v>3.0996118322285101E-2</v>
      </c>
    </row>
    <row r="71" spans="1:5" x14ac:dyDescent="0.4">
      <c r="A71" s="15">
        <v>44917</v>
      </c>
      <c r="B71" s="11">
        <v>-1.762113232835909E-3</v>
      </c>
      <c r="C71" s="11">
        <v>0</v>
      </c>
      <c r="D71" s="11">
        <v>2.032565758593024E-3</v>
      </c>
      <c r="E71" s="11">
        <v>-3.5971441341707193E-3</v>
      </c>
    </row>
    <row r="72" spans="1:5" x14ac:dyDescent="0.4">
      <c r="A72" s="15">
        <v>44918</v>
      </c>
      <c r="B72" s="11">
        <v>1.7621132328359491E-3</v>
      </c>
      <c r="C72" s="11">
        <v>0</v>
      </c>
      <c r="D72" s="11">
        <v>4.0526928231164033E-3</v>
      </c>
      <c r="E72" s="11">
        <v>-2.5548871868530353E-2</v>
      </c>
    </row>
    <row r="73" spans="1:5" x14ac:dyDescent="0.4">
      <c r="A73" s="15">
        <v>44921</v>
      </c>
      <c r="B73" s="11">
        <v>5.2677673013763783E-3</v>
      </c>
      <c r="C73" s="11">
        <v>-4.9627893421290139E-3</v>
      </c>
      <c r="D73" s="11">
        <v>0</v>
      </c>
      <c r="E73" s="11">
        <v>8.5006975729539511E-2</v>
      </c>
    </row>
    <row r="74" spans="1:5" x14ac:dyDescent="0.4">
      <c r="A74" s="15">
        <v>44922</v>
      </c>
      <c r="B74" s="11">
        <v>-7.0298805342123684E-3</v>
      </c>
      <c r="C74" s="11">
        <v>0</v>
      </c>
      <c r="D74" s="11">
        <v>1.0105688637279629E-3</v>
      </c>
      <c r="E74" s="11">
        <v>-4.8705347735371704E-2</v>
      </c>
    </row>
    <row r="75" spans="1:5" x14ac:dyDescent="0.4">
      <c r="A75" s="15">
        <v>44923</v>
      </c>
      <c r="B75" s="11">
        <v>-1.2422544998557454E-2</v>
      </c>
      <c r="C75" s="11">
        <v>-7.9920806216091204E-3</v>
      </c>
      <c r="D75" s="11">
        <v>4.0322660505487176E-3</v>
      </c>
      <c r="E75" s="11">
        <v>5.3334170869793283E-3</v>
      </c>
    </row>
    <row r="76" spans="1:5" x14ac:dyDescent="0.4">
      <c r="A76" s="15">
        <v>44924</v>
      </c>
      <c r="B76" s="11">
        <v>5.3428205650240101E-3</v>
      </c>
      <c r="C76" s="11">
        <v>2.0040587970062509E-3</v>
      </c>
      <c r="D76" s="11">
        <v>8.0161013303208569E-3</v>
      </c>
      <c r="E76" s="11">
        <v>-3.9788267069220631E-2</v>
      </c>
    </row>
    <row r="77" spans="1:5" x14ac:dyDescent="0.4">
      <c r="A77" s="15">
        <v>44925</v>
      </c>
      <c r="B77" s="11">
        <v>1.7746961400102318E-3</v>
      </c>
      <c r="C77" s="11">
        <v>-8.0402845202202939E-3</v>
      </c>
      <c r="D77" s="11">
        <v>-1.9980466586818758E-3</v>
      </c>
      <c r="E77" s="11">
        <v>-1.1131896132462109E-2</v>
      </c>
    </row>
    <row r="78" spans="1:5" x14ac:dyDescent="0.4">
      <c r="A78" s="15">
        <v>44929</v>
      </c>
      <c r="B78" s="11">
        <v>1.4084688847666667E-2</v>
      </c>
      <c r="C78" s="11">
        <v>-1.014207497035007E-2</v>
      </c>
      <c r="D78" s="11">
        <v>1.9980466586818528E-3</v>
      </c>
      <c r="E78" s="11">
        <v>1.1131896132462089E-2</v>
      </c>
    </row>
    <row r="79" spans="1:5" x14ac:dyDescent="0.4">
      <c r="A79" s="15">
        <v>44930</v>
      </c>
      <c r="B79" s="11">
        <v>2.2472906026883802E-2</v>
      </c>
      <c r="C79" s="11">
        <v>-1.0198675133854173E-3</v>
      </c>
      <c r="D79" s="11">
        <v>0</v>
      </c>
      <c r="E79" s="11">
        <v>9.1828008136860453E-3</v>
      </c>
    </row>
    <row r="80" spans="1:5" x14ac:dyDescent="0.4">
      <c r="A80" s="15">
        <v>44931</v>
      </c>
      <c r="B80" s="11">
        <v>0</v>
      </c>
      <c r="C80" s="11">
        <v>4.0733457128388087E-3</v>
      </c>
      <c r="D80" s="11">
        <v>-1.9980466586818758E-3</v>
      </c>
      <c r="E80" s="11">
        <v>7.2859521517563619E-3</v>
      </c>
    </row>
    <row r="81" spans="1:5" x14ac:dyDescent="0.4">
      <c r="A81" s="15">
        <v>44932</v>
      </c>
      <c r="B81" s="11">
        <v>1.8628818568650909E-2</v>
      </c>
      <c r="C81" s="11">
        <v>7.0885967708965063E-3</v>
      </c>
      <c r="D81" s="11">
        <v>1.9980466586818528E-3</v>
      </c>
      <c r="E81" s="11">
        <v>-2.5736659724434723E-2</v>
      </c>
    </row>
    <row r="82" spans="1:5" x14ac:dyDescent="0.4">
      <c r="A82" s="15">
        <v>44935</v>
      </c>
      <c r="B82" s="11">
        <v>-6.7340784866679552E-3</v>
      </c>
      <c r="C82" s="11">
        <v>3.0227126289451359E-3</v>
      </c>
      <c r="D82" s="11">
        <v>-1.9980466586818758E-3</v>
      </c>
      <c r="E82" s="11">
        <v>-2.8330506091111762E-2</v>
      </c>
    </row>
    <row r="83" spans="1:5" x14ac:dyDescent="0.4">
      <c r="A83" s="15">
        <v>44936</v>
      </c>
      <c r="B83" s="11">
        <v>-1.8755877635236801E-2</v>
      </c>
      <c r="C83" s="11">
        <v>-3.0227126289451354E-3</v>
      </c>
      <c r="D83" s="11">
        <v>4.4973434793783351E-2</v>
      </c>
      <c r="E83" s="11">
        <v>1.9138379047371776E-3</v>
      </c>
    </row>
    <row r="84" spans="1:5" x14ac:dyDescent="0.4">
      <c r="A84" s="15">
        <v>44937</v>
      </c>
      <c r="B84" s="11">
        <v>1.3675449198268482E-2</v>
      </c>
      <c r="C84" s="11">
        <v>-5.058179829693539E-3</v>
      </c>
      <c r="D84" s="11">
        <v>-1.1538616900968671E-2</v>
      </c>
      <c r="E84" s="11">
        <v>-2.3211893879703439E-2</v>
      </c>
    </row>
    <row r="85" spans="1:5" x14ac:dyDescent="0.4">
      <c r="A85" s="15">
        <v>44938</v>
      </c>
      <c r="B85" s="11">
        <v>-3.4013604221198933E-3</v>
      </c>
      <c r="C85" s="11">
        <v>0</v>
      </c>
      <c r="D85" s="11">
        <v>-7.7670548752303984E-3</v>
      </c>
      <c r="E85" s="11">
        <v>2.3211893879703457E-2</v>
      </c>
    </row>
    <row r="86" spans="1:5" x14ac:dyDescent="0.4">
      <c r="A86" s="15">
        <v>44939</v>
      </c>
      <c r="B86" s="11">
        <v>1.1854452376424547E-2</v>
      </c>
      <c r="C86" s="11">
        <v>-5.0838951406564879E-3</v>
      </c>
      <c r="D86" s="11">
        <v>3.8910579229897713E-3</v>
      </c>
      <c r="E86" s="11">
        <v>1.7062063194172892E-2</v>
      </c>
    </row>
    <row r="87" spans="1:5" x14ac:dyDescent="0.4">
      <c r="A87" s="15">
        <v>44942</v>
      </c>
      <c r="B87" s="11">
        <v>6.7114808786537614E-3</v>
      </c>
      <c r="C87" s="11">
        <v>0</v>
      </c>
      <c r="D87" s="11">
        <v>0</v>
      </c>
      <c r="E87" s="11">
        <v>-1.1342333423741224E-2</v>
      </c>
    </row>
    <row r="88" spans="1:5" x14ac:dyDescent="0.4">
      <c r="A88" s="15">
        <v>44943</v>
      </c>
      <c r="B88" s="11">
        <v>1.9868200741260625E-2</v>
      </c>
      <c r="C88" s="11">
        <v>0</v>
      </c>
      <c r="D88" s="11">
        <v>1.9399074986425359E-3</v>
      </c>
      <c r="E88" s="11">
        <v>2.6267964843424654E-2</v>
      </c>
    </row>
    <row r="89" spans="1:5" x14ac:dyDescent="0.4">
      <c r="A89" s="15">
        <v>44956</v>
      </c>
      <c r="B89" s="11">
        <v>-1.3201533475005927E-2</v>
      </c>
      <c r="C89" s="11">
        <v>1.6178300693564067E-2</v>
      </c>
      <c r="D89" s="11">
        <v>5.7971004239415428E-3</v>
      </c>
      <c r="E89" s="11">
        <v>1.8349138668196617E-2</v>
      </c>
    </row>
    <row r="90" spans="1:5" x14ac:dyDescent="0.4">
      <c r="A90" s="15">
        <v>44957</v>
      </c>
      <c r="B90" s="11">
        <v>-3.3277693368604861E-3</v>
      </c>
      <c r="C90" s="11">
        <v>3.0045391105701187E-3</v>
      </c>
      <c r="D90" s="11">
        <v>9.5877864402732164E-3</v>
      </c>
      <c r="E90" s="11">
        <v>1.2646979654088683E-2</v>
      </c>
    </row>
    <row r="91" spans="1:5" x14ac:dyDescent="0.4">
      <c r="A91" s="15">
        <v>44958</v>
      </c>
      <c r="B91" s="11">
        <v>8.2987598601486565E-3</v>
      </c>
      <c r="C91" s="11">
        <v>0</v>
      </c>
      <c r="D91" s="11">
        <v>1.8904206185882625E-2</v>
      </c>
      <c r="E91" s="11">
        <v>6.5996147665024527E-2</v>
      </c>
    </row>
    <row r="92" spans="1:5" x14ac:dyDescent="0.4">
      <c r="A92" s="15">
        <v>44959</v>
      </c>
      <c r="B92" s="11">
        <v>-1.1637657789542767E-2</v>
      </c>
      <c r="C92" s="11">
        <v>-4.0080414778602977E-3</v>
      </c>
      <c r="D92" s="11">
        <v>7.4626657075283946E-3</v>
      </c>
      <c r="E92" s="11">
        <v>-3.071912170650783E-2</v>
      </c>
    </row>
    <row r="93" spans="1:5" x14ac:dyDescent="0.4">
      <c r="A93" s="15">
        <v>44960</v>
      </c>
      <c r="B93" s="11">
        <v>-6.7114808786537536E-3</v>
      </c>
      <c r="C93" s="11">
        <v>1.8896653971611041E-2</v>
      </c>
      <c r="D93" s="11">
        <v>-1.860446875531861E-3</v>
      </c>
      <c r="E93" s="11">
        <v>1.3769563392734618E-2</v>
      </c>
    </row>
    <row r="94" spans="1:5" x14ac:dyDescent="0.4">
      <c r="A94" s="15">
        <v>44963</v>
      </c>
      <c r="B94" s="11">
        <v>0</v>
      </c>
      <c r="C94" s="11">
        <v>-9.9010709827115698E-3</v>
      </c>
      <c r="D94" s="11">
        <v>3.7174984697624655E-3</v>
      </c>
      <c r="E94" s="11">
        <v>8.5106896679086105E-3</v>
      </c>
    </row>
    <row r="95" spans="1:5" x14ac:dyDescent="0.4">
      <c r="A95" s="15">
        <v>44964</v>
      </c>
      <c r="B95" s="11">
        <v>-3.3726635173363007E-3</v>
      </c>
      <c r="C95" s="11">
        <v>0</v>
      </c>
      <c r="D95" s="11">
        <v>1.2903392619553091E-2</v>
      </c>
      <c r="E95" s="11">
        <v>-8.5106896679086191E-3</v>
      </c>
    </row>
    <row r="96" spans="1:5" x14ac:dyDescent="0.4">
      <c r="A96" s="15">
        <v>44965</v>
      </c>
      <c r="B96" s="11">
        <v>-1.6906158273038187E-3</v>
      </c>
      <c r="C96" s="11">
        <v>4.9627893421290972E-3</v>
      </c>
      <c r="D96" s="11">
        <v>7.2993262118806997E-3</v>
      </c>
      <c r="E96" s="11">
        <v>2.6983054025480228E-2</v>
      </c>
    </row>
    <row r="97" spans="1:5" x14ac:dyDescent="0.4">
      <c r="A97" s="15">
        <v>44966</v>
      </c>
      <c r="B97" s="11">
        <v>-3.3898126096644841E-3</v>
      </c>
      <c r="C97" s="11">
        <v>4.9382816405825767E-3</v>
      </c>
      <c r="D97" s="11">
        <v>-1.0969057262284676E-2</v>
      </c>
      <c r="E97" s="11">
        <v>0</v>
      </c>
    </row>
    <row r="98" spans="1:5" x14ac:dyDescent="0.4">
      <c r="A98" s="15">
        <v>44967</v>
      </c>
      <c r="B98" s="11">
        <v>1.0135176533011291E-2</v>
      </c>
      <c r="C98" s="11">
        <v>-4.9382816405825663E-3</v>
      </c>
      <c r="D98" s="11">
        <v>-1.2951160038911622E-2</v>
      </c>
      <c r="E98" s="11">
        <v>1.1579964261461649E-2</v>
      </c>
    </row>
    <row r="99" spans="1:5" x14ac:dyDescent="0.4">
      <c r="A99" s="15">
        <v>44970</v>
      </c>
      <c r="B99" s="11">
        <v>1.0033554417786526E-2</v>
      </c>
      <c r="C99" s="11">
        <v>9.8522964430116395E-3</v>
      </c>
      <c r="D99" s="11">
        <v>-5.6022188319965966E-3</v>
      </c>
      <c r="E99" s="11">
        <v>-2.6668213742901056E-2</v>
      </c>
    </row>
    <row r="100" spans="1:5" x14ac:dyDescent="0.4">
      <c r="A100" s="15">
        <v>44971</v>
      </c>
      <c r="B100" s="11">
        <v>-1.0033554417786614E-2</v>
      </c>
      <c r="C100" s="11">
        <v>4.8899852941917702E-3</v>
      </c>
      <c r="D100" s="11">
        <v>-3.7523718405372856E-3</v>
      </c>
      <c r="E100" s="11">
        <v>-1.0186896328578238E-2</v>
      </c>
    </row>
    <row r="101" spans="1:5" x14ac:dyDescent="0.4">
      <c r="A101" s="15">
        <v>44972</v>
      </c>
      <c r="B101" s="11">
        <v>-1.6820845787065834E-3</v>
      </c>
      <c r="C101" s="11">
        <v>9.7088141269609032E-3</v>
      </c>
      <c r="D101" s="11">
        <v>1.8779158434697725E-3</v>
      </c>
      <c r="E101" s="11">
        <v>0</v>
      </c>
    </row>
    <row r="102" spans="1:5" x14ac:dyDescent="0.4">
      <c r="A102" s="15">
        <v>44973</v>
      </c>
      <c r="B102" s="11">
        <v>1.5037897943464665E-2</v>
      </c>
      <c r="C102" s="11">
        <v>0</v>
      </c>
      <c r="D102" s="11">
        <v>1.8744559970674934E-3</v>
      </c>
      <c r="E102" s="11">
        <v>3.3560197618694471E-2</v>
      </c>
    </row>
    <row r="103" spans="1:5" x14ac:dyDescent="0.4">
      <c r="A103" s="15">
        <v>44974</v>
      </c>
      <c r="B103" s="11">
        <v>6.6116398010155697E-3</v>
      </c>
      <c r="C103" s="11">
        <v>-4.8426244757880151E-3</v>
      </c>
      <c r="D103" s="11">
        <v>1.6713411451527611E-2</v>
      </c>
      <c r="E103" s="11">
        <v>2.606015575033627E-2</v>
      </c>
    </row>
    <row r="104" spans="1:5" x14ac:dyDescent="0.4">
      <c r="A104" s="15">
        <v>44977</v>
      </c>
      <c r="B104" s="11">
        <v>-8.2713895995720089E-3</v>
      </c>
      <c r="C104" s="11">
        <v>-4.8661896511728994E-3</v>
      </c>
      <c r="D104" s="11">
        <v>-7.3936941497685744E-3</v>
      </c>
      <c r="E104" s="11">
        <v>-4.8348038215763889E-3</v>
      </c>
    </row>
    <row r="105" spans="1:5" x14ac:dyDescent="0.4">
      <c r="A105" s="15">
        <v>44978</v>
      </c>
      <c r="B105" s="11">
        <v>-4.9958247722819938E-3</v>
      </c>
      <c r="C105" s="11">
        <v>-4.8899852941917919E-3</v>
      </c>
      <c r="D105" s="11">
        <v>-1.8570515942306237E-3</v>
      </c>
      <c r="E105" s="11">
        <v>1.7614514390805025E-2</v>
      </c>
    </row>
    <row r="106" spans="1:5" x14ac:dyDescent="0.4">
      <c r="A106" s="15">
        <v>44979</v>
      </c>
      <c r="B106" s="11">
        <v>-1.6708424939726341E-3</v>
      </c>
      <c r="C106" s="11">
        <v>9.7561749453646558E-3</v>
      </c>
      <c r="D106" s="11">
        <v>9.2507457439992575E-3</v>
      </c>
      <c r="E106" s="11">
        <v>2.3530497410194036E-2</v>
      </c>
    </row>
    <row r="107" spans="1:5" x14ac:dyDescent="0.4">
      <c r="A107" s="15">
        <v>44980</v>
      </c>
      <c r="B107" s="11">
        <v>3.3388979293942078E-3</v>
      </c>
      <c r="C107" s="11">
        <v>-1.9608471388376313E-2</v>
      </c>
      <c r="D107" s="11">
        <v>1.8399674193805826E-3</v>
      </c>
      <c r="E107" s="11">
        <v>1.0794199118609422E-2</v>
      </c>
    </row>
    <row r="108" spans="1:5" x14ac:dyDescent="0.4">
      <c r="A108" s="15">
        <v>44981</v>
      </c>
      <c r="B108" s="11">
        <v>-1.6807137002822103E-2</v>
      </c>
      <c r="C108" s="11">
        <v>9.8522964430116395E-3</v>
      </c>
      <c r="D108" s="11">
        <v>-1.1090713163379805E-2</v>
      </c>
      <c r="E108" s="11">
        <v>6.116242541901783E-3</v>
      </c>
    </row>
    <row r="109" spans="1:5" x14ac:dyDescent="0.4">
      <c r="A109" s="15">
        <v>44986</v>
      </c>
      <c r="B109" s="11">
        <v>6.7567581947743363E-3</v>
      </c>
      <c r="C109" s="11">
        <v>4.8899852941917702E-3</v>
      </c>
      <c r="D109" s="11">
        <v>3.7105816800273388E-3</v>
      </c>
      <c r="E109" s="11">
        <v>1.2121421140631552E-2</v>
      </c>
    </row>
    <row r="110" spans="1:5" x14ac:dyDescent="0.4">
      <c r="A110" s="15">
        <v>44987</v>
      </c>
      <c r="B110" s="11">
        <v>1.6820845787066895E-3</v>
      </c>
      <c r="C110" s="11">
        <v>0</v>
      </c>
      <c r="D110" s="11">
        <v>3.696864147965401E-3</v>
      </c>
      <c r="E110" s="11">
        <v>5.707475488800183E-2</v>
      </c>
    </row>
    <row r="111" spans="1:5" x14ac:dyDescent="0.4">
      <c r="A111" s="15">
        <v>44988</v>
      </c>
      <c r="B111" s="11">
        <v>8.3682942293412232E-3</v>
      </c>
      <c r="C111" s="11">
        <v>9.7088141269609032E-3</v>
      </c>
      <c r="D111" s="11">
        <v>1.1009311734565794E-2</v>
      </c>
      <c r="E111" s="11">
        <v>2.666816285666148E-2</v>
      </c>
    </row>
    <row r="112" spans="1:5" x14ac:dyDescent="0.4">
      <c r="A112" s="15">
        <v>44991</v>
      </c>
      <c r="B112" s="11">
        <v>-3.3388979293941493E-3</v>
      </c>
      <c r="C112" s="11">
        <v>1.4388737452099671E-2</v>
      </c>
      <c r="D112" s="11">
        <v>0</v>
      </c>
      <c r="E112" s="11">
        <v>-1.3859877958810867E-3</v>
      </c>
    </row>
    <row r="113" spans="1:5" x14ac:dyDescent="0.4">
      <c r="A113" s="15">
        <v>44992</v>
      </c>
      <c r="B113" s="11">
        <v>3.3388979293942078E-3</v>
      </c>
      <c r="C113" s="11">
        <v>-9.5694510161506725E-3</v>
      </c>
      <c r="D113" s="11">
        <v>0</v>
      </c>
      <c r="E113" s="11">
        <v>-1.396670787185237E-2</v>
      </c>
    </row>
    <row r="114" spans="1:5" x14ac:dyDescent="0.4">
      <c r="A114" s="15">
        <v>44993</v>
      </c>
      <c r="B114" s="11">
        <v>-1.0050378808047905E-2</v>
      </c>
      <c r="C114" s="11">
        <v>-1.4528100562909744E-2</v>
      </c>
      <c r="D114" s="11">
        <v>-1.8265247193918499E-3</v>
      </c>
      <c r="E114" s="11">
        <v>-2.5642359193899657E-2</v>
      </c>
    </row>
    <row r="115" spans="1:5" x14ac:dyDescent="0.4">
      <c r="A115" s="15">
        <v>44994</v>
      </c>
      <c r="B115" s="11">
        <v>-1.8692115001860254E-2</v>
      </c>
      <c r="C115" s="11">
        <v>-4.8899852941917919E-3</v>
      </c>
      <c r="D115" s="11">
        <v>-1.4733181248936213E-2</v>
      </c>
      <c r="E115" s="11">
        <v>-2.8902476558362307E-3</v>
      </c>
    </row>
    <row r="116" spans="1:5" x14ac:dyDescent="0.4">
      <c r="A116" s="15">
        <v>44995</v>
      </c>
      <c r="B116" s="11">
        <v>-1.0344891531587502E-2</v>
      </c>
      <c r="C116" s="11">
        <v>9.7561749453646558E-3</v>
      </c>
      <c r="D116" s="11">
        <v>-1.8570515942306237E-3</v>
      </c>
      <c r="E116" s="11">
        <v>-2.8984947828750991E-3</v>
      </c>
    </row>
    <row r="117" spans="1:5" x14ac:dyDescent="0.4">
      <c r="A117" s="15">
        <v>44998</v>
      </c>
      <c r="B117" s="11">
        <v>-1.7482963646898629E-2</v>
      </c>
      <c r="C117" s="11">
        <v>-9.7561749453646852E-3</v>
      </c>
      <c r="D117" s="11">
        <v>2.3876263537511107E-2</v>
      </c>
      <c r="E117" s="11">
        <v>-1.3148501871082017E-2</v>
      </c>
    </row>
    <row r="118" spans="1:5" x14ac:dyDescent="0.4">
      <c r="A118" s="15">
        <v>44999</v>
      </c>
      <c r="B118" s="11">
        <v>-3.5335504574175824E-3</v>
      </c>
      <c r="C118" s="11">
        <v>4.8899852941917702E-3</v>
      </c>
      <c r="D118" s="11">
        <v>1.798606895438689E-2</v>
      </c>
      <c r="E118" s="11">
        <v>2.3256833428634709E-2</v>
      </c>
    </row>
    <row r="119" spans="1:5" x14ac:dyDescent="0.4">
      <c r="A119" s="15">
        <v>45000</v>
      </c>
      <c r="B119" s="11">
        <v>-2.5090972248092026E-2</v>
      </c>
      <c r="C119" s="11">
        <v>-4.8899852941917919E-3</v>
      </c>
      <c r="D119" s="11">
        <v>-1.0752740742875173E-2</v>
      </c>
      <c r="E119" s="11">
        <v>-1.4472033027421215E-2</v>
      </c>
    </row>
    <row r="120" spans="1:5" x14ac:dyDescent="0.4">
      <c r="A120" s="15">
        <v>45001</v>
      </c>
      <c r="B120" s="11">
        <v>7.2333354268946347E-3</v>
      </c>
      <c r="C120" s="11">
        <v>1.4598799421152631E-2</v>
      </c>
      <c r="D120" s="11">
        <v>-2.0018878585642795E-2</v>
      </c>
      <c r="E120" s="11">
        <v>5.8139990199392276E-3</v>
      </c>
    </row>
    <row r="121" spans="1:5" x14ac:dyDescent="0.4">
      <c r="A121" s="15">
        <v>45002</v>
      </c>
      <c r="B121" s="11">
        <v>-9.0498645862572818E-3</v>
      </c>
      <c r="C121" s="11">
        <v>-9.7088141269609379E-3</v>
      </c>
      <c r="D121" s="11">
        <v>3.6697310504039257E-3</v>
      </c>
      <c r="E121" s="11">
        <v>-7.2727593290798087E-3</v>
      </c>
    </row>
    <row r="122" spans="1:5" x14ac:dyDescent="0.4">
      <c r="A122" s="15">
        <v>45005</v>
      </c>
      <c r="B122" s="11">
        <v>5.4396990265421072E-3</v>
      </c>
      <c r="C122" s="11">
        <v>9.7088141269609032E-3</v>
      </c>
      <c r="D122" s="11">
        <v>1.8149290590426945E-2</v>
      </c>
      <c r="E122" s="11">
        <v>-4.3892244070339956E-3</v>
      </c>
    </row>
    <row r="123" spans="1:5" x14ac:dyDescent="0.4">
      <c r="A123" s="15">
        <v>45006</v>
      </c>
      <c r="B123" s="11">
        <v>1.6143870534517834E-2</v>
      </c>
      <c r="C123" s="11">
        <v>0</v>
      </c>
      <c r="D123" s="11">
        <v>1.2511322540602221E-2</v>
      </c>
      <c r="E123" s="11">
        <v>-3.4306049003670853E-2</v>
      </c>
    </row>
    <row r="124" spans="1:5" x14ac:dyDescent="0.4">
      <c r="A124" s="15">
        <v>45007</v>
      </c>
      <c r="B124" s="11">
        <v>5.3239318463946866E-3</v>
      </c>
      <c r="C124" s="11">
        <v>0</v>
      </c>
      <c r="D124" s="11">
        <v>1.7746624136450746E-3</v>
      </c>
      <c r="E124" s="11">
        <v>-2.4578793957603484E-2</v>
      </c>
    </row>
    <row r="125" spans="1:5" x14ac:dyDescent="0.4">
      <c r="A125" s="15">
        <v>45008</v>
      </c>
      <c r="B125" s="11">
        <v>-3.5461739761159872E-3</v>
      </c>
      <c r="C125" s="11">
        <v>1.9139340210697506E-2</v>
      </c>
      <c r="D125" s="11">
        <v>-3.5524036973235708E-3</v>
      </c>
      <c r="E125" s="11">
        <v>6.2014772391309394E-3</v>
      </c>
    </row>
    <row r="126" spans="1:5" x14ac:dyDescent="0.4">
      <c r="A126" s="15">
        <v>45009</v>
      </c>
      <c r="B126" s="11">
        <v>0</v>
      </c>
      <c r="C126" s="11">
        <v>-1.9139340210697395E-2</v>
      </c>
      <c r="D126" s="11">
        <v>-3.5650682724015525E-3</v>
      </c>
      <c r="E126" s="11">
        <v>2.5935931463867582E-2</v>
      </c>
    </row>
    <row r="127" spans="1:5" x14ac:dyDescent="0.4">
      <c r="A127" s="15">
        <v>45012</v>
      </c>
      <c r="B127" s="11">
        <v>3.5461739761159213E-3</v>
      </c>
      <c r="C127" s="11">
        <v>-4.8426244757880151E-3</v>
      </c>
      <c r="D127" s="11">
        <v>-3.5778426465271382E-3</v>
      </c>
      <c r="E127" s="11">
        <v>-1.8237663682533461E-2</v>
      </c>
    </row>
    <row r="128" spans="1:5" x14ac:dyDescent="0.4">
      <c r="A128" s="15">
        <v>45013</v>
      </c>
      <c r="B128" s="11">
        <v>7.0546588876304996E-3</v>
      </c>
      <c r="C128" s="11">
        <v>4.8426244757879908E-3</v>
      </c>
      <c r="D128" s="11">
        <v>3.5778426465271243E-3</v>
      </c>
      <c r="E128" s="11">
        <v>1.6730519520348347E-2</v>
      </c>
    </row>
    <row r="129" spans="1:5" x14ac:dyDescent="0.4">
      <c r="A129" s="15">
        <v>45014</v>
      </c>
      <c r="B129" s="11">
        <v>-1.758995197377109E-3</v>
      </c>
      <c r="C129" s="11">
        <v>9.6154586994419734E-3</v>
      </c>
      <c r="D129" s="11">
        <v>-5.3716046223149889E-3</v>
      </c>
      <c r="E129" s="11">
        <v>-7.5700585167088781E-3</v>
      </c>
    </row>
    <row r="130" spans="1:5" x14ac:dyDescent="0.4">
      <c r="A130" s="15">
        <v>45015</v>
      </c>
      <c r="B130" s="11">
        <v>-5.2956636902534489E-3</v>
      </c>
      <c r="C130" s="11">
        <v>-4.7961722634930551E-3</v>
      </c>
      <c r="D130" s="11">
        <v>5.3716046223149646E-3</v>
      </c>
      <c r="E130" s="11">
        <v>0</v>
      </c>
    </row>
    <row r="131" spans="1:5" x14ac:dyDescent="0.4">
      <c r="A131" s="15">
        <v>45016</v>
      </c>
      <c r="B131" s="11">
        <v>5.2956636902535964E-3</v>
      </c>
      <c r="C131" s="11">
        <v>-4.8192864359488828E-3</v>
      </c>
      <c r="D131" s="11">
        <v>2.9905444597733109E-2</v>
      </c>
      <c r="E131" s="11">
        <v>-1.5210040955124335E-3</v>
      </c>
    </row>
    <row r="132" spans="1:5" x14ac:dyDescent="0.4">
      <c r="A132" s="15">
        <v>45022</v>
      </c>
      <c r="B132" s="11">
        <v>1.7589951973771198E-3</v>
      </c>
      <c r="C132" s="11">
        <v>-4.8426244757880151E-3</v>
      </c>
      <c r="D132" s="11">
        <v>1.0344944684615606E-2</v>
      </c>
      <c r="E132" s="11">
        <v>-1.5232143662252272E-3</v>
      </c>
    </row>
    <row r="133" spans="1:5" x14ac:dyDescent="0.4">
      <c r="A133" s="15">
        <v>45023</v>
      </c>
      <c r="B133" s="11">
        <v>3.508772103999322E-3</v>
      </c>
      <c r="C133" s="11">
        <v>0</v>
      </c>
      <c r="D133" s="11">
        <v>6.8376558330408982E-3</v>
      </c>
      <c r="E133" s="11">
        <v>4.1797188406032346E-2</v>
      </c>
    </row>
    <row r="134" spans="1:5" x14ac:dyDescent="0.4">
      <c r="A134" s="15">
        <v>45026</v>
      </c>
      <c r="B134" s="11">
        <v>0</v>
      </c>
      <c r="C134" s="11">
        <v>4.8426244757879908E-3</v>
      </c>
      <c r="D134" s="11">
        <v>-6.8376558330408939E-3</v>
      </c>
      <c r="E134" s="11">
        <v>0</v>
      </c>
    </row>
    <row r="135" spans="1:5" x14ac:dyDescent="0.4">
      <c r="A135" s="15">
        <v>45027</v>
      </c>
      <c r="B135" s="11">
        <v>3.4964853323552927E-3</v>
      </c>
      <c r="C135" s="11">
        <v>-9.7088141269609379E-3</v>
      </c>
      <c r="D135" s="11">
        <v>0</v>
      </c>
      <c r="E135" s="11">
        <v>2.5975414428451225E-2</v>
      </c>
    </row>
    <row r="136" spans="1:5" x14ac:dyDescent="0.4">
      <c r="A136" s="15">
        <v>45028</v>
      </c>
      <c r="B136" s="11">
        <v>1.7436779447577806E-3</v>
      </c>
      <c r="C136" s="11">
        <v>4.8661896511729063E-3</v>
      </c>
      <c r="D136" s="11">
        <v>1.1935339599480413E-2</v>
      </c>
      <c r="E136" s="11">
        <v>-7.1479935718514213E-3</v>
      </c>
    </row>
    <row r="137" spans="1:5" x14ac:dyDescent="0.4">
      <c r="A137" s="15">
        <v>45029</v>
      </c>
      <c r="B137" s="11">
        <v>2.0690463368992985E-2</v>
      </c>
      <c r="C137" s="11">
        <v>1.4458083175229917E-2</v>
      </c>
      <c r="D137" s="11">
        <v>6.7568046286048278E-3</v>
      </c>
      <c r="E137" s="11">
        <v>0</v>
      </c>
    </row>
    <row r="138" spans="1:5" x14ac:dyDescent="0.4">
      <c r="A138" s="15">
        <v>45030</v>
      </c>
      <c r="B138" s="11">
        <v>-1.7079405992911324E-3</v>
      </c>
      <c r="C138" s="11">
        <v>-4.7961722634930551E-3</v>
      </c>
      <c r="D138" s="11">
        <v>1.3378098297597091E-2</v>
      </c>
      <c r="E138" s="11">
        <v>1.5658768347684156E-2</v>
      </c>
    </row>
    <row r="139" spans="1:5" x14ac:dyDescent="0.4">
      <c r="A139" s="15">
        <v>45033</v>
      </c>
      <c r="B139" s="11">
        <v>1.7079405992912111E-3</v>
      </c>
      <c r="C139" s="11">
        <v>4.7961722634930135E-3</v>
      </c>
      <c r="D139" s="11">
        <v>-6.6666418404169705E-3</v>
      </c>
      <c r="E139" s="11">
        <v>9.8384066274074117E-3</v>
      </c>
    </row>
    <row r="140" spans="1:5" x14ac:dyDescent="0.4">
      <c r="A140" s="15">
        <v>45034</v>
      </c>
      <c r="B140" s="11">
        <v>-6.8493889498287691E-3</v>
      </c>
      <c r="C140" s="11">
        <v>-4.7961722634930551E-3</v>
      </c>
      <c r="D140" s="11">
        <v>-1.6736773630129688E-3</v>
      </c>
      <c r="E140" s="11">
        <v>2.6226513168463979E-2</v>
      </c>
    </row>
    <row r="141" spans="1:5" x14ac:dyDescent="0.4">
      <c r="A141" s="15">
        <v>45035</v>
      </c>
      <c r="B141" s="11">
        <v>-5.1679469759200224E-3</v>
      </c>
      <c r="C141" s="11">
        <v>4.7961722634930135E-3</v>
      </c>
      <c r="D141" s="11">
        <v>1.3311370382110206E-2</v>
      </c>
      <c r="E141" s="11">
        <v>2.8208693386553043E-2</v>
      </c>
    </row>
    <row r="142" spans="1:5" x14ac:dyDescent="0.4">
      <c r="A142" s="15">
        <v>45036</v>
      </c>
      <c r="B142" s="11">
        <v>0</v>
      </c>
      <c r="C142" s="11">
        <v>-4.7961722634930551E-3</v>
      </c>
      <c r="D142" s="11">
        <v>-1.1637693019097112E-2</v>
      </c>
      <c r="E142" s="11">
        <v>-4.7466537238923724E-2</v>
      </c>
    </row>
    <row r="143" spans="1:5" x14ac:dyDescent="0.4">
      <c r="A143" s="15">
        <v>45037</v>
      </c>
      <c r="B143" s="11">
        <v>3.4482577732036107E-3</v>
      </c>
      <c r="C143" s="11">
        <v>-4.8192864359488828E-3</v>
      </c>
      <c r="D143" s="11">
        <v>4.0955753463436807E-2</v>
      </c>
      <c r="E143" s="11">
        <v>5.4067221270275793E-2</v>
      </c>
    </row>
    <row r="144" spans="1:5" x14ac:dyDescent="0.4">
      <c r="A144" s="15">
        <v>45040</v>
      </c>
      <c r="B144" s="11">
        <v>-1.0380669349479447E-2</v>
      </c>
      <c r="C144" s="11">
        <v>-4.8426244757880151E-3</v>
      </c>
      <c r="D144" s="11">
        <v>-3.4289111623019813E-2</v>
      </c>
      <c r="E144" s="11">
        <v>-4.9909169627836987E-2</v>
      </c>
    </row>
    <row r="145" spans="1:5" x14ac:dyDescent="0.4">
      <c r="A145" s="15">
        <v>45041</v>
      </c>
      <c r="B145" s="11">
        <v>5.2038044012795151E-3</v>
      </c>
      <c r="C145" s="11">
        <v>4.8426244757879908E-3</v>
      </c>
      <c r="D145" s="11">
        <v>1.4839505513898623E-2</v>
      </c>
      <c r="E145" s="11">
        <v>-1.2526273301751382E-2</v>
      </c>
    </row>
    <row r="146" spans="1:5" x14ac:dyDescent="0.4">
      <c r="A146" s="15">
        <v>45042</v>
      </c>
      <c r="B146" s="11">
        <v>-1.7316004326748261E-3</v>
      </c>
      <c r="C146" s="11">
        <v>0</v>
      </c>
      <c r="D146" s="11">
        <v>-6.5681722665742355E-3</v>
      </c>
      <c r="E146" s="11">
        <v>-1.268518753851983E-2</v>
      </c>
    </row>
    <row r="147" spans="1:5" x14ac:dyDescent="0.4">
      <c r="A147" s="15">
        <v>45043</v>
      </c>
      <c r="B147" s="11">
        <v>2.2280248338673436E-2</v>
      </c>
      <c r="C147" s="11">
        <v>9.6154586994419734E-3</v>
      </c>
      <c r="D147" s="11">
        <v>4.9302043107922163E-3</v>
      </c>
      <c r="E147" s="11">
        <v>2.7973852042406162E-2</v>
      </c>
    </row>
    <row r="148" spans="1:5" x14ac:dyDescent="0.4">
      <c r="A148" s="15">
        <v>45044</v>
      </c>
      <c r="B148" s="11">
        <v>-3.3955678146973347E-3</v>
      </c>
      <c r="C148" s="11">
        <v>1.4252022707201413E-2</v>
      </c>
      <c r="D148" s="11">
        <v>1.464632418854914E-2</v>
      </c>
      <c r="E148" s="11">
        <v>1.2337401007796796E-2</v>
      </c>
    </row>
    <row r="149" spans="1:5" x14ac:dyDescent="0.4">
      <c r="A149" s="15">
        <v>45048</v>
      </c>
      <c r="B149" s="11">
        <v>-3.4071369905565151E-3</v>
      </c>
      <c r="C149" s="11">
        <v>-4.728141195946012E-3</v>
      </c>
      <c r="D149" s="11">
        <v>0</v>
      </c>
      <c r="E149" s="11">
        <v>-2.0647670325013631E-2</v>
      </c>
    </row>
    <row r="150" spans="1:5" x14ac:dyDescent="0.4">
      <c r="A150" s="15">
        <v>45049</v>
      </c>
      <c r="B150" s="11">
        <v>8.4961836553878716E-3</v>
      </c>
      <c r="C150" s="11">
        <v>-4.7506027585978647E-3</v>
      </c>
      <c r="D150" s="11">
        <v>1.2841224250999027E-2</v>
      </c>
      <c r="E150" s="11">
        <v>8.0149686007230936E-2</v>
      </c>
    </row>
    <row r="151" spans="1:5" x14ac:dyDescent="0.4">
      <c r="A151" s="15">
        <v>45050</v>
      </c>
      <c r="B151" s="11">
        <v>0</v>
      </c>
      <c r="C151" s="11">
        <v>0</v>
      </c>
      <c r="D151" s="11">
        <v>-1.2841224250998965E-2</v>
      </c>
      <c r="E151" s="11">
        <v>-5.2713123532887977E-2</v>
      </c>
    </row>
    <row r="152" spans="1:5" x14ac:dyDescent="0.4">
      <c r="A152" s="15">
        <v>45051</v>
      </c>
      <c r="B152" s="11">
        <v>5.0632793446402074E-3</v>
      </c>
      <c r="C152" s="11">
        <v>0</v>
      </c>
      <c r="D152" s="11">
        <v>4.8347884841112116E-3</v>
      </c>
      <c r="E152" s="11">
        <v>-1.7747960735214539E-2</v>
      </c>
    </row>
    <row r="153" spans="1:5" x14ac:dyDescent="0.4">
      <c r="A153" s="15">
        <v>45054</v>
      </c>
      <c r="B153" s="11">
        <v>1.6820845787066895E-3</v>
      </c>
      <c r="C153" s="11">
        <v>1.4184634991956381E-2</v>
      </c>
      <c r="D153" s="11">
        <v>-6.4516392898551506E-3</v>
      </c>
      <c r="E153" s="11">
        <v>-1.806852478655491E-2</v>
      </c>
    </row>
    <row r="154" spans="1:5" x14ac:dyDescent="0.4">
      <c r="A154" s="15">
        <v>45055</v>
      </c>
      <c r="B154" s="11">
        <v>-5.054748096042859E-3</v>
      </c>
      <c r="C154" s="11">
        <v>0</v>
      </c>
      <c r="D154" s="11">
        <v>6.4516392898551307E-3</v>
      </c>
      <c r="E154" s="11">
        <v>4.2559599224780427E-2</v>
      </c>
    </row>
    <row r="155" spans="1:5" x14ac:dyDescent="0.4">
      <c r="A155" s="15">
        <v>45056</v>
      </c>
      <c r="B155" s="11">
        <v>5.0547480960429188E-3</v>
      </c>
      <c r="C155" s="11">
        <v>-1.4184634991956413E-2</v>
      </c>
      <c r="D155" s="11">
        <v>-2.4411316983452763E-2</v>
      </c>
      <c r="E155" s="11">
        <v>-5.668412722989475E-2</v>
      </c>
    </row>
    <row r="156" spans="1:5" x14ac:dyDescent="0.4">
      <c r="A156" s="15">
        <v>45057</v>
      </c>
      <c r="B156" s="11">
        <v>-8.4388427734808993E-3</v>
      </c>
      <c r="C156" s="11">
        <v>-2.409755157906053E-2</v>
      </c>
      <c r="D156" s="11">
        <v>6.5681722665742424E-3</v>
      </c>
      <c r="E156" s="11">
        <v>2.1112676346035888E-2</v>
      </c>
    </row>
    <row r="157" spans="1:5" x14ac:dyDescent="0.4">
      <c r="A157" s="15">
        <v>45058</v>
      </c>
      <c r="B157" s="11">
        <v>6.7567581947743363E-3</v>
      </c>
      <c r="C157" s="11">
        <v>-4.8899852941917919E-3</v>
      </c>
      <c r="D157" s="11">
        <v>-3.278693532115083E-3</v>
      </c>
      <c r="E157" s="11">
        <v>-1.6854401666323397E-2</v>
      </c>
    </row>
    <row r="158" spans="1:5" x14ac:dyDescent="0.4">
      <c r="A158" s="15">
        <v>45061</v>
      </c>
      <c r="B158" s="11">
        <v>6.7114808786537614E-3</v>
      </c>
      <c r="C158" s="11">
        <v>0</v>
      </c>
      <c r="D158" s="11">
        <v>9.8040236658471381E-3</v>
      </c>
      <c r="E158" s="11">
        <v>-4.2582746797125487E-3</v>
      </c>
    </row>
    <row r="159" spans="1:5" x14ac:dyDescent="0.4">
      <c r="A159" s="15">
        <v>45062</v>
      </c>
      <c r="B159" s="11">
        <v>6.6666672662546401E-3</v>
      </c>
      <c r="C159" s="11">
        <v>4.8899852941917702E-3</v>
      </c>
      <c r="D159" s="11">
        <v>2.09179112671906E-2</v>
      </c>
      <c r="E159" s="11">
        <v>5.6736889788398292E-3</v>
      </c>
    </row>
    <row r="160" spans="1:5" x14ac:dyDescent="0.4">
      <c r="A160" s="15">
        <v>45063</v>
      </c>
      <c r="B160" s="11">
        <v>1.483951666032313E-2</v>
      </c>
      <c r="C160" s="11">
        <v>4.8661896511729063E-3</v>
      </c>
      <c r="D160" s="11">
        <v>-7.9936352918016911E-3</v>
      </c>
      <c r="E160" s="11">
        <v>-7.0972621729896756E-3</v>
      </c>
    </row>
    <row r="161" spans="1:5" x14ac:dyDescent="0.4">
      <c r="A161" s="15">
        <v>45064</v>
      </c>
      <c r="B161" s="11">
        <v>8.149979365643335E-3</v>
      </c>
      <c r="C161" s="11">
        <v>0</v>
      </c>
      <c r="D161" s="11">
        <v>0</v>
      </c>
      <c r="E161" s="11">
        <v>-1.5793566466657985E-2</v>
      </c>
    </row>
    <row r="162" spans="1:5" x14ac:dyDescent="0.4">
      <c r="A162" s="15">
        <v>45065</v>
      </c>
      <c r="B162" s="11">
        <v>1.6221268961065598E-3</v>
      </c>
      <c r="C162" s="11">
        <v>0</v>
      </c>
      <c r="D162" s="11">
        <v>7.9936352918017848E-3</v>
      </c>
      <c r="E162" s="11">
        <v>1.7217139660807939E-2</v>
      </c>
    </row>
    <row r="163" spans="1:5" x14ac:dyDescent="0.4">
      <c r="A163" s="15">
        <v>45068</v>
      </c>
      <c r="B163" s="11">
        <v>-4.874142072237281E-3</v>
      </c>
      <c r="C163" s="11">
        <v>-4.8661896511728994E-3</v>
      </c>
      <c r="D163" s="11">
        <v>0</v>
      </c>
      <c r="E163" s="11">
        <v>5.6736889788398292E-3</v>
      </c>
    </row>
    <row r="164" spans="1:5" x14ac:dyDescent="0.4">
      <c r="A164" s="15">
        <v>45069</v>
      </c>
      <c r="B164" s="11">
        <v>0</v>
      </c>
      <c r="C164" s="11">
        <v>4.8661896511729063E-3</v>
      </c>
      <c r="D164" s="11">
        <v>-1.5936609171566026E-3</v>
      </c>
      <c r="E164" s="11">
        <v>-1.1379852617643937E-2</v>
      </c>
    </row>
    <row r="165" spans="1:5" x14ac:dyDescent="0.4">
      <c r="A165" s="15">
        <v>45070</v>
      </c>
      <c r="B165" s="11">
        <v>-1.6420731458094046E-2</v>
      </c>
      <c r="C165" s="11">
        <v>-4.8661896511728994E-3</v>
      </c>
      <c r="D165" s="11">
        <v>3.1847350863420721E-3</v>
      </c>
      <c r="E165" s="11">
        <v>-2.0231932583887832E-2</v>
      </c>
    </row>
    <row r="166" spans="1:5" x14ac:dyDescent="0.4">
      <c r="A166" s="15">
        <v>45071</v>
      </c>
      <c r="B166" s="11">
        <v>1.654241131546452E-3</v>
      </c>
      <c r="C166" s="11">
        <v>0</v>
      </c>
      <c r="D166" s="11">
        <v>0</v>
      </c>
      <c r="E166" s="11">
        <v>-1.61886976763282E-2</v>
      </c>
    </row>
    <row r="167" spans="1:5" x14ac:dyDescent="0.4">
      <c r="A167" s="15">
        <v>45072</v>
      </c>
      <c r="B167" s="11">
        <v>9.86852613703499E-3</v>
      </c>
      <c r="C167" s="11">
        <v>2.8848154337658343E-2</v>
      </c>
      <c r="D167" s="11">
        <v>4.7581064926215796E-3</v>
      </c>
      <c r="E167" s="11">
        <v>2.6355771679170387E-2</v>
      </c>
    </row>
    <row r="168" spans="1:5" x14ac:dyDescent="0.4">
      <c r="A168" s="15">
        <v>45075</v>
      </c>
      <c r="B168" s="11">
        <v>-4.9220551024261785E-3</v>
      </c>
      <c r="C168" s="11">
        <v>1.4117881545785022E-2</v>
      </c>
      <c r="D168" s="11">
        <v>-7.9428415789636001E-3</v>
      </c>
      <c r="E168" s="11">
        <v>-1.4556298409876094E-2</v>
      </c>
    </row>
    <row r="169" spans="1:5" x14ac:dyDescent="0.4">
      <c r="A169" s="15">
        <v>45076</v>
      </c>
      <c r="B169" s="11">
        <v>0</v>
      </c>
      <c r="C169" s="11">
        <v>-4.6838493124263143E-3</v>
      </c>
      <c r="D169" s="11">
        <v>-6.3999743746450573E-3</v>
      </c>
      <c r="E169" s="11">
        <v>2.9283330071247721E-3</v>
      </c>
    </row>
    <row r="170" spans="1:5" x14ac:dyDescent="0.4">
      <c r="A170" s="15">
        <v>45077</v>
      </c>
      <c r="B170" s="11">
        <v>-6.6007121661553576E-3</v>
      </c>
      <c r="C170" s="11">
        <v>1.398624197473987E-2</v>
      </c>
      <c r="D170" s="11">
        <v>6.3999743746450451E-3</v>
      </c>
      <c r="E170" s="11">
        <v>2.9196517090496099E-3</v>
      </c>
    </row>
    <row r="171" spans="1:5" x14ac:dyDescent="0.4">
      <c r="A171" s="15">
        <v>45078</v>
      </c>
      <c r="B171" s="11">
        <v>3.3058369017934749E-3</v>
      </c>
      <c r="C171" s="11">
        <v>0</v>
      </c>
      <c r="D171" s="11">
        <v>0</v>
      </c>
      <c r="E171" s="11">
        <v>1.3034246993426283E-2</v>
      </c>
    </row>
    <row r="172" spans="1:5" x14ac:dyDescent="0.4">
      <c r="A172" s="15">
        <v>45079</v>
      </c>
      <c r="B172" s="11">
        <v>1.7989036628537729E-2</v>
      </c>
      <c r="C172" s="11">
        <v>-4.6403795565022254E-3</v>
      </c>
      <c r="D172" s="11">
        <v>-1.596136356175474E-3</v>
      </c>
      <c r="E172" s="11">
        <v>1.570336359983774E-2</v>
      </c>
    </row>
    <row r="173" spans="1:5" x14ac:dyDescent="0.4">
      <c r="A173" s="15">
        <v>45082</v>
      </c>
      <c r="B173" s="11">
        <v>3.2362285172709733E-3</v>
      </c>
      <c r="C173" s="11">
        <v>-4.6620131058113011E-3</v>
      </c>
      <c r="D173" s="11">
        <v>-3.2000046481156959E-3</v>
      </c>
      <c r="E173" s="11">
        <v>-8.5348741212250556E-3</v>
      </c>
    </row>
    <row r="174" spans="1:5" x14ac:dyDescent="0.4">
      <c r="A174" s="15">
        <v>45083</v>
      </c>
      <c r="B174" s="11">
        <v>-1.6168136074752872E-3</v>
      </c>
      <c r="C174" s="11">
        <v>9.3023926623134103E-3</v>
      </c>
      <c r="D174" s="11">
        <v>9.5694737160893252E-3</v>
      </c>
      <c r="E174" s="11">
        <v>-7.168489478612516E-3</v>
      </c>
    </row>
    <row r="175" spans="1:5" x14ac:dyDescent="0.4">
      <c r="A175" s="15">
        <v>45084</v>
      </c>
      <c r="B175" s="11">
        <v>-1.6313576273971439E-2</v>
      </c>
      <c r="C175" s="11">
        <v>-9.3023926623135612E-3</v>
      </c>
      <c r="D175" s="11">
        <v>9.4786989305845476E-3</v>
      </c>
      <c r="E175" s="11">
        <v>3.6727263980905485E-2</v>
      </c>
    </row>
    <row r="176" spans="1:5" x14ac:dyDescent="0.4">
      <c r="A176" s="15">
        <v>45085</v>
      </c>
      <c r="B176" s="11">
        <v>6.5573768425984183E-3</v>
      </c>
      <c r="C176" s="11">
        <v>9.3023926623134103E-3</v>
      </c>
      <c r="D176" s="11">
        <v>-3.1496108665690133E-3</v>
      </c>
      <c r="E176" s="11">
        <v>5.2679323734679095E-2</v>
      </c>
    </row>
    <row r="177" spans="1:5" x14ac:dyDescent="0.4">
      <c r="A177" s="15">
        <v>45086</v>
      </c>
      <c r="B177" s="11">
        <v>0</v>
      </c>
      <c r="C177" s="11">
        <v>2.2884293833587806E-2</v>
      </c>
      <c r="D177" s="11">
        <v>1.5760791396359931E-3</v>
      </c>
      <c r="E177" s="11">
        <v>-2.6668247082161294E-2</v>
      </c>
    </row>
    <row r="178" spans="1:5" x14ac:dyDescent="0.4">
      <c r="A178" s="15">
        <v>45089</v>
      </c>
      <c r="B178" s="11">
        <v>-1.6353217401723517E-3</v>
      </c>
      <c r="C178" s="11">
        <v>1.7937700686667252E-2</v>
      </c>
      <c r="D178" s="11">
        <v>4.7132536829622533E-3</v>
      </c>
      <c r="E178" s="11">
        <v>1.3504121073178424E-3</v>
      </c>
    </row>
    <row r="179" spans="1:5" x14ac:dyDescent="0.4">
      <c r="A179" s="15">
        <v>45090</v>
      </c>
      <c r="B179" s="11">
        <v>1.1391521171545226E-2</v>
      </c>
      <c r="C179" s="11">
        <v>0</v>
      </c>
      <c r="D179" s="11">
        <v>-1.5685951517990339E-3</v>
      </c>
      <c r="E179" s="11">
        <v>4.0404634092788055E-3</v>
      </c>
    </row>
    <row r="180" spans="1:5" x14ac:dyDescent="0.4">
      <c r="A180" s="15">
        <v>45091</v>
      </c>
      <c r="B180" s="11">
        <v>-3.2415418059020236E-3</v>
      </c>
      <c r="C180" s="11">
        <v>-8.9286307443013184E-3</v>
      </c>
      <c r="D180" s="11">
        <v>3.1348006454719759E-3</v>
      </c>
      <c r="E180" s="11">
        <v>2.1277371565564713E-2</v>
      </c>
    </row>
    <row r="181" spans="1:5" x14ac:dyDescent="0.4">
      <c r="A181" s="15">
        <v>45092</v>
      </c>
      <c r="B181" s="11">
        <v>-8.149979365643269E-3</v>
      </c>
      <c r="C181" s="11">
        <v>-4.4943895878393264E-3</v>
      </c>
      <c r="D181" s="11">
        <v>1.089505575569201E-2</v>
      </c>
      <c r="E181" s="11">
        <v>0</v>
      </c>
    </row>
    <row r="182" spans="1:5" x14ac:dyDescent="0.4">
      <c r="A182" s="15">
        <v>45093</v>
      </c>
      <c r="B182" s="11">
        <v>3.2679735687213543E-3</v>
      </c>
      <c r="C182" s="11">
        <v>1.3423020332140771E-2</v>
      </c>
      <c r="D182" s="11">
        <v>-7.770034691271987E-3</v>
      </c>
      <c r="E182" s="11">
        <v>2.2121878477231228E-2</v>
      </c>
    </row>
    <row r="183" spans="1:5" x14ac:dyDescent="0.4">
      <c r="A183" s="15">
        <v>45096</v>
      </c>
      <c r="B183" s="11">
        <v>-3.2679735687213859E-3</v>
      </c>
      <c r="C183" s="11">
        <v>0</v>
      </c>
      <c r="D183" s="11">
        <v>-7.830948514122249E-3</v>
      </c>
      <c r="E183" s="11">
        <v>1.1516455226305565E-2</v>
      </c>
    </row>
    <row r="184" spans="1:5" x14ac:dyDescent="0.4">
      <c r="A184" s="15">
        <v>45097</v>
      </c>
      <c r="B184" s="11">
        <v>4.8979641895123922E-3</v>
      </c>
      <c r="C184" s="11">
        <v>4.4345970678657748E-3</v>
      </c>
      <c r="D184" s="11">
        <v>1.5600983205394268E-2</v>
      </c>
      <c r="E184" s="11">
        <v>1.0126719452138751E-2</v>
      </c>
    </row>
    <row r="185" spans="1:5" x14ac:dyDescent="0.4">
      <c r="A185" s="15">
        <v>45098</v>
      </c>
      <c r="B185" s="11">
        <v>-9.8200192919386513E-3</v>
      </c>
      <c r="C185" s="11">
        <v>2.1882711249507587E-2</v>
      </c>
      <c r="D185" s="11">
        <v>7.7101264422607249E-3</v>
      </c>
      <c r="E185" s="11">
        <v>-1.5228784253913307E-2</v>
      </c>
    </row>
    <row r="186" spans="1:5" x14ac:dyDescent="0.4">
      <c r="A186" s="15">
        <v>45103</v>
      </c>
      <c r="B186" s="11">
        <v>-3.2948752643619308E-3</v>
      </c>
      <c r="C186" s="11">
        <v>-1.3072081567352775E-2</v>
      </c>
      <c r="D186" s="11">
        <v>2.4280401858900364E-2</v>
      </c>
      <c r="E186" s="11">
        <v>2.4006219917431054E-2</v>
      </c>
    </row>
    <row r="187" spans="1:5" x14ac:dyDescent="0.4">
      <c r="A187" s="15">
        <v>45104</v>
      </c>
      <c r="B187" s="11">
        <v>1.3114894556300591E-2</v>
      </c>
      <c r="C187" s="11">
        <v>8.7336799687546315E-3</v>
      </c>
      <c r="D187" s="11">
        <v>1.7831060616030535E-2</v>
      </c>
      <c r="E187" s="11">
        <v>2.2223186173523719E-2</v>
      </c>
    </row>
    <row r="188" spans="1:5" x14ac:dyDescent="0.4">
      <c r="A188" s="15">
        <v>45105</v>
      </c>
      <c r="B188" s="11">
        <v>-1.6299906207911698E-3</v>
      </c>
      <c r="C188" s="11">
        <v>-1.7544309650909508E-2</v>
      </c>
      <c r="D188" s="11">
        <v>-4.4280384147567338E-3</v>
      </c>
      <c r="E188" s="11">
        <v>5.0010372925833164E-2</v>
      </c>
    </row>
    <row r="189" spans="1:5" x14ac:dyDescent="0.4">
      <c r="A189" s="15">
        <v>45106</v>
      </c>
      <c r="B189" s="11">
        <v>-8.1900286711474868E-3</v>
      </c>
      <c r="C189" s="11">
        <v>0</v>
      </c>
      <c r="D189" s="11">
        <v>2.9542294534173359E-3</v>
      </c>
      <c r="E189" s="11">
        <v>4.9840462500999369E-2</v>
      </c>
    </row>
    <row r="190" spans="1:5" x14ac:dyDescent="0.4">
      <c r="A190" s="15">
        <v>45107</v>
      </c>
      <c r="B190" s="11">
        <v>8.1900286711474434E-3</v>
      </c>
      <c r="C190" s="11">
        <v>1.7544309650909525E-2</v>
      </c>
      <c r="D190" s="11">
        <v>1.7544350820588566E-2</v>
      </c>
      <c r="E190" s="11">
        <v>8.8009697537494332E-3</v>
      </c>
    </row>
    <row r="191" spans="1:5" x14ac:dyDescent="0.4">
      <c r="A191" s="15">
        <v>45110</v>
      </c>
      <c r="B191" s="11">
        <v>-6.5466445721542553E-3</v>
      </c>
      <c r="C191" s="11">
        <v>-4.445176257083381E-2</v>
      </c>
      <c r="D191" s="11">
        <v>0</v>
      </c>
      <c r="E191" s="11">
        <v>-2.326981450595374E-2</v>
      </c>
    </row>
    <row r="192" spans="1:5" x14ac:dyDescent="0.4">
      <c r="A192" s="15">
        <v>45111</v>
      </c>
      <c r="B192" s="11">
        <v>1.6406878181155946E-3</v>
      </c>
      <c r="C192" s="11">
        <v>-1.373019281190202E-2</v>
      </c>
      <c r="D192" s="11">
        <v>1.4481340529991487E-3</v>
      </c>
      <c r="E192" s="11">
        <v>-2.1530508743858961E-2</v>
      </c>
    </row>
    <row r="193" spans="1:5" x14ac:dyDescent="0.4">
      <c r="A193" s="15">
        <v>45112</v>
      </c>
      <c r="B193" s="11">
        <v>-1.1541783676449402E-2</v>
      </c>
      <c r="C193" s="11">
        <v>-2.8039220064393047E-2</v>
      </c>
      <c r="D193" s="11">
        <v>-1.3110158613200177E-2</v>
      </c>
      <c r="E193" s="11">
        <v>2.2651024267260501E-2</v>
      </c>
    </row>
    <row r="194" spans="1:5" x14ac:dyDescent="0.4">
      <c r="A194" s="15">
        <v>45113</v>
      </c>
      <c r="B194" s="11">
        <v>-4.9875191354169495E-3</v>
      </c>
      <c r="C194" s="11">
        <v>0</v>
      </c>
      <c r="D194" s="11">
        <v>-2.9368772543866698E-3</v>
      </c>
      <c r="E194" s="11">
        <v>-2.7243466190771937E-2</v>
      </c>
    </row>
    <row r="195" spans="1:5" x14ac:dyDescent="0.4">
      <c r="A195" s="15">
        <v>45114</v>
      </c>
      <c r="B195" s="11">
        <v>3.3277693368604089E-3</v>
      </c>
      <c r="C195" s="11">
        <v>-9.5238815112554786E-3</v>
      </c>
      <c r="D195" s="11">
        <v>0</v>
      </c>
      <c r="E195" s="11">
        <v>2.8362649264527098E-2</v>
      </c>
    </row>
    <row r="196" spans="1:5" x14ac:dyDescent="0.4">
      <c r="A196" s="15">
        <v>45117</v>
      </c>
      <c r="B196" s="11">
        <v>1.9737480849835697E-2</v>
      </c>
      <c r="C196" s="11">
        <v>4.7732787526575905E-3</v>
      </c>
      <c r="D196" s="11">
        <v>2.0379159933278455E-2</v>
      </c>
      <c r="E196" s="11">
        <v>-2.0339729439537574E-2</v>
      </c>
    </row>
    <row r="197" spans="1:5" x14ac:dyDescent="0.4">
      <c r="A197" s="15">
        <v>45118</v>
      </c>
      <c r="B197" s="11">
        <v>9.7245743298430849E-3</v>
      </c>
      <c r="C197" s="11">
        <v>2.3530497410194036E-2</v>
      </c>
      <c r="D197" s="11">
        <v>-2.8859603733834695E-3</v>
      </c>
      <c r="E197" s="11">
        <v>-1.7271586906414168E-2</v>
      </c>
    </row>
    <row r="198" spans="1:5" x14ac:dyDescent="0.4">
      <c r="A198" s="15">
        <v>45119</v>
      </c>
      <c r="B198" s="11">
        <v>-4.8504322576058264E-3</v>
      </c>
      <c r="C198" s="11">
        <v>-4.6620131058113011E-3</v>
      </c>
      <c r="D198" s="11">
        <v>8.6331216693559167E-3</v>
      </c>
      <c r="E198" s="11">
        <v>-1.8757853841752919E-2</v>
      </c>
    </row>
    <row r="199" spans="1:5" x14ac:dyDescent="0.4">
      <c r="A199" s="15">
        <v>45120</v>
      </c>
      <c r="B199" s="11">
        <v>1.2882579161321558E-2</v>
      </c>
      <c r="C199" s="11">
        <v>2.3095714794649395E-2</v>
      </c>
      <c r="D199" s="11">
        <v>1.8453398729518088E-2</v>
      </c>
      <c r="E199" s="11">
        <v>5.899722127188322E-3</v>
      </c>
    </row>
    <row r="200" spans="1:5" x14ac:dyDescent="0.4">
      <c r="A200" s="15">
        <v>45121</v>
      </c>
      <c r="B200" s="11">
        <v>3.9220740291743168E-2</v>
      </c>
      <c r="C200" s="11">
        <v>9.0909717012521048E-3</v>
      </c>
      <c r="D200" s="11">
        <v>-2.8169652085495477E-3</v>
      </c>
      <c r="E200" s="11">
        <v>4.9350264986761143E-2</v>
      </c>
    </row>
    <row r="201" spans="1:5" x14ac:dyDescent="0.4">
      <c r="A201" s="15">
        <v>45124</v>
      </c>
      <c r="B201" s="11">
        <v>9.1884008878957181E-3</v>
      </c>
      <c r="C201" s="11">
        <v>1.3483350337286988E-2</v>
      </c>
      <c r="D201" s="11">
        <v>4.2223574307974692E-3</v>
      </c>
      <c r="E201" s="11">
        <v>-2.4944660580733347E-2</v>
      </c>
    </row>
    <row r="202" spans="1:5" x14ac:dyDescent="0.4">
      <c r="A202" s="15">
        <v>45125</v>
      </c>
      <c r="B202" s="11">
        <v>-1.2270048130432169E-2</v>
      </c>
      <c r="C202" s="11">
        <v>-3.1748698314580298E-2</v>
      </c>
      <c r="D202" s="11">
        <v>-3.4289033811463483E-2</v>
      </c>
      <c r="E202" s="11">
        <v>7.5173546617127149E-2</v>
      </c>
    </row>
    <row r="203" spans="1:5" x14ac:dyDescent="0.4">
      <c r="A203" s="15">
        <v>45126</v>
      </c>
      <c r="B203" s="11">
        <v>-2.0265742702365336E-2</v>
      </c>
      <c r="C203" s="11">
        <v>-4.6189458562945285E-3</v>
      </c>
      <c r="D203" s="11">
        <v>1.2996503901591057E-2</v>
      </c>
      <c r="E203" s="11">
        <v>-6.4893593035265096E-2</v>
      </c>
    </row>
    <row r="204" spans="1:5" x14ac:dyDescent="0.4">
      <c r="A204" s="15">
        <v>45127</v>
      </c>
      <c r="B204" s="11">
        <v>-7.9051550976640753E-3</v>
      </c>
      <c r="C204" s="11">
        <v>-4.6403795565022254E-3</v>
      </c>
      <c r="D204" s="11">
        <v>-1.435659155219756E-3</v>
      </c>
      <c r="E204" s="11">
        <v>-3.4149493075953698E-3</v>
      </c>
    </row>
    <row r="205" spans="1:5" x14ac:dyDescent="0.4">
      <c r="A205" s="15">
        <v>45128</v>
      </c>
      <c r="B205" s="11">
        <v>-6.3694922151932435E-3</v>
      </c>
      <c r="C205" s="11">
        <v>4.6403795565023009E-3</v>
      </c>
      <c r="D205" s="11">
        <v>-7.2098872483377357E-3</v>
      </c>
      <c r="E205" s="11">
        <v>1.1337990323050566E-2</v>
      </c>
    </row>
    <row r="206" spans="1:5" x14ac:dyDescent="0.4">
      <c r="A206" s="15">
        <v>45131</v>
      </c>
      <c r="B206" s="11">
        <v>4.7809311198804072E-3</v>
      </c>
      <c r="C206" s="11">
        <v>3.6367644170874791E-2</v>
      </c>
      <c r="D206" s="11">
        <v>2.8902390149521738E-3</v>
      </c>
      <c r="E206" s="11">
        <v>7.176998664603261E-2</v>
      </c>
    </row>
    <row r="207" spans="1:5" x14ac:dyDescent="0.4">
      <c r="A207" s="15">
        <v>45132</v>
      </c>
      <c r="B207" s="11">
        <v>2.5119035249692584E-2</v>
      </c>
      <c r="C207" s="11">
        <v>-4.4742803949210774E-3</v>
      </c>
      <c r="D207" s="11">
        <v>1.1263856203435174E-2</v>
      </c>
      <c r="E207" s="11">
        <v>-7.0643158357786659E-2</v>
      </c>
    </row>
    <row r="208" spans="1:5" x14ac:dyDescent="0.4">
      <c r="A208" s="15">
        <v>45133</v>
      </c>
      <c r="B208" s="11">
        <v>1.5384919957888826E-2</v>
      </c>
      <c r="C208" s="11">
        <v>-9.009069942365968E-3</v>
      </c>
      <c r="D208" s="11">
        <v>-1.3835762812402839E-2</v>
      </c>
      <c r="E208" s="11">
        <v>-3.3841317680238319E-3</v>
      </c>
    </row>
    <row r="209" spans="1:5" x14ac:dyDescent="0.4">
      <c r="A209" s="15">
        <v>45134</v>
      </c>
      <c r="B209" s="11">
        <v>-1.5278826828505258E-3</v>
      </c>
      <c r="C209" s="11">
        <v>-9.0909717012519625E-3</v>
      </c>
      <c r="D209" s="11">
        <v>-1.2461205152040454E-2</v>
      </c>
      <c r="E209" s="11">
        <v>-2.2858138076050208E-2</v>
      </c>
    </row>
    <row r="210" spans="1:5" x14ac:dyDescent="0.4">
      <c r="A210" s="15">
        <v>45135</v>
      </c>
      <c r="B210" s="11">
        <v>1.5278826828503914E-3</v>
      </c>
      <c r="C210" s="11">
        <v>-9.1743762760412694E-3</v>
      </c>
      <c r="D210" s="11">
        <v>1.5662180056303563E-3</v>
      </c>
      <c r="E210" s="11">
        <v>-2.3392879574705462E-2</v>
      </c>
    </row>
    <row r="211" spans="1:5" x14ac:dyDescent="0.4">
      <c r="A211" s="15">
        <v>45138</v>
      </c>
      <c r="B211" s="11">
        <v>1.5151806105375183E-2</v>
      </c>
      <c r="C211" s="11">
        <v>1.8265347977293189E-2</v>
      </c>
      <c r="D211" s="11">
        <v>6.2402852174782038E-3</v>
      </c>
      <c r="E211" s="11">
        <v>8.2498642608736204E-3</v>
      </c>
    </row>
    <row r="212" spans="1:5" x14ac:dyDescent="0.4">
      <c r="A212" s="15">
        <v>45139</v>
      </c>
      <c r="B212" s="11">
        <v>-2.127737739465304E-2</v>
      </c>
      <c r="C212" s="11">
        <v>-2.2884293833587845E-2</v>
      </c>
      <c r="D212" s="11">
        <v>-1.8838940048425439E-2</v>
      </c>
      <c r="E212" s="11">
        <v>-5.0552243951563026E-2</v>
      </c>
    </row>
    <row r="213" spans="1:5" x14ac:dyDescent="0.4">
      <c r="A213" s="15">
        <v>45140</v>
      </c>
      <c r="B213" s="11">
        <v>-4.6189250229614126E-3</v>
      </c>
      <c r="C213" s="11">
        <v>2.7398974188114347E-2</v>
      </c>
      <c r="D213" s="11">
        <v>-7.9554916942753077E-3</v>
      </c>
      <c r="E213" s="11">
        <v>7.3800827878184143E-3</v>
      </c>
    </row>
    <row r="214" spans="1:5" x14ac:dyDescent="0.4">
      <c r="A214" s="15">
        <v>45142</v>
      </c>
      <c r="B214" s="11">
        <v>1.074449631223931E-2</v>
      </c>
      <c r="C214" s="11">
        <v>-1.3605652055778598E-2</v>
      </c>
      <c r="D214" s="11">
        <v>9.5390708184258256E-3</v>
      </c>
      <c r="E214" s="11">
        <v>2.4214258706953561E-2</v>
      </c>
    </row>
    <row r="215" spans="1:5" x14ac:dyDescent="0.4">
      <c r="A215" s="15">
        <v>45145</v>
      </c>
      <c r="B215" s="11">
        <v>-4.5906531049365361E-3</v>
      </c>
      <c r="C215" s="11">
        <v>9.0909717012521048E-3</v>
      </c>
      <c r="D215" s="11">
        <v>7.8802613011082316E-3</v>
      </c>
      <c r="E215" s="11">
        <v>7.1513894516160338E-3</v>
      </c>
    </row>
    <row r="216" spans="1:5" x14ac:dyDescent="0.4">
      <c r="A216" s="15">
        <v>45146</v>
      </c>
      <c r="B216" s="11">
        <v>1.5325497411005392E-3</v>
      </c>
      <c r="C216" s="11">
        <v>0</v>
      </c>
      <c r="D216" s="11">
        <v>9.3750996231667036E-3</v>
      </c>
      <c r="E216" s="11">
        <v>1.2979604048794448E-2</v>
      </c>
    </row>
    <row r="217" spans="1:5" x14ac:dyDescent="0.4">
      <c r="A217" s="15">
        <v>45147</v>
      </c>
      <c r="B217" s="11">
        <v>1.5302206809853865E-3</v>
      </c>
      <c r="C217" s="11">
        <v>-4.5351551653912622E-3</v>
      </c>
      <c r="D217" s="11">
        <v>-1.8838940048425439E-2</v>
      </c>
      <c r="E217" s="11">
        <v>-4.1897209384103816E-2</v>
      </c>
    </row>
    <row r="218" spans="1:5" x14ac:dyDescent="0.4">
      <c r="A218" s="15">
        <v>45148</v>
      </c>
      <c r="B218" s="11">
        <v>0</v>
      </c>
      <c r="C218" s="11">
        <v>-1.373019281190202E-2</v>
      </c>
      <c r="D218" s="11">
        <v>-9.5541811090900184E-3</v>
      </c>
      <c r="E218" s="11">
        <v>-1.9753802817533084E-2</v>
      </c>
    </row>
    <row r="219" spans="1:5" x14ac:dyDescent="0.4">
      <c r="A219" s="15">
        <v>45149</v>
      </c>
      <c r="B219" s="11">
        <v>-2.3202874090044057E-2</v>
      </c>
      <c r="C219" s="11">
        <v>1.3730192811902037E-2</v>
      </c>
      <c r="D219" s="11">
        <v>-1.126320845994061E-2</v>
      </c>
      <c r="E219" s="11">
        <v>-1.8880360162068462E-2</v>
      </c>
    </row>
    <row r="220" spans="1:5" x14ac:dyDescent="0.4">
      <c r="A220" s="15">
        <v>45152</v>
      </c>
      <c r="B220" s="11">
        <v>-6.2794822417102077E-3</v>
      </c>
      <c r="C220" s="11">
        <v>-2.7651531330510008E-2</v>
      </c>
      <c r="D220" s="11">
        <v>-1.4670140725841883E-2</v>
      </c>
      <c r="E220" s="11">
        <v>1.3880424745831572E-2</v>
      </c>
    </row>
    <row r="221" spans="1:5" x14ac:dyDescent="0.4">
      <c r="A221" s="15">
        <v>45153</v>
      </c>
      <c r="B221" s="11">
        <v>-1.5873350346841279E-2</v>
      </c>
      <c r="C221" s="11">
        <v>-1.4117881545784932E-2</v>
      </c>
      <c r="D221" s="11">
        <v>-6.589842519777493E-3</v>
      </c>
      <c r="E221" s="11">
        <v>1.8622511404385898E-2</v>
      </c>
    </row>
    <row r="222" spans="1:5" x14ac:dyDescent="0.4">
      <c r="A222" s="15">
        <v>45154</v>
      </c>
      <c r="B222" s="11">
        <v>0</v>
      </c>
      <c r="C222" s="11">
        <v>9.4340322333587145E-3</v>
      </c>
      <c r="D222" s="11">
        <v>-4.9709961107249016E-3</v>
      </c>
      <c r="E222" s="11">
        <v>6.1312268293841846E-3</v>
      </c>
    </row>
    <row r="223" spans="1:5" x14ac:dyDescent="0.4">
      <c r="A223" s="15">
        <v>45155</v>
      </c>
      <c r="B223" s="11">
        <v>-1.6012798054354106E-3</v>
      </c>
      <c r="C223" s="11">
        <v>-4.7058910374126166E-3</v>
      </c>
      <c r="D223" s="11">
        <v>-8.3403317770959166E-3</v>
      </c>
      <c r="E223" s="11">
        <v>-1.7263079222975139E-2</v>
      </c>
    </row>
    <row r="224" spans="1:5" x14ac:dyDescent="0.4">
      <c r="A224" s="15">
        <v>45156</v>
      </c>
      <c r="B224" s="11">
        <v>1.1155516625461335E-2</v>
      </c>
      <c r="C224" s="11">
        <v>0</v>
      </c>
      <c r="D224" s="11">
        <v>6.6777711143160582E-3</v>
      </c>
      <c r="E224" s="11">
        <v>-4.9875663866606745E-3</v>
      </c>
    </row>
    <row r="225" spans="1:5" x14ac:dyDescent="0.4">
      <c r="A225" s="15">
        <v>45159</v>
      </c>
      <c r="B225" s="11">
        <v>-4.7656745837700125E-3</v>
      </c>
      <c r="C225" s="11">
        <v>4.7058910374127138E-3</v>
      </c>
      <c r="D225" s="11">
        <v>-8.3542677490346211E-3</v>
      </c>
      <c r="E225" s="11">
        <v>-1.5113599738982813E-2</v>
      </c>
    </row>
    <row r="226" spans="1:5" x14ac:dyDescent="0.4">
      <c r="A226" s="15">
        <v>45160</v>
      </c>
      <c r="B226" s="11">
        <v>0</v>
      </c>
      <c r="C226" s="11">
        <v>0</v>
      </c>
      <c r="D226" s="11">
        <v>0</v>
      </c>
      <c r="E226" s="11">
        <v>1.6362794170625548E-2</v>
      </c>
    </row>
    <row r="227" spans="1:5" x14ac:dyDescent="0.4">
      <c r="A227" s="15">
        <v>45161</v>
      </c>
      <c r="B227" s="11">
        <v>7.9302144445046775E-3</v>
      </c>
      <c r="C227" s="11">
        <v>2.7779564107075671E-2</v>
      </c>
      <c r="D227" s="11">
        <v>1.6764966347185897E-3</v>
      </c>
      <c r="E227" s="11">
        <v>6.222795593162204E-3</v>
      </c>
    </row>
    <row r="228" spans="1:5" x14ac:dyDescent="0.4">
      <c r="A228" s="15">
        <v>45162</v>
      </c>
      <c r="B228" s="11">
        <v>-7.9302144445047157E-3</v>
      </c>
      <c r="C228" s="11">
        <v>-1.3793322132335873E-2</v>
      </c>
      <c r="D228" s="11">
        <v>8.3403317770959096E-3</v>
      </c>
      <c r="E228" s="11">
        <v>2.4783779570754249E-3</v>
      </c>
    </row>
    <row r="229" spans="1:5" x14ac:dyDescent="0.4">
      <c r="A229" s="15">
        <v>45163</v>
      </c>
      <c r="B229" s="11">
        <v>2.0489269767981697E-2</v>
      </c>
      <c r="C229" s="11">
        <v>0</v>
      </c>
      <c r="D229" s="11">
        <v>9.9174035986819183E-3</v>
      </c>
      <c r="E229" s="11">
        <v>4.240489793923579E-2</v>
      </c>
    </row>
    <row r="230" spans="1:5" x14ac:dyDescent="0.4">
      <c r="A230" s="15">
        <v>45166</v>
      </c>
      <c r="B230" s="11">
        <v>4.6692482245842132E-3</v>
      </c>
      <c r="C230" s="11">
        <v>-1.8692133012152522E-2</v>
      </c>
      <c r="D230" s="11">
        <v>-3.2949124527848336E-3</v>
      </c>
      <c r="E230" s="11">
        <v>3.2674960301346548E-2</v>
      </c>
    </row>
    <row r="231" spans="1:5" x14ac:dyDescent="0.4">
      <c r="A231" s="15">
        <v>45167</v>
      </c>
      <c r="B231" s="11">
        <v>1.5515891747352748E-3</v>
      </c>
      <c r="C231" s="11">
        <v>0</v>
      </c>
      <c r="D231" s="11">
        <v>0</v>
      </c>
      <c r="E231" s="11">
        <v>6.8650042742667257E-3</v>
      </c>
    </row>
    <row r="232" spans="1:5" x14ac:dyDescent="0.4">
      <c r="A232" s="15">
        <v>45168</v>
      </c>
      <c r="B232" s="11">
        <v>-1.4051772652667193E-2</v>
      </c>
      <c r="C232" s="11">
        <v>4.7058910374127138E-3</v>
      </c>
      <c r="D232" s="11">
        <v>9.8523457861815922E-3</v>
      </c>
      <c r="E232" s="11">
        <v>-4.5713679607939702E-3</v>
      </c>
    </row>
    <row r="233" spans="1:5" x14ac:dyDescent="0.4">
      <c r="A233" s="15">
        <v>45169</v>
      </c>
      <c r="B233" s="11">
        <v>1.8692196298316636E-2</v>
      </c>
      <c r="C233" s="11">
        <v>9.345862418237599E-3</v>
      </c>
      <c r="D233" s="11">
        <v>-6.5574333333968237E-3</v>
      </c>
      <c r="E233" s="11">
        <v>2.2882961537515458E-3</v>
      </c>
    </row>
    <row r="234" spans="1:5" x14ac:dyDescent="0.4">
      <c r="A234" s="15">
        <v>45170</v>
      </c>
      <c r="B234" s="11">
        <v>7.8395558001740293E-3</v>
      </c>
      <c r="C234" s="11">
        <v>-9.345862418237658E-3</v>
      </c>
      <c r="D234" s="11">
        <v>1.3072065547188295E-2</v>
      </c>
      <c r="E234" s="11">
        <v>-2.5464303695947661E-2</v>
      </c>
    </row>
    <row r="235" spans="1:5" x14ac:dyDescent="0.4">
      <c r="A235" s="15">
        <v>45173</v>
      </c>
      <c r="B235" s="11">
        <v>-6.4516675398888709E-3</v>
      </c>
      <c r="C235" s="11">
        <v>4.6838493124264375E-3</v>
      </c>
      <c r="D235" s="11">
        <v>0</v>
      </c>
      <c r="E235" s="11">
        <v>-7.0589234287394519E-3</v>
      </c>
    </row>
    <row r="236" spans="1:5" x14ac:dyDescent="0.4">
      <c r="A236" s="15">
        <v>45174</v>
      </c>
      <c r="B236" s="11">
        <v>-6.4934805560290017E-3</v>
      </c>
      <c r="C236" s="11">
        <v>-9.3897403498390316E-3</v>
      </c>
      <c r="D236" s="11">
        <v>-1.3072065547188308E-2</v>
      </c>
      <c r="E236" s="11">
        <v>5.5123059041927908E-2</v>
      </c>
    </row>
    <row r="237" spans="1:5" x14ac:dyDescent="0.4">
      <c r="A237" s="15">
        <v>45175</v>
      </c>
      <c r="B237" s="11">
        <v>-3.2626618682365656E-3</v>
      </c>
      <c r="C237" s="11">
        <v>-4.728141195946012E-3</v>
      </c>
      <c r="D237" s="11">
        <v>-8.2576853753610346E-3</v>
      </c>
      <c r="E237" s="11">
        <v>-2.3743319736024969E-2</v>
      </c>
    </row>
    <row r="238" spans="1:5" x14ac:dyDescent="0.4">
      <c r="A238" s="15">
        <v>45176</v>
      </c>
      <c r="B238" s="11">
        <v>9.7561424242656528E-3</v>
      </c>
      <c r="C238" s="11">
        <v>4.7281411959458957E-3</v>
      </c>
      <c r="D238" s="11">
        <v>-1.6597182233208192E-3</v>
      </c>
      <c r="E238" s="11">
        <v>-1.6148009291277021E-2</v>
      </c>
    </row>
    <row r="239" spans="1:5" x14ac:dyDescent="0.4">
      <c r="A239" s="15">
        <v>45177</v>
      </c>
      <c r="B239" s="11">
        <v>1.6168637183124747E-3</v>
      </c>
      <c r="C239" s="11">
        <v>-9.47874395454377E-3</v>
      </c>
      <c r="D239" s="11">
        <v>1.6597182233208038E-3</v>
      </c>
      <c r="E239" s="11">
        <v>-2.1152410634681092E-2</v>
      </c>
    </row>
    <row r="240" spans="1:5" x14ac:dyDescent="0.4">
      <c r="A240" s="15">
        <v>45180</v>
      </c>
      <c r="B240" s="11">
        <v>3.2257447325857768E-3</v>
      </c>
      <c r="C240" s="11">
        <v>2.3530497410194036E-2</v>
      </c>
      <c r="D240" s="11">
        <v>4.9627729225761291E-3</v>
      </c>
      <c r="E240" s="11">
        <v>0</v>
      </c>
    </row>
    <row r="241" spans="1:5" x14ac:dyDescent="0.4">
      <c r="A241" s="15">
        <v>45181</v>
      </c>
      <c r="B241" s="11">
        <v>4.8193506933501499E-3</v>
      </c>
      <c r="C241" s="11">
        <v>-1.4051753455650302E-2</v>
      </c>
      <c r="D241" s="11">
        <v>1.3115007654418323E-2</v>
      </c>
      <c r="E241" s="11">
        <v>-2.3780867755131187E-3</v>
      </c>
    </row>
    <row r="242" spans="1:5" x14ac:dyDescent="0.4">
      <c r="A242" s="15">
        <v>45182</v>
      </c>
      <c r="B242" s="11">
        <v>7.9808880762331051E-3</v>
      </c>
      <c r="C242" s="11">
        <v>4.7058910374127138E-3</v>
      </c>
      <c r="D242" s="11">
        <v>9.7245173187054442E-3</v>
      </c>
      <c r="E242" s="11">
        <v>1.5357690824307459E-2</v>
      </c>
    </row>
    <row r="243" spans="1:5" x14ac:dyDescent="0.4">
      <c r="A243" s="15">
        <v>45183</v>
      </c>
      <c r="B243" s="11">
        <v>-6.3796387605408959E-3</v>
      </c>
      <c r="C243" s="11">
        <v>-4.7058910374126166E-3</v>
      </c>
      <c r="D243" s="11">
        <v>1.600034134644112E-2</v>
      </c>
      <c r="E243" s="11">
        <v>2.8887045142014203E-2</v>
      </c>
    </row>
    <row r="244" spans="1:5" x14ac:dyDescent="0.4">
      <c r="A244" s="15">
        <v>45184</v>
      </c>
      <c r="B244" s="11">
        <v>4.7885008082300959E-3</v>
      </c>
      <c r="C244" s="11">
        <v>4.7058910374127138E-3</v>
      </c>
      <c r="D244" s="11">
        <v>-1.1173316649489713E-2</v>
      </c>
      <c r="E244" s="11">
        <v>-1.491712087180175E-2</v>
      </c>
    </row>
    <row r="245" spans="1:5" x14ac:dyDescent="0.4">
      <c r="A245" s="15">
        <v>45187</v>
      </c>
      <c r="B245" s="11">
        <v>-3.1898113934154351E-3</v>
      </c>
      <c r="C245" s="11">
        <v>0</v>
      </c>
      <c r="D245" s="11">
        <v>-9.6774626232455762E-3</v>
      </c>
      <c r="E245" s="11">
        <v>-2.221017096631827E-2</v>
      </c>
    </row>
    <row r="246" spans="1:5" x14ac:dyDescent="0.4">
      <c r="A246" s="15">
        <v>45188</v>
      </c>
      <c r="B246" s="11">
        <v>-8.0192894238571844E-3</v>
      </c>
      <c r="C246" s="11">
        <v>-4.7058910374126166E-3</v>
      </c>
      <c r="D246" s="11">
        <v>1.6194011636176356E-3</v>
      </c>
      <c r="E246" s="11">
        <v>1.0582132971199237E-2</v>
      </c>
    </row>
    <row r="247" spans="1:5" x14ac:dyDescent="0.4">
      <c r="A247" s="15">
        <v>45189</v>
      </c>
      <c r="B247" s="11">
        <v>-1.1336089006927256E-2</v>
      </c>
      <c r="C247" s="11">
        <v>-9.47874395454377E-3</v>
      </c>
      <c r="D247" s="11">
        <v>-4.8661734699429584E-3</v>
      </c>
      <c r="E247" s="11">
        <v>-8.2207977674992813E-3</v>
      </c>
    </row>
    <row r="248" spans="1:5" x14ac:dyDescent="0.4">
      <c r="A248" s="15">
        <v>45190</v>
      </c>
      <c r="B248" s="11">
        <v>-6.5360035530749342E-3</v>
      </c>
      <c r="C248" s="11">
        <v>0</v>
      </c>
      <c r="D248" s="11">
        <v>6.4830371882553927E-3</v>
      </c>
      <c r="E248" s="11">
        <v>-9.4787793319017315E-3</v>
      </c>
    </row>
    <row r="249" spans="1:5" x14ac:dyDescent="0.4">
      <c r="A249" s="15">
        <v>45191</v>
      </c>
      <c r="B249" s="11">
        <v>4.9059624556405893E-3</v>
      </c>
      <c r="C249" s="11">
        <v>4.7506027585977988E-3</v>
      </c>
      <c r="D249" s="11">
        <v>9.6463447416281767E-3</v>
      </c>
      <c r="E249" s="11">
        <v>1.7699577099400857E-2</v>
      </c>
    </row>
    <row r="250" spans="1:5" x14ac:dyDescent="0.4">
      <c r="A250" s="15">
        <v>45194</v>
      </c>
      <c r="B250" s="11">
        <v>-1.1484966556984021E-2</v>
      </c>
      <c r="C250" s="11">
        <v>-1.4320053774748558E-2</v>
      </c>
      <c r="D250" s="11">
        <v>-1.126320845994061E-2</v>
      </c>
      <c r="E250" s="11">
        <v>-1.6509832745025332E-2</v>
      </c>
    </row>
    <row r="251" spans="1:5" x14ac:dyDescent="0.4">
      <c r="A251" s="15">
        <v>45195</v>
      </c>
      <c r="B251" s="11">
        <v>0</v>
      </c>
      <c r="C251" s="11">
        <v>0</v>
      </c>
      <c r="D251" s="11">
        <v>-6.4934805560290017E-3</v>
      </c>
      <c r="E251" s="11">
        <v>-1.1961865403675769E-2</v>
      </c>
    </row>
    <row r="252" spans="1:5" x14ac:dyDescent="0.4">
      <c r="A252" s="15">
        <v>45196</v>
      </c>
      <c r="B252" s="11">
        <v>1.6488544679492002E-3</v>
      </c>
      <c r="C252" s="11">
        <v>0</v>
      </c>
      <c r="D252" s="11">
        <v>1.615543970027733E-2</v>
      </c>
      <c r="E252" s="11">
        <v>4.8019540627962697E-3</v>
      </c>
    </row>
    <row r="253" spans="1:5" x14ac:dyDescent="0.4">
      <c r="A253" s="15">
        <v>45197</v>
      </c>
      <c r="B253" s="11">
        <v>1.6460579848357007E-3</v>
      </c>
      <c r="C253" s="11">
        <v>4.7961722634930135E-3</v>
      </c>
      <c r="D253" s="11">
        <v>-9.6619591442483489E-3</v>
      </c>
      <c r="E253" s="11">
        <v>1.308761111470565E-2</v>
      </c>
    </row>
    <row r="254" spans="1:5" x14ac:dyDescent="0.4">
      <c r="A254" s="15">
        <v>45201</v>
      </c>
      <c r="B254" s="11">
        <v>-4.9464074879569898E-3</v>
      </c>
      <c r="C254" s="11">
        <v>-4.7961722634930551E-3</v>
      </c>
      <c r="D254" s="11">
        <v>1.6168637183124747E-3</v>
      </c>
      <c r="E254" s="11">
        <v>-5.9276997738260916E-3</v>
      </c>
    </row>
    <row r="255" spans="1:5" x14ac:dyDescent="0.4">
      <c r="A255" s="15">
        <v>45202</v>
      </c>
      <c r="B255" s="11">
        <v>-1.3311327887820747E-2</v>
      </c>
      <c r="C255" s="11">
        <v>-9.6619109117368589E-3</v>
      </c>
      <c r="D255" s="11">
        <v>-8.1103442743414265E-3</v>
      </c>
      <c r="E255" s="11">
        <v>2.582308965414894E-2</v>
      </c>
    </row>
    <row r="256" spans="1:5" x14ac:dyDescent="0.4">
      <c r="A256" s="15">
        <v>45203</v>
      </c>
      <c r="B256" s="11">
        <v>1.3311327887820643E-2</v>
      </c>
      <c r="C256" s="11">
        <v>4.8426244757879908E-3</v>
      </c>
      <c r="D256" s="11">
        <v>6.4934805560291119E-3</v>
      </c>
      <c r="E256" s="11">
        <v>-5.8105913928872726E-3</v>
      </c>
    </row>
    <row r="257" spans="1:5" x14ac:dyDescent="0.4">
      <c r="A257" s="15">
        <v>45204</v>
      </c>
      <c r="B257" s="11">
        <v>3.3003495031213074E-3</v>
      </c>
      <c r="C257" s="11">
        <v>1.9139340210697506E-2</v>
      </c>
      <c r="D257" s="11">
        <v>4.8426084508982883E-3</v>
      </c>
      <c r="E257" s="11">
        <v>1.9619751904617722E-2</v>
      </c>
    </row>
    <row r="258" spans="1:5" x14ac:dyDescent="0.4">
      <c r="A258" s="15">
        <v>45205</v>
      </c>
      <c r="B258" s="11">
        <v>1.4718123532024166E-2</v>
      </c>
      <c r="C258" s="11">
        <v>4.7281411959458957E-3</v>
      </c>
      <c r="D258" s="11">
        <v>-8.0841186613722638E-3</v>
      </c>
      <c r="E258" s="11">
        <v>-0.10472575842867005</v>
      </c>
    </row>
    <row r="259" spans="1:5" x14ac:dyDescent="0.4">
      <c r="A259" s="15">
        <v>45210</v>
      </c>
      <c r="B259" s="11">
        <v>1.6221090468563021E-3</v>
      </c>
      <c r="C259" s="11">
        <v>9.3897403498391374E-3</v>
      </c>
      <c r="D259" s="11">
        <v>3.2415102104741793E-3</v>
      </c>
      <c r="E259" s="11">
        <v>-4.4105733395789749E-2</v>
      </c>
    </row>
    <row r="260" spans="1:5" x14ac:dyDescent="0.4">
      <c r="A260" s="15">
        <v>45211</v>
      </c>
      <c r="B260" s="11">
        <v>-1.3050739562224118E-2</v>
      </c>
      <c r="C260" s="11">
        <v>4.6620131058113714E-3</v>
      </c>
      <c r="D260" s="11">
        <v>-8.1235216534633302E-3</v>
      </c>
      <c r="E260" s="11">
        <v>3.9708192741744084E-3</v>
      </c>
    </row>
    <row r="261" spans="1:5" x14ac:dyDescent="0.4">
      <c r="A261" s="15">
        <v>45212</v>
      </c>
    </row>
    <row r="263" spans="1:5" x14ac:dyDescent="0.4">
      <c r="A263" s="11" t="s">
        <v>11</v>
      </c>
      <c r="B263" s="11">
        <v>1.1307372398619649E-2</v>
      </c>
      <c r="C263" s="11">
        <v>1.1663559633594871E-2</v>
      </c>
      <c r="E263" s="11">
        <v>2.708388068074653E-2</v>
      </c>
    </row>
  </sheetData>
  <phoneticPr fontId="18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0B44A-B920-4DC2-937E-3B0D21CBBB83}">
  <dimension ref="A1:AA263"/>
  <sheetViews>
    <sheetView topLeftCell="C62" zoomScale="81" zoomScaleNormal="40" workbookViewId="0">
      <selection activeCell="K62" sqref="K62"/>
    </sheetView>
  </sheetViews>
  <sheetFormatPr defaultRowHeight="17" x14ac:dyDescent="0.4"/>
  <cols>
    <col min="1" max="1" width="16.4140625" style="11" customWidth="1"/>
    <col min="2" max="2" width="11" style="11" customWidth="1"/>
    <col min="3" max="3" width="16.25" style="14" customWidth="1"/>
    <col min="4" max="4" width="10.83203125" style="13" customWidth="1"/>
    <col min="5" max="5" width="8.75" style="11" customWidth="1"/>
    <col min="6" max="6" width="8.6640625" style="11"/>
    <col min="7" max="7" width="17.58203125" style="11" customWidth="1"/>
    <col min="8" max="8" width="8.75" style="11" customWidth="1"/>
    <col min="9" max="9" width="12.58203125" style="11" customWidth="1"/>
    <col min="10" max="10" width="8.75" style="11" customWidth="1"/>
    <col min="11" max="11" width="9.4140625" style="11" customWidth="1"/>
    <col min="12" max="12" width="12.9140625" style="11" customWidth="1"/>
    <col min="13" max="15" width="8.75" style="11" customWidth="1"/>
    <col min="16" max="16384" width="8.6640625" style="11"/>
  </cols>
  <sheetData>
    <row r="1" spans="1:27" x14ac:dyDescent="0.4">
      <c r="A1" s="11" t="s">
        <v>0</v>
      </c>
      <c r="B1" s="11" t="s">
        <v>26</v>
      </c>
      <c r="C1" s="14" t="s">
        <v>38</v>
      </c>
      <c r="D1" s="13" t="s">
        <v>27</v>
      </c>
      <c r="E1" s="11" t="s">
        <v>39</v>
      </c>
    </row>
    <row r="2" spans="1:27" x14ac:dyDescent="0.4">
      <c r="A2" s="15">
        <v>44819</v>
      </c>
      <c r="B2" s="11">
        <v>108</v>
      </c>
      <c r="C2" s="14">
        <v>14670.040039</v>
      </c>
      <c r="D2" s="13">
        <v>-4.6403795565022254E-3</v>
      </c>
      <c r="E2" s="28">
        <f t="shared" ref="E2:E65" si="0">LN(C3/C2)</f>
        <v>-7.408422948045364E-3</v>
      </c>
      <c r="G2" s="11" t="s">
        <v>37</v>
      </c>
    </row>
    <row r="3" spans="1:27" x14ac:dyDescent="0.4">
      <c r="A3" s="15">
        <v>44820</v>
      </c>
      <c r="B3" s="11">
        <v>107.5</v>
      </c>
      <c r="C3" s="14">
        <v>14561.759765999999</v>
      </c>
      <c r="D3" s="13">
        <v>-4.6620131058113011E-3</v>
      </c>
      <c r="E3" s="28">
        <f t="shared" si="0"/>
        <v>-9.3889684783643578E-3</v>
      </c>
    </row>
    <row r="4" spans="1:27" x14ac:dyDescent="0.4">
      <c r="A4" s="15">
        <v>44823</v>
      </c>
      <c r="B4" s="11">
        <v>107</v>
      </c>
      <c r="C4" s="14">
        <v>14425.679688</v>
      </c>
      <c r="D4" s="13">
        <v>1.3921338518608014E-2</v>
      </c>
      <c r="E4" s="28">
        <f t="shared" si="0"/>
        <v>8.5329390555613765E-3</v>
      </c>
    </row>
    <row r="5" spans="1:27" x14ac:dyDescent="0.4">
      <c r="A5" s="15">
        <v>44824</v>
      </c>
      <c r="B5" s="11">
        <v>108.5</v>
      </c>
      <c r="C5" s="14">
        <v>14549.299805000001</v>
      </c>
      <c r="D5" s="13">
        <v>-1.392133851860812E-2</v>
      </c>
      <c r="E5" s="28">
        <f t="shared" si="0"/>
        <v>-8.6133653286571167E-3</v>
      </c>
      <c r="Z5" s="11" t="s">
        <v>65</v>
      </c>
      <c r="AA5" s="11">
        <f>_xlfn.STDEV.P(D2:D260)</f>
        <v>1.1663559633594871E-2</v>
      </c>
    </row>
    <row r="6" spans="1:27" x14ac:dyDescent="0.4">
      <c r="A6" s="15">
        <v>44825</v>
      </c>
      <c r="B6" s="11">
        <v>107</v>
      </c>
      <c r="C6" s="14">
        <v>14424.519531</v>
      </c>
      <c r="D6" s="13">
        <v>0</v>
      </c>
      <c r="E6" s="28">
        <f t="shared" si="0"/>
        <v>-9.745377901574934E-3</v>
      </c>
      <c r="Z6" s="11" t="s">
        <v>66</v>
      </c>
      <c r="AA6" s="11">
        <f>_xlfn.STDEV.P(E2:E260)</f>
        <v>9.9268363001798633E-3</v>
      </c>
    </row>
    <row r="7" spans="1:27" x14ac:dyDescent="0.4">
      <c r="A7" s="15">
        <v>44826</v>
      </c>
      <c r="B7" s="11">
        <v>107</v>
      </c>
      <c r="C7" s="14">
        <v>14284.629883</v>
      </c>
      <c r="D7" s="13">
        <v>-4.6838493124263143E-3</v>
      </c>
      <c r="E7" s="28">
        <f t="shared" si="0"/>
        <v>-1.1706639543857011E-2</v>
      </c>
    </row>
    <row r="8" spans="1:27" x14ac:dyDescent="0.4">
      <c r="A8" s="15">
        <v>44827</v>
      </c>
      <c r="B8" s="11">
        <v>106.5</v>
      </c>
      <c r="C8" s="14">
        <v>14118.379883</v>
      </c>
      <c r="D8" s="13">
        <v>-2.3754086008107144E-2</v>
      </c>
      <c r="E8" s="28">
        <f t="shared" si="0"/>
        <v>-2.439054793292408E-2</v>
      </c>
    </row>
    <row r="9" spans="1:27" x14ac:dyDescent="0.4">
      <c r="A9" s="15">
        <v>44830</v>
      </c>
      <c r="B9" s="11">
        <v>104</v>
      </c>
      <c r="C9" s="14">
        <v>13778.190430000001</v>
      </c>
      <c r="D9" s="13">
        <v>-4.8192864359488828E-3</v>
      </c>
      <c r="E9" s="28">
        <f t="shared" si="0"/>
        <v>3.5066001695242361E-3</v>
      </c>
    </row>
    <row r="10" spans="1:27" x14ac:dyDescent="0.4">
      <c r="A10" s="15">
        <v>44831</v>
      </c>
      <c r="B10" s="11">
        <v>103.5</v>
      </c>
      <c r="C10" s="14">
        <v>13826.589844</v>
      </c>
      <c r="D10" s="13">
        <v>-2.9413885206293341E-2</v>
      </c>
      <c r="E10" s="28">
        <f t="shared" si="0"/>
        <v>-2.642032692402416E-2</v>
      </c>
    </row>
    <row r="11" spans="1:27" x14ac:dyDescent="0.4">
      <c r="A11" s="15">
        <v>44832</v>
      </c>
      <c r="B11" s="11">
        <v>100.5</v>
      </c>
      <c r="C11" s="14">
        <v>13466.070313</v>
      </c>
      <c r="D11" s="13">
        <v>9.9010709827115368E-3</v>
      </c>
      <c r="E11" s="28">
        <f t="shared" si="0"/>
        <v>5.0510195820374949E-3</v>
      </c>
    </row>
    <row r="12" spans="1:27" x14ac:dyDescent="0.4">
      <c r="A12" s="15">
        <v>44833</v>
      </c>
      <c r="B12" s="11">
        <v>101.5</v>
      </c>
      <c r="C12" s="14">
        <v>13534.259765999999</v>
      </c>
      <c r="D12" s="13">
        <v>4.9140148024291626E-3</v>
      </c>
      <c r="E12" s="28">
        <f t="shared" si="0"/>
        <v>-8.136870412780231E-3</v>
      </c>
    </row>
    <row r="13" spans="1:27" x14ac:dyDescent="0.4">
      <c r="A13" s="15">
        <v>44834</v>
      </c>
      <c r="B13" s="11">
        <v>102</v>
      </c>
      <c r="C13" s="14">
        <v>13424.580078000001</v>
      </c>
      <c r="D13" s="13">
        <v>-9.8522964430115944E-3</v>
      </c>
      <c r="E13" s="28">
        <f t="shared" si="0"/>
        <v>-9.2872007356616451E-3</v>
      </c>
    </row>
    <row r="14" spans="1:27" x14ac:dyDescent="0.4">
      <c r="A14" s="15">
        <v>44837</v>
      </c>
      <c r="B14" s="11">
        <v>101</v>
      </c>
      <c r="C14" s="14">
        <v>13300.480469</v>
      </c>
      <c r="D14" s="13">
        <v>1.4742281737203431E-2</v>
      </c>
      <c r="E14" s="28">
        <f t="shared" si="0"/>
        <v>2.0541635476981072E-2</v>
      </c>
    </row>
    <row r="15" spans="1:27" x14ac:dyDescent="0.4">
      <c r="A15" s="15">
        <v>44838</v>
      </c>
      <c r="B15" s="11">
        <v>102.5</v>
      </c>
      <c r="C15" s="14">
        <v>13576.519531</v>
      </c>
      <c r="D15" s="13">
        <v>4.2966035883443339E-2</v>
      </c>
      <c r="E15" s="28">
        <f t="shared" si="0"/>
        <v>1.6430391835798547E-2</v>
      </c>
    </row>
    <row r="16" spans="1:27" x14ac:dyDescent="0.4">
      <c r="A16" s="15">
        <v>44839</v>
      </c>
      <c r="B16" s="11">
        <v>107</v>
      </c>
      <c r="C16" s="14">
        <v>13801.429688</v>
      </c>
      <c r="D16" s="13">
        <v>4.6620131058113714E-3</v>
      </c>
      <c r="E16" s="28">
        <f t="shared" si="0"/>
        <v>6.5445326556260331E-3</v>
      </c>
    </row>
    <row r="17" spans="1:5" x14ac:dyDescent="0.4">
      <c r="A17" s="15">
        <v>44840</v>
      </c>
      <c r="B17" s="11">
        <v>107.5</v>
      </c>
      <c r="C17" s="14">
        <v>13892.049805000001</v>
      </c>
      <c r="D17" s="13">
        <v>0</v>
      </c>
      <c r="E17" s="28">
        <f t="shared" si="0"/>
        <v>-1.3754457763721735E-2</v>
      </c>
    </row>
    <row r="18" spans="1:5" x14ac:dyDescent="0.4">
      <c r="A18" s="15">
        <v>44841</v>
      </c>
      <c r="B18" s="11">
        <v>107.5</v>
      </c>
      <c r="C18" s="14">
        <v>13702.280273</v>
      </c>
      <c r="D18" s="13">
        <v>-3.3099948426344838E-2</v>
      </c>
      <c r="E18" s="28">
        <f t="shared" si="0"/>
        <v>-4.4489811795886347E-2</v>
      </c>
    </row>
    <row r="19" spans="1:5" x14ac:dyDescent="0.4">
      <c r="A19" s="15">
        <v>44845</v>
      </c>
      <c r="B19" s="11">
        <v>104</v>
      </c>
      <c r="C19" s="14">
        <v>13106.030273</v>
      </c>
      <c r="D19" s="13">
        <v>-9.6619109117368589E-3</v>
      </c>
      <c r="E19" s="28">
        <f t="shared" si="0"/>
        <v>-1.8932898255631281E-3</v>
      </c>
    </row>
    <row r="20" spans="1:5" x14ac:dyDescent="0.4">
      <c r="A20" s="15">
        <v>44846</v>
      </c>
      <c r="B20" s="11">
        <v>103</v>
      </c>
      <c r="C20" s="14">
        <v>13081.240234000001</v>
      </c>
      <c r="D20" s="13">
        <v>4.8426244757879908E-3</v>
      </c>
      <c r="E20" s="28">
        <f t="shared" si="0"/>
        <v>-2.0896023023140899E-2</v>
      </c>
    </row>
    <row r="21" spans="1:5" x14ac:dyDescent="0.4">
      <c r="A21" s="15">
        <v>44847</v>
      </c>
      <c r="B21" s="11">
        <v>103.5</v>
      </c>
      <c r="C21" s="14">
        <v>12810.730469</v>
      </c>
      <c r="D21" s="13">
        <v>1.4388737452099671E-2</v>
      </c>
      <c r="E21" s="28">
        <f t="shared" si="0"/>
        <v>2.4473365801991238E-2</v>
      </c>
    </row>
    <row r="22" spans="1:5" x14ac:dyDescent="0.4">
      <c r="A22" s="15">
        <v>44848</v>
      </c>
      <c r="B22" s="11">
        <v>105</v>
      </c>
      <c r="C22" s="14">
        <v>13128.120117</v>
      </c>
      <c r="D22" s="13">
        <v>0</v>
      </c>
      <c r="E22" s="28">
        <f t="shared" si="0"/>
        <v>-1.242211548051664E-2</v>
      </c>
    </row>
    <row r="23" spans="1:5" x14ac:dyDescent="0.4">
      <c r="A23" s="15">
        <v>44851</v>
      </c>
      <c r="B23" s="11">
        <v>105</v>
      </c>
      <c r="C23" s="14">
        <v>12966.049805000001</v>
      </c>
      <c r="D23" s="13">
        <v>-1.4388737452099556E-2</v>
      </c>
      <c r="E23" s="28">
        <f t="shared" si="0"/>
        <v>1.216001551058956E-2</v>
      </c>
    </row>
    <row r="24" spans="1:5" x14ac:dyDescent="0.4">
      <c r="A24" s="15">
        <v>44852</v>
      </c>
      <c r="B24" s="11">
        <v>103.5</v>
      </c>
      <c r="C24" s="14">
        <v>13124.679688</v>
      </c>
      <c r="D24" s="13">
        <v>-4.8426244757880151E-3</v>
      </c>
      <c r="E24" s="28">
        <f t="shared" si="0"/>
        <v>-1.1334356163315282E-2</v>
      </c>
    </row>
    <row r="25" spans="1:5" x14ac:dyDescent="0.4">
      <c r="A25" s="15">
        <v>44853</v>
      </c>
      <c r="B25" s="11">
        <v>103</v>
      </c>
      <c r="C25" s="14">
        <v>12976.759765999999</v>
      </c>
      <c r="D25" s="13">
        <v>-4.8661896511728994E-3</v>
      </c>
      <c r="E25" s="28">
        <f t="shared" si="0"/>
        <v>-2.3654930077881614E-3</v>
      </c>
    </row>
    <row r="26" spans="1:5" x14ac:dyDescent="0.4">
      <c r="A26" s="15">
        <v>44854</v>
      </c>
      <c r="B26" s="11">
        <v>102.5</v>
      </c>
      <c r="C26" s="14">
        <v>12946.099609000001</v>
      </c>
      <c r="D26" s="13">
        <v>9.7088141269609032E-3</v>
      </c>
      <c r="E26" s="28">
        <f t="shared" si="0"/>
        <v>-9.8504920241094703E-3</v>
      </c>
    </row>
    <row r="27" spans="1:5" x14ac:dyDescent="0.4">
      <c r="A27" s="15">
        <v>44855</v>
      </c>
      <c r="B27" s="11">
        <v>103.5</v>
      </c>
      <c r="C27" s="14">
        <v>12819.200194999999</v>
      </c>
      <c r="D27" s="13">
        <v>-4.8426244757880151E-3</v>
      </c>
      <c r="E27" s="28">
        <f t="shared" si="0"/>
        <v>2.9428287454365122E-3</v>
      </c>
    </row>
    <row r="28" spans="1:5" x14ac:dyDescent="0.4">
      <c r="A28" s="15">
        <v>44858</v>
      </c>
      <c r="B28" s="11">
        <v>103</v>
      </c>
      <c r="C28" s="14">
        <v>12856.980469</v>
      </c>
      <c r="D28" s="13">
        <v>4.8426244757879908E-3</v>
      </c>
      <c r="E28" s="28">
        <f t="shared" si="0"/>
        <v>-1.4956169536850099E-2</v>
      </c>
    </row>
    <row r="29" spans="1:5" x14ac:dyDescent="0.4">
      <c r="A29" s="15">
        <v>44859</v>
      </c>
      <c r="B29" s="11">
        <v>103.5</v>
      </c>
      <c r="C29" s="14">
        <v>12666.120117</v>
      </c>
      <c r="D29" s="13">
        <v>4.8192864359489218E-3</v>
      </c>
      <c r="E29" s="28">
        <f t="shared" si="0"/>
        <v>4.9560461301797381E-3</v>
      </c>
    </row>
    <row r="30" spans="1:5" x14ac:dyDescent="0.4">
      <c r="A30" s="15">
        <v>44860</v>
      </c>
      <c r="B30" s="11">
        <v>104</v>
      </c>
      <c r="C30" s="14">
        <v>12729.049805000001</v>
      </c>
      <c r="D30" s="13">
        <v>0</v>
      </c>
      <c r="E30" s="28">
        <f t="shared" si="0"/>
        <v>1.5382652360461768E-2</v>
      </c>
    </row>
    <row r="31" spans="1:5" x14ac:dyDescent="0.4">
      <c r="A31" s="15">
        <v>44861</v>
      </c>
      <c r="B31" s="11">
        <v>104</v>
      </c>
      <c r="C31" s="14">
        <v>12926.370117</v>
      </c>
      <c r="D31" s="13">
        <v>0</v>
      </c>
      <c r="E31" s="28">
        <f t="shared" si="0"/>
        <v>-1.0729352110509951E-2</v>
      </c>
    </row>
    <row r="32" spans="1:5" x14ac:dyDescent="0.4">
      <c r="A32" s="15">
        <v>44862</v>
      </c>
      <c r="B32" s="11">
        <v>104</v>
      </c>
      <c r="C32" s="14">
        <v>12788.419921999999</v>
      </c>
      <c r="D32" s="13">
        <v>-1.4528100562909744E-2</v>
      </c>
      <c r="E32" s="28">
        <f t="shared" si="0"/>
        <v>1.2536415090314529E-2</v>
      </c>
    </row>
    <row r="33" spans="1:15" x14ac:dyDescent="0.4">
      <c r="A33" s="15">
        <v>44865</v>
      </c>
      <c r="B33" s="11">
        <v>102.5</v>
      </c>
      <c r="C33" s="14">
        <v>12949.75</v>
      </c>
      <c r="D33" s="13">
        <v>-9.8040000966208556E-3</v>
      </c>
      <c r="E33" s="28">
        <f t="shared" si="0"/>
        <v>6.7310906198810271E-3</v>
      </c>
    </row>
    <row r="34" spans="1:15" x14ac:dyDescent="0.4">
      <c r="A34" s="15">
        <v>44866</v>
      </c>
      <c r="B34" s="11">
        <v>101.5</v>
      </c>
      <c r="C34" s="14">
        <v>13037.209961</v>
      </c>
      <c r="D34" s="13">
        <v>4.9140148024291626E-3</v>
      </c>
      <c r="E34" s="28">
        <f t="shared" si="0"/>
        <v>4.8176277082408398E-3</v>
      </c>
    </row>
    <row r="35" spans="1:15" x14ac:dyDescent="0.4">
      <c r="A35" s="15">
        <v>44867</v>
      </c>
      <c r="B35" s="11">
        <v>102</v>
      </c>
      <c r="C35" s="14">
        <v>13100.169921999999</v>
      </c>
      <c r="D35" s="13">
        <v>-9.8522964430115944E-3</v>
      </c>
      <c r="E35" s="28">
        <f t="shared" si="0"/>
        <v>-8.7071747531547138E-3</v>
      </c>
    </row>
    <row r="36" spans="1:15" x14ac:dyDescent="0.4">
      <c r="A36" s="15">
        <v>44868</v>
      </c>
      <c r="B36" s="11">
        <v>101</v>
      </c>
      <c r="C36" s="14">
        <v>12986.599609000001</v>
      </c>
      <c r="D36" s="13">
        <v>-4.9627893421290139E-3</v>
      </c>
      <c r="E36" s="28">
        <f t="shared" si="0"/>
        <v>3.0838355019497036E-3</v>
      </c>
    </row>
    <row r="37" spans="1:15" x14ac:dyDescent="0.4">
      <c r="A37" s="15">
        <v>44869</v>
      </c>
      <c r="B37" s="11">
        <v>100.5</v>
      </c>
      <c r="C37" s="14">
        <v>13026.709961</v>
      </c>
      <c r="D37" s="13">
        <v>-4.9875415110390512E-3</v>
      </c>
      <c r="E37" s="28">
        <f t="shared" si="0"/>
        <v>1.5011116337145984E-2</v>
      </c>
    </row>
    <row r="38" spans="1:15" x14ac:dyDescent="0.4">
      <c r="A38" s="15">
        <v>44872</v>
      </c>
      <c r="B38" s="11">
        <v>100</v>
      </c>
      <c r="C38" s="14">
        <v>13223.730469</v>
      </c>
      <c r="D38" s="13">
        <v>0</v>
      </c>
      <c r="E38" s="28">
        <f t="shared" si="0"/>
        <v>9.3355846207334742E-3</v>
      </c>
      <c r="G38" t="s">
        <v>40</v>
      </c>
      <c r="H38"/>
      <c r="I38"/>
      <c r="J38"/>
      <c r="K38"/>
      <c r="L38"/>
      <c r="M38"/>
      <c r="N38"/>
      <c r="O38"/>
    </row>
    <row r="39" spans="1:15" ht="17.5" thickBot="1" x14ac:dyDescent="0.45">
      <c r="A39" s="15">
        <v>44873</v>
      </c>
      <c r="B39" s="11">
        <v>100</v>
      </c>
      <c r="C39" s="14">
        <v>13347.759765999999</v>
      </c>
      <c r="D39" s="13">
        <v>2.4692612590371414E-2</v>
      </c>
      <c r="E39" s="28">
        <f t="shared" si="0"/>
        <v>2.157081070525806E-2</v>
      </c>
      <c r="G39"/>
      <c r="H39"/>
      <c r="I39"/>
      <c r="J39"/>
      <c r="K39"/>
      <c r="L39"/>
      <c r="M39"/>
      <c r="N39"/>
      <c r="O39"/>
    </row>
    <row r="40" spans="1:15" x14ac:dyDescent="0.4">
      <c r="A40" s="15">
        <v>44874</v>
      </c>
      <c r="B40" s="11">
        <v>102.5</v>
      </c>
      <c r="C40" s="14">
        <v>13638.809569999999</v>
      </c>
      <c r="D40" s="13">
        <v>-1.9705071079332444E-2</v>
      </c>
      <c r="E40" s="28">
        <f t="shared" si="0"/>
        <v>-9.9512258246390178E-3</v>
      </c>
      <c r="G40" s="31" t="s">
        <v>41</v>
      </c>
      <c r="H40" s="31"/>
      <c r="I40"/>
      <c r="J40"/>
      <c r="K40"/>
      <c r="L40"/>
      <c r="M40"/>
      <c r="N40"/>
      <c r="O40"/>
    </row>
    <row r="41" spans="1:15" x14ac:dyDescent="0.4">
      <c r="A41" s="15">
        <v>44875</v>
      </c>
      <c r="B41" s="11">
        <v>100.5</v>
      </c>
      <c r="C41" s="14">
        <v>13503.759765999999</v>
      </c>
      <c r="D41" s="13">
        <v>-4.9875415110390512E-3</v>
      </c>
      <c r="E41" s="28">
        <f t="shared" si="0"/>
        <v>3.6629005314703207E-2</v>
      </c>
      <c r="G41" t="s">
        <v>42</v>
      </c>
      <c r="H41">
        <v>0.40837946369113731</v>
      </c>
      <c r="I41"/>
      <c r="J41"/>
      <c r="K41"/>
      <c r="L41"/>
      <c r="M41"/>
      <c r="N41"/>
      <c r="O41"/>
    </row>
    <row r="42" spans="1:15" x14ac:dyDescent="0.4">
      <c r="A42" s="15">
        <v>44876</v>
      </c>
      <c r="B42" s="11">
        <v>100</v>
      </c>
      <c r="C42" s="14">
        <v>14007.559569999999</v>
      </c>
      <c r="D42" s="13">
        <v>1.4888612493750559E-2</v>
      </c>
      <c r="E42" s="28">
        <f t="shared" si="0"/>
        <v>1.1875669329162614E-2</v>
      </c>
      <c r="G42" t="s">
        <v>43</v>
      </c>
      <c r="H42">
        <v>0.16677378636466092</v>
      </c>
      <c r="I42"/>
      <c r="J42"/>
      <c r="K42"/>
      <c r="L42"/>
      <c r="M42"/>
      <c r="N42"/>
      <c r="O42"/>
    </row>
    <row r="43" spans="1:15" x14ac:dyDescent="0.4">
      <c r="A43" s="15">
        <v>44879</v>
      </c>
      <c r="B43" s="11">
        <v>101.5</v>
      </c>
      <c r="C43" s="14">
        <v>14174.900390999999</v>
      </c>
      <c r="D43" s="13">
        <v>0</v>
      </c>
      <c r="E43" s="28">
        <f t="shared" si="0"/>
        <v>2.5864501146128618E-2</v>
      </c>
      <c r="G43" t="s">
        <v>44</v>
      </c>
      <c r="H43">
        <v>0.16353166101977634</v>
      </c>
      <c r="I43"/>
      <c r="J43"/>
      <c r="K43"/>
      <c r="L43"/>
      <c r="M43"/>
      <c r="N43"/>
      <c r="O43"/>
    </row>
    <row r="44" spans="1:15" x14ac:dyDescent="0.4">
      <c r="A44" s="15">
        <v>44880</v>
      </c>
      <c r="B44" s="11">
        <v>101.5</v>
      </c>
      <c r="C44" s="14">
        <v>14546.309569999999</v>
      </c>
      <c r="D44" s="13">
        <v>0</v>
      </c>
      <c r="E44" s="28">
        <f t="shared" si="0"/>
        <v>-6.1615089272765665E-4</v>
      </c>
      <c r="G44" t="s">
        <v>45</v>
      </c>
      <c r="H44">
        <v>1.0687986506334088E-2</v>
      </c>
      <c r="I44"/>
      <c r="J44"/>
      <c r="K44"/>
      <c r="L44"/>
      <c r="M44"/>
      <c r="N44"/>
      <c r="O44"/>
    </row>
    <row r="45" spans="1:15" ht="17.5" thickBot="1" x14ac:dyDescent="0.45">
      <c r="A45" s="15">
        <v>44881</v>
      </c>
      <c r="B45" s="11">
        <v>101.5</v>
      </c>
      <c r="C45" s="14">
        <v>14537.349609000001</v>
      </c>
      <c r="D45" s="13">
        <v>0</v>
      </c>
      <c r="E45" s="28">
        <f t="shared" si="0"/>
        <v>-1.4578272709668276E-4</v>
      </c>
      <c r="G45" s="29" t="s">
        <v>46</v>
      </c>
      <c r="H45" s="29">
        <v>259</v>
      </c>
      <c r="I45"/>
      <c r="J45"/>
      <c r="K45"/>
      <c r="L45"/>
      <c r="M45"/>
      <c r="N45"/>
      <c r="O45"/>
    </row>
    <row r="46" spans="1:15" x14ac:dyDescent="0.4">
      <c r="A46" s="15">
        <v>44882</v>
      </c>
      <c r="B46" s="11">
        <v>101.5</v>
      </c>
      <c r="C46" s="14">
        <v>14535.230469</v>
      </c>
      <c r="D46" s="13">
        <v>-9.9010709827115698E-3</v>
      </c>
      <c r="E46" s="28">
        <f t="shared" si="0"/>
        <v>-2.0826457374162935E-3</v>
      </c>
      <c r="G46"/>
      <c r="H46"/>
      <c r="I46"/>
      <c r="J46"/>
      <c r="K46"/>
      <c r="L46"/>
      <c r="M46"/>
      <c r="N46"/>
      <c r="O46"/>
    </row>
    <row r="47" spans="1:15" ht="17.5" thickBot="1" x14ac:dyDescent="0.45">
      <c r="A47" s="15">
        <v>44883</v>
      </c>
      <c r="B47" s="11">
        <v>100.5</v>
      </c>
      <c r="C47" s="14">
        <v>14504.990234000001</v>
      </c>
      <c r="D47" s="13">
        <v>-4.9875415110390512E-3</v>
      </c>
      <c r="E47" s="28">
        <f t="shared" si="0"/>
        <v>-3.8405695144461244E-3</v>
      </c>
      <c r="G47" t="s">
        <v>47</v>
      </c>
      <c r="H47"/>
      <c r="I47"/>
      <c r="J47"/>
      <c r="K47"/>
      <c r="L47"/>
      <c r="M47"/>
      <c r="N47"/>
      <c r="O47"/>
    </row>
    <row r="48" spans="1:15" x14ac:dyDescent="0.4">
      <c r="A48" s="15">
        <v>44886</v>
      </c>
      <c r="B48" s="11">
        <v>100</v>
      </c>
      <c r="C48" s="14">
        <v>14449.389648</v>
      </c>
      <c r="D48" s="13">
        <v>4.9875415110389679E-3</v>
      </c>
      <c r="E48" s="28">
        <f t="shared" si="0"/>
        <v>6.4026060353202527E-3</v>
      </c>
      <c r="G48" s="30"/>
      <c r="H48" s="30" t="s">
        <v>52</v>
      </c>
      <c r="I48" s="30" t="s">
        <v>53</v>
      </c>
      <c r="J48" s="30" t="s">
        <v>54</v>
      </c>
      <c r="K48" s="30" t="s">
        <v>55</v>
      </c>
      <c r="L48" s="30" t="s">
        <v>56</v>
      </c>
      <c r="M48"/>
      <c r="N48"/>
      <c r="O48"/>
    </row>
    <row r="49" spans="1:16" x14ac:dyDescent="0.4">
      <c r="A49" s="15">
        <v>44887</v>
      </c>
      <c r="B49" s="11">
        <v>100.5</v>
      </c>
      <c r="C49" s="14">
        <v>14542.200194999999</v>
      </c>
      <c r="D49" s="13">
        <v>0</v>
      </c>
      <c r="E49" s="28">
        <f t="shared" si="0"/>
        <v>4.5515110761179612E-3</v>
      </c>
      <c r="G49" t="s">
        <v>48</v>
      </c>
      <c r="H49">
        <v>1</v>
      </c>
      <c r="I49">
        <v>5.8761081627317323E-3</v>
      </c>
      <c r="J49">
        <v>5.8761081627317323E-3</v>
      </c>
      <c r="K49">
        <v>51.439647954325984</v>
      </c>
      <c r="L49">
        <v>7.861628385522406E-12</v>
      </c>
      <c r="M49"/>
      <c r="N49"/>
      <c r="O49"/>
    </row>
    <row r="50" spans="1:16" x14ac:dyDescent="0.4">
      <c r="A50" s="15">
        <v>44888</v>
      </c>
      <c r="B50" s="11">
        <v>100.5</v>
      </c>
      <c r="C50" s="14">
        <v>14608.540039</v>
      </c>
      <c r="D50" s="13">
        <v>4.9627893421290972E-3</v>
      </c>
      <c r="E50" s="28">
        <f t="shared" si="0"/>
        <v>1.1939223014269609E-2</v>
      </c>
      <c r="G50" t="s">
        <v>49</v>
      </c>
      <c r="H50">
        <v>257</v>
      </c>
      <c r="I50">
        <v>2.9357895278811944E-2</v>
      </c>
      <c r="J50">
        <v>1.1423305555957955E-4</v>
      </c>
      <c r="K50"/>
      <c r="L50"/>
      <c r="M50"/>
      <c r="N50"/>
      <c r="O50"/>
    </row>
    <row r="51" spans="1:16" ht="17.5" thickBot="1" x14ac:dyDescent="0.45">
      <c r="A51" s="15">
        <v>44889</v>
      </c>
      <c r="B51" s="11">
        <v>101</v>
      </c>
      <c r="C51" s="14">
        <v>14784</v>
      </c>
      <c r="D51" s="13">
        <v>-4.9627893421290139E-3</v>
      </c>
      <c r="E51" s="28">
        <f t="shared" si="0"/>
        <v>-3.7143220292045658E-4</v>
      </c>
      <c r="G51" s="29" t="s">
        <v>50</v>
      </c>
      <c r="H51" s="29">
        <v>258</v>
      </c>
      <c r="I51" s="29">
        <v>3.5234003441543676E-2</v>
      </c>
      <c r="J51" s="29"/>
      <c r="K51" s="29"/>
      <c r="L51" s="29"/>
      <c r="M51"/>
      <c r="N51"/>
      <c r="O51"/>
    </row>
    <row r="52" spans="1:16" ht="17.5" thickBot="1" x14ac:dyDescent="0.45">
      <c r="A52" s="15">
        <v>44890</v>
      </c>
      <c r="B52" s="11">
        <v>100.5</v>
      </c>
      <c r="C52" s="14">
        <v>14778.509765999999</v>
      </c>
      <c r="D52" s="13">
        <v>-4.9875415110390512E-3</v>
      </c>
      <c r="E52" s="28">
        <f t="shared" si="0"/>
        <v>-1.5111027527804289E-2</v>
      </c>
      <c r="G52"/>
      <c r="H52"/>
      <c r="I52"/>
      <c r="J52"/>
      <c r="K52"/>
      <c r="L52"/>
      <c r="M52"/>
      <c r="N52"/>
      <c r="O52"/>
    </row>
    <row r="53" spans="1:16" x14ac:dyDescent="0.4">
      <c r="A53" s="15">
        <v>44893</v>
      </c>
      <c r="B53" s="11">
        <v>100</v>
      </c>
      <c r="C53" s="14">
        <v>14556.870117</v>
      </c>
      <c r="D53" s="13">
        <v>0</v>
      </c>
      <c r="E53" s="28">
        <f t="shared" si="0"/>
        <v>1.0439982067865741E-2</v>
      </c>
      <c r="G53" s="30"/>
      <c r="H53" s="30" t="s">
        <v>57</v>
      </c>
      <c r="I53" s="30" t="s">
        <v>45</v>
      </c>
      <c r="J53" s="30" t="s">
        <v>58</v>
      </c>
      <c r="K53" s="30" t="s">
        <v>59</v>
      </c>
      <c r="L53" s="30" t="s">
        <v>60</v>
      </c>
      <c r="M53" s="30" t="s">
        <v>61</v>
      </c>
      <c r="N53" s="30" t="s">
        <v>62</v>
      </c>
      <c r="O53" s="30" t="s">
        <v>63</v>
      </c>
    </row>
    <row r="54" spans="1:16" x14ac:dyDescent="0.4">
      <c r="A54" s="15">
        <v>44894</v>
      </c>
      <c r="B54" s="11">
        <v>100</v>
      </c>
      <c r="C54" s="14">
        <v>14709.639648</v>
      </c>
      <c r="D54" s="13">
        <v>4.9875415110389679E-3</v>
      </c>
      <c r="E54" s="28">
        <f t="shared" si="0"/>
        <v>1.1484736670460995E-2</v>
      </c>
      <c r="G54" t="s">
        <v>51</v>
      </c>
      <c r="H54" s="42">
        <v>-2.671549325622642E-4</v>
      </c>
      <c r="I54">
        <v>6.650277386516417E-4</v>
      </c>
      <c r="J54">
        <v>-0.4017199840474725</v>
      </c>
      <c r="K54" s="42">
        <v>0.68822397163396865</v>
      </c>
      <c r="L54">
        <v>-1.5767524915505683E-3</v>
      </c>
      <c r="M54">
        <v>1.0424426264260397E-3</v>
      </c>
      <c r="N54" s="42">
        <v>-1.5767524915505683E-3</v>
      </c>
      <c r="O54" s="42">
        <v>1.0424426264260397E-3</v>
      </c>
    </row>
    <row r="55" spans="1:16" ht="17.5" thickBot="1" x14ac:dyDescent="0.45">
      <c r="A55" s="15">
        <v>44895</v>
      </c>
      <c r="B55" s="11">
        <v>100.5</v>
      </c>
      <c r="C55" s="14">
        <v>14879.549805000001</v>
      </c>
      <c r="D55" s="13">
        <v>2.4571260730505327E-2</v>
      </c>
      <c r="E55" s="28">
        <f t="shared" si="0"/>
        <v>8.9153836578017287E-3</v>
      </c>
      <c r="G55" s="29" t="s">
        <v>67</v>
      </c>
      <c r="H55" s="32">
        <v>0.47982641033486034</v>
      </c>
      <c r="I55" s="29">
        <v>6.6901392081427466E-2</v>
      </c>
      <c r="J55" s="29">
        <v>7.1721438882893622</v>
      </c>
      <c r="K55" s="34">
        <v>7.86162838552075E-12</v>
      </c>
      <c r="L55" s="29">
        <v>0.34808168049788246</v>
      </c>
      <c r="M55" s="29">
        <v>0.61157114017183822</v>
      </c>
      <c r="N55" s="39">
        <v>0.34808168049788202</v>
      </c>
      <c r="O55" s="39">
        <v>0.61157114017183822</v>
      </c>
    </row>
    <row r="56" spans="1:16" x14ac:dyDescent="0.4">
      <c r="A56" s="15">
        <v>44896</v>
      </c>
      <c r="B56" s="11">
        <v>103</v>
      </c>
      <c r="C56" s="14">
        <v>15012.799805000001</v>
      </c>
      <c r="D56" s="13">
        <v>2.3981964686485405E-2</v>
      </c>
      <c r="E56" s="28">
        <f t="shared" si="0"/>
        <v>-2.8095568238820741E-3</v>
      </c>
      <c r="G56"/>
      <c r="H56" s="9" t="s">
        <v>72</v>
      </c>
      <c r="I56"/>
      <c r="J56"/>
      <c r="K56" s="36" t="s">
        <v>118</v>
      </c>
      <c r="L56" s="36"/>
      <c r="M56" s="36"/>
      <c r="N56" s="37" t="s">
        <v>117</v>
      </c>
      <c r="O56" s="37"/>
      <c r="P56" s="38"/>
    </row>
    <row r="57" spans="1:16" x14ac:dyDescent="0.4">
      <c r="A57" s="15">
        <v>44897</v>
      </c>
      <c r="B57" s="11">
        <v>105.5</v>
      </c>
      <c r="C57" s="14">
        <v>14970.679688</v>
      </c>
      <c r="D57" s="13">
        <v>0</v>
      </c>
      <c r="E57" s="28">
        <f t="shared" si="0"/>
        <v>6.7179094711123809E-4</v>
      </c>
      <c r="G57"/>
      <c r="H57" t="s">
        <v>68</v>
      </c>
      <c r="I57"/>
      <c r="J57"/>
      <c r="K57" s="36" t="s">
        <v>119</v>
      </c>
      <c r="L57"/>
      <c r="M57"/>
      <c r="N57" s="37" t="s">
        <v>116</v>
      </c>
      <c r="O57" s="37"/>
    </row>
    <row r="58" spans="1:16" x14ac:dyDescent="0.4">
      <c r="A58" s="15">
        <v>44900</v>
      </c>
      <c r="B58" s="11">
        <v>105.5</v>
      </c>
      <c r="C58" s="14">
        <v>14980.740234000001</v>
      </c>
      <c r="D58" s="13">
        <v>-2.3981964686485439E-2</v>
      </c>
      <c r="E58" s="28">
        <f t="shared" si="0"/>
        <v>-1.695520734993456E-2</v>
      </c>
      <c r="G58"/>
      <c r="H58"/>
      <c r="I58"/>
      <c r="J58"/>
      <c r="K58"/>
      <c r="L58"/>
      <c r="M58"/>
      <c r="N58"/>
      <c r="O58"/>
    </row>
    <row r="59" spans="1:16" x14ac:dyDescent="0.4">
      <c r="A59" s="15">
        <v>44901</v>
      </c>
      <c r="B59" s="11">
        <v>103</v>
      </c>
      <c r="C59" s="14">
        <v>14728.879883</v>
      </c>
      <c r="D59" s="13">
        <v>-9.7561749453646852E-3</v>
      </c>
      <c r="E59" s="28">
        <f t="shared" si="0"/>
        <v>-6.7353017737490656E-3</v>
      </c>
      <c r="G59" s="40" t="s">
        <v>78</v>
      </c>
      <c r="H59" s="99" t="s">
        <v>73</v>
      </c>
      <c r="I59" s="99"/>
      <c r="J59" s="99"/>
      <c r="K59" s="99"/>
    </row>
    <row r="60" spans="1:16" x14ac:dyDescent="0.4">
      <c r="A60" s="15">
        <v>44902</v>
      </c>
      <c r="B60" s="11">
        <v>102</v>
      </c>
      <c r="C60" s="14">
        <v>14630.009765999999</v>
      </c>
      <c r="D60" s="13">
        <v>-4.9140148024290403E-3</v>
      </c>
      <c r="E60" s="28">
        <f t="shared" si="0"/>
        <v>-5.2749733828362511E-3</v>
      </c>
      <c r="H60" s="99" t="s">
        <v>77</v>
      </c>
      <c r="I60" s="99"/>
      <c r="J60" s="99"/>
      <c r="K60" s="99"/>
    </row>
    <row r="61" spans="1:16" x14ac:dyDescent="0.4">
      <c r="A61" s="15">
        <v>44903</v>
      </c>
      <c r="B61" s="11">
        <v>101.5</v>
      </c>
      <c r="C61" s="14">
        <v>14553.040039</v>
      </c>
      <c r="D61" s="13">
        <v>4.9140148024291626E-3</v>
      </c>
      <c r="E61" s="28">
        <f t="shared" si="0"/>
        <v>1.0416882934837546E-2</v>
      </c>
      <c r="G61" s="11" t="s">
        <v>74</v>
      </c>
      <c r="H61" s="11">
        <f>(H55-1)/I55</f>
        <v>-7.7752281900505515</v>
      </c>
      <c r="I61" s="11" t="s">
        <v>75</v>
      </c>
      <c r="J61" s="11" t="s">
        <v>76</v>
      </c>
      <c r="O61" s="11" t="s">
        <v>80</v>
      </c>
    </row>
    <row r="62" spans="1:16" x14ac:dyDescent="0.4">
      <c r="A62" s="15">
        <v>44904</v>
      </c>
      <c r="B62" s="11">
        <v>102</v>
      </c>
      <c r="C62" s="14">
        <v>14705.429688</v>
      </c>
      <c r="D62" s="13">
        <v>0</v>
      </c>
      <c r="E62" s="28">
        <f t="shared" si="0"/>
        <v>-6.3333169024343506E-3</v>
      </c>
    </row>
    <row r="63" spans="1:16" x14ac:dyDescent="0.4">
      <c r="A63" s="15">
        <v>44907</v>
      </c>
      <c r="B63" s="11">
        <v>102</v>
      </c>
      <c r="C63" s="14">
        <v>14612.589844</v>
      </c>
      <c r="D63" s="13">
        <v>-9.8522964430115944E-3</v>
      </c>
      <c r="E63" s="28">
        <f t="shared" si="0"/>
        <v>-6.1526325292499736E-3</v>
      </c>
      <c r="G63" s="41" t="s">
        <v>79</v>
      </c>
    </row>
    <row r="64" spans="1:16" x14ac:dyDescent="0.4">
      <c r="A64" s="15">
        <v>44908</v>
      </c>
      <c r="B64" s="11">
        <v>101</v>
      </c>
      <c r="C64" s="14">
        <v>14522.959961</v>
      </c>
      <c r="D64" s="13">
        <v>1.4742281737203431E-2</v>
      </c>
      <c r="E64" s="28">
        <f t="shared" si="0"/>
        <v>1.4790647748285779E-2</v>
      </c>
      <c r="H64" s="11" t="s">
        <v>81</v>
      </c>
    </row>
    <row r="65" spans="1:13" x14ac:dyDescent="0.4">
      <c r="A65" s="15">
        <v>44909</v>
      </c>
      <c r="B65" s="11">
        <v>102.5</v>
      </c>
      <c r="C65" s="14">
        <v>14739.360352</v>
      </c>
      <c r="D65" s="13">
        <v>-9.8040000966208556E-3</v>
      </c>
      <c r="E65" s="28">
        <f t="shared" si="0"/>
        <v>-3.5492702175436876E-4</v>
      </c>
      <c r="H65" s="11" t="s">
        <v>82</v>
      </c>
      <c r="I65" s="35"/>
      <c r="J65" s="11" t="s">
        <v>83</v>
      </c>
      <c r="K65" s="11" t="s">
        <v>84</v>
      </c>
      <c r="M65" s="11" t="s">
        <v>85</v>
      </c>
    </row>
    <row r="66" spans="1:13" x14ac:dyDescent="0.4">
      <c r="A66" s="15">
        <v>44910</v>
      </c>
      <c r="B66" s="11">
        <v>101.5</v>
      </c>
      <c r="C66" s="14">
        <v>14734.129883</v>
      </c>
      <c r="D66" s="13">
        <v>-9.9010709827115698E-3</v>
      </c>
      <c r="E66" s="28">
        <f t="shared" ref="E66:E129" si="1">LN(C67/C66)</f>
        <v>-1.4050897761115446E-2</v>
      </c>
    </row>
    <row r="67" spans="1:13" x14ac:dyDescent="0.4">
      <c r="A67" s="15">
        <v>44911</v>
      </c>
      <c r="B67" s="11">
        <v>100.5</v>
      </c>
      <c r="C67" s="14">
        <v>14528.549805000001</v>
      </c>
      <c r="D67" s="13">
        <v>9.9010709827115368E-3</v>
      </c>
      <c r="E67" s="28">
        <f t="shared" si="1"/>
        <v>-6.5762214116998471E-3</v>
      </c>
    </row>
    <row r="68" spans="1:13" x14ac:dyDescent="0.4">
      <c r="A68" s="15">
        <v>44914</v>
      </c>
      <c r="B68" s="11">
        <v>101.5</v>
      </c>
      <c r="C68" s="14">
        <v>14433.320313</v>
      </c>
      <c r="D68" s="13">
        <v>-1.4888612493750637E-2</v>
      </c>
      <c r="E68" s="28">
        <f t="shared" si="1"/>
        <v>-1.8410254123042792E-2</v>
      </c>
    </row>
    <row r="69" spans="1:13" x14ac:dyDescent="0.4">
      <c r="A69" s="15">
        <v>44915</v>
      </c>
      <c r="B69" s="11">
        <v>100</v>
      </c>
      <c r="C69" s="14">
        <v>14170.030273</v>
      </c>
      <c r="D69" s="13">
        <v>0</v>
      </c>
      <c r="E69" s="28">
        <f t="shared" si="1"/>
        <v>4.5324075638884086E-3</v>
      </c>
    </row>
    <row r="70" spans="1:13" x14ac:dyDescent="0.4">
      <c r="A70" s="15">
        <v>44916</v>
      </c>
      <c r="B70" s="11">
        <v>100</v>
      </c>
      <c r="C70" s="14">
        <v>14234.400390999999</v>
      </c>
      <c r="D70" s="13">
        <v>9.950330853168092E-3</v>
      </c>
      <c r="E70" s="28">
        <f t="shared" si="1"/>
        <v>1.4544145941995467E-2</v>
      </c>
    </row>
    <row r="71" spans="1:13" x14ac:dyDescent="0.4">
      <c r="A71" s="15">
        <v>44917</v>
      </c>
      <c r="B71" s="11">
        <v>101</v>
      </c>
      <c r="C71" s="14">
        <v>14442.940430000001</v>
      </c>
      <c r="D71" s="13">
        <v>0</v>
      </c>
      <c r="E71" s="28">
        <f t="shared" si="1"/>
        <v>-1.193210120552907E-2</v>
      </c>
    </row>
    <row r="72" spans="1:13" x14ac:dyDescent="0.4">
      <c r="A72" s="15">
        <v>44918</v>
      </c>
      <c r="B72" s="11">
        <v>101</v>
      </c>
      <c r="C72" s="14">
        <v>14271.629883</v>
      </c>
      <c r="D72" s="13">
        <v>0</v>
      </c>
      <c r="E72" s="28">
        <f t="shared" si="1"/>
        <v>9.4548549039224908E-4</v>
      </c>
    </row>
    <row r="73" spans="1:13" x14ac:dyDescent="0.4">
      <c r="A73" s="15">
        <v>44921</v>
      </c>
      <c r="B73" s="11">
        <v>101</v>
      </c>
      <c r="C73" s="14">
        <v>14285.129883</v>
      </c>
      <c r="D73" s="13">
        <v>-4.9627893421290139E-3</v>
      </c>
      <c r="E73" s="28">
        <f t="shared" si="1"/>
        <v>3.0265257941240837E-3</v>
      </c>
    </row>
    <row r="74" spans="1:13" x14ac:dyDescent="0.4">
      <c r="A74" s="15">
        <v>44922</v>
      </c>
      <c r="B74" s="11">
        <v>100.5</v>
      </c>
      <c r="C74" s="14">
        <v>14328.429688</v>
      </c>
      <c r="D74" s="13">
        <v>0</v>
      </c>
      <c r="E74" s="28">
        <f t="shared" si="1"/>
        <v>-1.0899879458504231E-2</v>
      </c>
    </row>
    <row r="75" spans="1:13" x14ac:dyDescent="0.4">
      <c r="A75" s="15">
        <v>44923</v>
      </c>
      <c r="B75" s="11">
        <v>100.5</v>
      </c>
      <c r="C75" s="14">
        <v>14173.099609000001</v>
      </c>
      <c r="D75" s="13">
        <v>-7.9920806216091204E-3</v>
      </c>
      <c r="E75" s="28">
        <f t="shared" si="1"/>
        <v>-6.2339862617934033E-3</v>
      </c>
    </row>
    <row r="76" spans="1:13" x14ac:dyDescent="0.4">
      <c r="A76" s="15">
        <v>44924</v>
      </c>
      <c r="B76" s="11">
        <v>99.699996999999996</v>
      </c>
      <c r="C76" s="14">
        <v>14085.019531</v>
      </c>
      <c r="D76" s="13">
        <v>2.0040587970062509E-3</v>
      </c>
      <c r="E76" s="28">
        <f t="shared" si="1"/>
        <v>3.7325232213702396E-3</v>
      </c>
    </row>
    <row r="77" spans="1:13" x14ac:dyDescent="0.4">
      <c r="A77" s="15">
        <v>44925</v>
      </c>
      <c r="B77" s="11">
        <v>99.900002000000001</v>
      </c>
      <c r="C77" s="14">
        <v>14137.690430000001</v>
      </c>
      <c r="D77" s="13">
        <v>-8.0402845202202939E-3</v>
      </c>
      <c r="E77" s="28">
        <f t="shared" si="1"/>
        <v>6.0948122056595465E-3</v>
      </c>
    </row>
    <row r="78" spans="1:13" x14ac:dyDescent="0.4">
      <c r="A78" s="15">
        <v>44929</v>
      </c>
      <c r="B78" s="11">
        <v>99.099997999999999</v>
      </c>
      <c r="C78" s="14">
        <v>14224.120117</v>
      </c>
      <c r="D78" s="13">
        <v>-1.014207497035007E-2</v>
      </c>
      <c r="E78" s="28">
        <f t="shared" si="1"/>
        <v>-1.7584365221680804E-3</v>
      </c>
    </row>
    <row r="79" spans="1:13" x14ac:dyDescent="0.4">
      <c r="A79" s="15">
        <v>44930</v>
      </c>
      <c r="B79" s="11">
        <v>98.099997999999999</v>
      </c>
      <c r="C79" s="14">
        <v>14199.129883</v>
      </c>
      <c r="D79" s="13">
        <v>-1.0198675133854173E-3</v>
      </c>
      <c r="E79" s="28">
        <f t="shared" si="1"/>
        <v>7.152260623623577E-3</v>
      </c>
    </row>
    <row r="80" spans="1:13" x14ac:dyDescent="0.4">
      <c r="A80" s="15">
        <v>44931</v>
      </c>
      <c r="B80" s="11">
        <v>98</v>
      </c>
      <c r="C80" s="14">
        <v>14301.049805000001</v>
      </c>
      <c r="D80" s="13">
        <v>4.0733457128388087E-3</v>
      </c>
      <c r="E80" s="28">
        <f t="shared" si="1"/>
        <v>5.0421433926628638E-3</v>
      </c>
    </row>
    <row r="81" spans="1:5" x14ac:dyDescent="0.4">
      <c r="A81" s="15">
        <v>44932</v>
      </c>
      <c r="B81" s="11">
        <v>98.400002000000001</v>
      </c>
      <c r="C81" s="14">
        <v>14373.339844</v>
      </c>
      <c r="D81" s="13">
        <v>7.0885967708965063E-3</v>
      </c>
      <c r="E81" s="28">
        <f t="shared" si="1"/>
        <v>2.601780852617264E-2</v>
      </c>
    </row>
    <row r="82" spans="1:5" x14ac:dyDescent="0.4">
      <c r="A82" s="15">
        <v>44935</v>
      </c>
      <c r="B82" s="11">
        <v>99.099997999999999</v>
      </c>
      <c r="C82" s="14">
        <v>14752.209961</v>
      </c>
      <c r="D82" s="13">
        <v>3.0227126289451359E-3</v>
      </c>
      <c r="E82" s="28">
        <f t="shared" si="1"/>
        <v>3.4342587109652666E-3</v>
      </c>
    </row>
    <row r="83" spans="1:5" x14ac:dyDescent="0.4">
      <c r="A83" s="15">
        <v>44936</v>
      </c>
      <c r="B83" s="11">
        <v>99.400002000000001</v>
      </c>
      <c r="C83" s="14">
        <v>14802.959961</v>
      </c>
      <c r="D83" s="13">
        <v>-3.0227126289451354E-3</v>
      </c>
      <c r="E83" s="28">
        <f t="shared" si="1"/>
        <v>-3.4864238491753544E-3</v>
      </c>
    </row>
    <row r="84" spans="1:5" x14ac:dyDescent="0.4">
      <c r="A84" s="15">
        <v>44937</v>
      </c>
      <c r="B84" s="11">
        <v>99.099997999999999</v>
      </c>
      <c r="C84" s="14">
        <v>14751.440430000001</v>
      </c>
      <c r="D84" s="13">
        <v>-5.058179829693539E-3</v>
      </c>
      <c r="E84" s="28">
        <f t="shared" si="1"/>
        <v>-1.3431964994583066E-3</v>
      </c>
    </row>
    <row r="85" spans="1:5" x14ac:dyDescent="0.4">
      <c r="A85" s="15">
        <v>44938</v>
      </c>
      <c r="B85" s="11">
        <v>98.599997999999999</v>
      </c>
      <c r="C85" s="14">
        <v>14731.639648</v>
      </c>
      <c r="D85" s="13">
        <v>0</v>
      </c>
      <c r="E85" s="28">
        <f t="shared" si="1"/>
        <v>6.2587128254461763E-3</v>
      </c>
    </row>
    <row r="86" spans="1:5" x14ac:dyDescent="0.4">
      <c r="A86" s="15">
        <v>44939</v>
      </c>
      <c r="B86" s="11">
        <v>98.599997999999999</v>
      </c>
      <c r="C86" s="14">
        <v>14824.129883</v>
      </c>
      <c r="D86" s="13">
        <v>-5.0838951406564879E-3</v>
      </c>
      <c r="E86" s="28">
        <f t="shared" si="1"/>
        <v>6.9160572866354755E-3</v>
      </c>
    </row>
    <row r="87" spans="1:5" x14ac:dyDescent="0.4">
      <c r="A87" s="15">
        <v>44942</v>
      </c>
      <c r="B87" s="11">
        <v>98.099997999999999</v>
      </c>
      <c r="C87" s="14">
        <v>14927.009765999999</v>
      </c>
      <c r="D87" s="13">
        <v>0</v>
      </c>
      <c r="E87" s="28">
        <f t="shared" si="1"/>
        <v>3.9651266451382245E-4</v>
      </c>
    </row>
    <row r="88" spans="1:5" x14ac:dyDescent="0.4">
      <c r="A88" s="15">
        <v>44943</v>
      </c>
      <c r="B88" s="11">
        <v>98.099997999999999</v>
      </c>
      <c r="C88" s="14">
        <v>14932.929688</v>
      </c>
      <c r="D88" s="13">
        <v>0</v>
      </c>
      <c r="E88" s="28">
        <f t="shared" si="1"/>
        <v>3.687243437745806E-2</v>
      </c>
    </row>
    <row r="89" spans="1:5" x14ac:dyDescent="0.4">
      <c r="A89" s="15">
        <v>44956</v>
      </c>
      <c r="B89" s="11">
        <v>98.099997999999999</v>
      </c>
      <c r="C89" s="14">
        <v>15493.820313</v>
      </c>
      <c r="D89" s="13">
        <v>1.6178300693564067E-2</v>
      </c>
      <c r="E89" s="28">
        <f t="shared" si="1"/>
        <v>-1.4865514201365676E-2</v>
      </c>
    </row>
    <row r="90" spans="1:5" x14ac:dyDescent="0.4">
      <c r="A90" s="15">
        <v>44957</v>
      </c>
      <c r="B90" s="11">
        <v>99.699996999999996</v>
      </c>
      <c r="C90" s="14">
        <v>15265.200194999999</v>
      </c>
      <c r="D90" s="13">
        <v>3.0045391105701187E-3</v>
      </c>
      <c r="E90" s="28">
        <f t="shared" si="1"/>
        <v>1.0098050379577846E-2</v>
      </c>
    </row>
    <row r="91" spans="1:5" x14ac:dyDescent="0.4">
      <c r="A91" s="15">
        <v>44958</v>
      </c>
      <c r="B91" s="11">
        <v>100</v>
      </c>
      <c r="C91" s="14">
        <v>15420.129883</v>
      </c>
      <c r="D91" s="13">
        <v>0</v>
      </c>
      <c r="E91" s="28">
        <f t="shared" si="1"/>
        <v>1.1286828587101717E-2</v>
      </c>
    </row>
    <row r="92" spans="1:5" x14ac:dyDescent="0.4">
      <c r="A92" s="15">
        <v>44959</v>
      </c>
      <c r="B92" s="11">
        <v>100</v>
      </c>
      <c r="C92" s="14">
        <v>15595.160156</v>
      </c>
      <c r="D92" s="13">
        <v>-4.0080414778602977E-3</v>
      </c>
      <c r="E92" s="28">
        <f t="shared" si="1"/>
        <v>4.8080282977946921E-4</v>
      </c>
    </row>
    <row r="93" spans="1:5" x14ac:dyDescent="0.4">
      <c r="A93" s="15">
        <v>44960</v>
      </c>
      <c r="B93" s="11">
        <v>99.599997999999999</v>
      </c>
      <c r="C93" s="14">
        <v>15602.660156</v>
      </c>
      <c r="D93" s="13">
        <v>1.8896653971611041E-2</v>
      </c>
      <c r="E93" s="28">
        <f t="shared" si="1"/>
        <v>-1.354023527189184E-2</v>
      </c>
    </row>
    <row r="94" spans="1:5" x14ac:dyDescent="0.4">
      <c r="A94" s="15">
        <v>44963</v>
      </c>
      <c r="B94" s="11">
        <v>101.5</v>
      </c>
      <c r="C94" s="14">
        <v>15392.820313</v>
      </c>
      <c r="D94" s="13">
        <v>-9.9010709827115698E-3</v>
      </c>
      <c r="E94" s="28">
        <f t="shared" si="1"/>
        <v>5.254214453982339E-4</v>
      </c>
    </row>
    <row r="95" spans="1:5" x14ac:dyDescent="0.4">
      <c r="A95" s="15">
        <v>44964</v>
      </c>
      <c r="B95" s="11">
        <v>100.5</v>
      </c>
      <c r="C95" s="14">
        <v>15400.910156</v>
      </c>
      <c r="D95" s="13">
        <v>0</v>
      </c>
      <c r="E95" s="28">
        <f t="shared" si="1"/>
        <v>1.4008366351337983E-2</v>
      </c>
    </row>
    <row r="96" spans="1:5" x14ac:dyDescent="0.4">
      <c r="A96" s="15">
        <v>44965</v>
      </c>
      <c r="B96" s="11">
        <v>100.5</v>
      </c>
      <c r="C96" s="14">
        <v>15618.169921999999</v>
      </c>
      <c r="D96" s="13">
        <v>4.9627893421290972E-3</v>
      </c>
      <c r="E96" s="28">
        <f t="shared" si="1"/>
        <v>-1.2467590350900568E-3</v>
      </c>
    </row>
    <row r="97" spans="1:5" x14ac:dyDescent="0.4">
      <c r="A97" s="15">
        <v>44966</v>
      </c>
      <c r="B97" s="11">
        <v>101</v>
      </c>
      <c r="C97" s="14">
        <v>15598.709961</v>
      </c>
      <c r="D97" s="13">
        <v>4.9382816405825767E-3</v>
      </c>
      <c r="E97" s="28">
        <f t="shared" si="1"/>
        <v>-7.7341229763044331E-4</v>
      </c>
    </row>
    <row r="98" spans="1:5" x14ac:dyDescent="0.4">
      <c r="A98" s="15">
        <v>44967</v>
      </c>
      <c r="B98" s="11">
        <v>101.5</v>
      </c>
      <c r="C98" s="14">
        <v>15586.650390999999</v>
      </c>
      <c r="D98" s="13">
        <v>-4.9382816405825663E-3</v>
      </c>
      <c r="E98" s="28">
        <f t="shared" si="1"/>
        <v>-2.722060873765161E-3</v>
      </c>
    </row>
    <row r="99" spans="1:5" x14ac:dyDescent="0.4">
      <c r="A99" s="15">
        <v>44970</v>
      </c>
      <c r="B99" s="11">
        <v>101</v>
      </c>
      <c r="C99" s="14">
        <v>15544.280273</v>
      </c>
      <c r="D99" s="13">
        <v>9.8522964430116395E-3</v>
      </c>
      <c r="E99" s="28">
        <f t="shared" si="1"/>
        <v>7.0644251043247928E-3</v>
      </c>
    </row>
    <row r="100" spans="1:5" x14ac:dyDescent="0.4">
      <c r="A100" s="15">
        <v>44971</v>
      </c>
      <c r="B100" s="11">
        <v>102</v>
      </c>
      <c r="C100" s="14">
        <v>15654.480469</v>
      </c>
      <c r="D100" s="13">
        <v>4.8899852941917702E-3</v>
      </c>
      <c r="E100" s="28">
        <f t="shared" si="1"/>
        <v>-1.4256244460210989E-2</v>
      </c>
    </row>
    <row r="101" spans="1:5" x14ac:dyDescent="0.4">
      <c r="A101" s="15">
        <v>44972</v>
      </c>
      <c r="B101" s="11">
        <v>102.5</v>
      </c>
      <c r="C101" s="14">
        <v>15432.889648</v>
      </c>
      <c r="D101" s="13">
        <v>9.7088141269609032E-3</v>
      </c>
      <c r="E101" s="28">
        <f t="shared" si="1"/>
        <v>7.5918689480262069E-3</v>
      </c>
    </row>
    <row r="102" spans="1:5" x14ac:dyDescent="0.4">
      <c r="A102" s="15">
        <v>44973</v>
      </c>
      <c r="B102" s="11">
        <v>103.5</v>
      </c>
      <c r="C102" s="14">
        <v>15550.5</v>
      </c>
      <c r="D102" s="13">
        <v>0</v>
      </c>
      <c r="E102" s="28">
        <f t="shared" si="1"/>
        <v>-4.5632917231679324E-3</v>
      </c>
    </row>
    <row r="103" spans="1:5" x14ac:dyDescent="0.4">
      <c r="A103" s="15">
        <v>44974</v>
      </c>
      <c r="B103" s="11">
        <v>103.5</v>
      </c>
      <c r="C103" s="14">
        <v>15479.700194999999</v>
      </c>
      <c r="D103" s="13">
        <v>-4.8426244757880151E-3</v>
      </c>
      <c r="E103" s="28">
        <f t="shared" si="1"/>
        <v>4.6102646078994385E-3</v>
      </c>
    </row>
    <row r="104" spans="1:5" x14ac:dyDescent="0.4">
      <c r="A104" s="15">
        <v>44977</v>
      </c>
      <c r="B104" s="11">
        <v>103</v>
      </c>
      <c r="C104" s="14">
        <v>15551.230469</v>
      </c>
      <c r="D104" s="13">
        <v>-4.8661896511728994E-3</v>
      </c>
      <c r="E104" s="28">
        <f t="shared" si="1"/>
        <v>7.5653688900214646E-4</v>
      </c>
    </row>
    <row r="105" spans="1:5" x14ac:dyDescent="0.4">
      <c r="A105" s="15">
        <v>44978</v>
      </c>
      <c r="B105" s="11">
        <v>102.5</v>
      </c>
      <c r="C105" s="14">
        <v>15563</v>
      </c>
      <c r="D105" s="13">
        <v>-4.8899852941917919E-3</v>
      </c>
      <c r="E105" s="28">
        <f t="shared" si="1"/>
        <v>-9.3107342236460108E-3</v>
      </c>
    </row>
    <row r="106" spans="1:5" x14ac:dyDescent="0.4">
      <c r="A106" s="15">
        <v>44979</v>
      </c>
      <c r="B106" s="11">
        <v>102</v>
      </c>
      <c r="C106" s="14">
        <v>15418.769531</v>
      </c>
      <c r="D106" s="13">
        <v>9.7561749453646558E-3</v>
      </c>
      <c r="E106" s="28">
        <f t="shared" si="1"/>
        <v>1.2672689185597401E-2</v>
      </c>
    </row>
    <row r="107" spans="1:5" x14ac:dyDescent="0.4">
      <c r="A107" s="15">
        <v>44980</v>
      </c>
      <c r="B107" s="11">
        <v>103</v>
      </c>
      <c r="C107" s="14">
        <v>15615.410156</v>
      </c>
      <c r="D107" s="13">
        <v>-1.9608471388376313E-2</v>
      </c>
      <c r="E107" s="28">
        <f t="shared" si="1"/>
        <v>-7.1737445042737349E-3</v>
      </c>
    </row>
    <row r="108" spans="1:5" x14ac:dyDescent="0.4">
      <c r="A108" s="15">
        <v>44981</v>
      </c>
      <c r="B108" s="11">
        <v>101</v>
      </c>
      <c r="C108" s="14">
        <v>15503.790039</v>
      </c>
      <c r="D108" s="13">
        <v>9.8522964430116395E-3</v>
      </c>
      <c r="E108" s="28">
        <f t="shared" si="1"/>
        <v>6.0896170196720039E-3</v>
      </c>
    </row>
    <row r="109" spans="1:5" x14ac:dyDescent="0.4">
      <c r="A109" s="15">
        <v>44986</v>
      </c>
      <c r="B109" s="11">
        <v>102</v>
      </c>
      <c r="C109" s="14">
        <v>15598.490234000001</v>
      </c>
      <c r="D109" s="13">
        <v>4.8899852941917702E-3</v>
      </c>
      <c r="E109" s="28">
        <f t="shared" si="1"/>
        <v>1.4712405390763983E-5</v>
      </c>
    </row>
    <row r="110" spans="1:5" x14ac:dyDescent="0.4">
      <c r="A110" s="15">
        <v>44987</v>
      </c>
      <c r="B110" s="11">
        <v>102.5</v>
      </c>
      <c r="C110" s="14">
        <v>15598.719727</v>
      </c>
      <c r="D110" s="13">
        <v>0</v>
      </c>
      <c r="E110" s="28">
        <f t="shared" si="1"/>
        <v>6.2166513313949539E-4</v>
      </c>
    </row>
    <row r="111" spans="1:5" x14ac:dyDescent="0.4">
      <c r="A111" s="15">
        <v>44988</v>
      </c>
      <c r="B111" s="11">
        <v>102.5</v>
      </c>
      <c r="C111" s="14">
        <v>15608.419921999999</v>
      </c>
      <c r="D111" s="13">
        <v>9.7088141269609032E-3</v>
      </c>
      <c r="E111" s="28">
        <f t="shared" si="1"/>
        <v>9.8872532851431646E-3</v>
      </c>
    </row>
    <row r="112" spans="1:5" x14ac:dyDescent="0.4">
      <c r="A112" s="15">
        <v>44991</v>
      </c>
      <c r="B112" s="11">
        <v>103.5</v>
      </c>
      <c r="C112" s="14">
        <v>15763.509765999999</v>
      </c>
      <c r="D112" s="13">
        <v>1.4388737452099671E-2</v>
      </c>
      <c r="E112" s="28">
        <f t="shared" si="1"/>
        <v>5.96938554311271E-3</v>
      </c>
    </row>
    <row r="113" spans="1:5" x14ac:dyDescent="0.4">
      <c r="A113" s="15">
        <v>44992</v>
      </c>
      <c r="B113" s="11">
        <v>105</v>
      </c>
      <c r="C113" s="14">
        <v>15857.889648</v>
      </c>
      <c r="D113" s="13">
        <v>-9.5694510161506725E-3</v>
      </c>
      <c r="E113" s="28">
        <f t="shared" si="1"/>
        <v>-2.505957898651723E-3</v>
      </c>
    </row>
    <row r="114" spans="1:5" x14ac:dyDescent="0.4">
      <c r="A114" s="15">
        <v>44993</v>
      </c>
      <c r="B114" s="11">
        <v>104</v>
      </c>
      <c r="C114" s="14">
        <v>15818.200194999999</v>
      </c>
      <c r="D114" s="13">
        <v>-1.4528100562909744E-2</v>
      </c>
      <c r="E114" s="28">
        <f t="shared" si="1"/>
        <v>-3.0099265603840152E-3</v>
      </c>
    </row>
    <row r="115" spans="1:5" x14ac:dyDescent="0.4">
      <c r="A115" s="15">
        <v>44994</v>
      </c>
      <c r="B115" s="11">
        <v>102.5</v>
      </c>
      <c r="C115" s="14">
        <v>15770.660156</v>
      </c>
      <c r="D115" s="13">
        <v>-4.8899852941917919E-3</v>
      </c>
      <c r="E115" s="28">
        <f t="shared" si="1"/>
        <v>-1.5622329530105053E-2</v>
      </c>
    </row>
    <row r="116" spans="1:5" x14ac:dyDescent="0.4">
      <c r="A116" s="15">
        <v>44995</v>
      </c>
      <c r="B116" s="11">
        <v>102</v>
      </c>
      <c r="C116" s="14">
        <v>15526.200194999999</v>
      </c>
      <c r="D116" s="13">
        <v>9.7561749453646558E-3</v>
      </c>
      <c r="E116" s="28">
        <f t="shared" si="1"/>
        <v>2.2060922172038302E-3</v>
      </c>
    </row>
    <row r="117" spans="1:5" x14ac:dyDescent="0.4">
      <c r="A117" s="15">
        <v>44998</v>
      </c>
      <c r="B117" s="11">
        <v>103</v>
      </c>
      <c r="C117" s="14">
        <v>15560.490234000001</v>
      </c>
      <c r="D117" s="13">
        <v>-9.7561749453646852E-3</v>
      </c>
      <c r="E117" s="28">
        <f t="shared" si="1"/>
        <v>-1.2940958277365418E-2</v>
      </c>
    </row>
    <row r="118" spans="1:5" x14ac:dyDescent="0.4">
      <c r="A118" s="15">
        <v>44999</v>
      </c>
      <c r="B118" s="11">
        <v>102</v>
      </c>
      <c r="C118" s="14">
        <v>15360.419921999999</v>
      </c>
      <c r="D118" s="13">
        <v>4.8899852941917702E-3</v>
      </c>
      <c r="E118" s="28">
        <f t="shared" si="1"/>
        <v>1.76726424105162E-3</v>
      </c>
    </row>
    <row r="119" spans="1:5" x14ac:dyDescent="0.4">
      <c r="A119" s="15">
        <v>45000</v>
      </c>
      <c r="B119" s="11">
        <v>102.5</v>
      </c>
      <c r="C119" s="14">
        <v>15387.589844</v>
      </c>
      <c r="D119" s="13">
        <v>-4.8899852941917919E-3</v>
      </c>
      <c r="E119" s="28">
        <f t="shared" si="1"/>
        <v>-1.0877385460929223E-2</v>
      </c>
    </row>
    <row r="120" spans="1:5" x14ac:dyDescent="0.4">
      <c r="A120" s="15">
        <v>45001</v>
      </c>
      <c r="B120" s="11">
        <v>102</v>
      </c>
      <c r="C120" s="14">
        <v>15221.120117</v>
      </c>
      <c r="D120" s="13">
        <v>1.4598799421152631E-2</v>
      </c>
      <c r="E120" s="28">
        <f t="shared" si="1"/>
        <v>1.5116623432447143E-2</v>
      </c>
    </row>
    <row r="121" spans="1:5" x14ac:dyDescent="0.4">
      <c r="A121" s="15">
        <v>45002</v>
      </c>
      <c r="B121" s="11">
        <v>103.5</v>
      </c>
      <c r="C121" s="14">
        <v>15452.959961</v>
      </c>
      <c r="D121" s="13">
        <v>-9.7088141269609379E-3</v>
      </c>
      <c r="E121" s="28">
        <f t="shared" si="1"/>
        <v>-2.1371633265916136E-3</v>
      </c>
    </row>
    <row r="122" spans="1:5" x14ac:dyDescent="0.4">
      <c r="A122" s="15">
        <v>45005</v>
      </c>
      <c r="B122" s="11">
        <v>102.5</v>
      </c>
      <c r="C122" s="14">
        <v>15419.969727</v>
      </c>
      <c r="D122" s="13">
        <v>9.7088141269609032E-3</v>
      </c>
      <c r="E122" s="28">
        <f t="shared" si="1"/>
        <v>6.0439972563595887E-3</v>
      </c>
    </row>
    <row r="123" spans="1:5" x14ac:dyDescent="0.4">
      <c r="A123" s="15">
        <v>45006</v>
      </c>
      <c r="B123" s="11">
        <v>103.5</v>
      </c>
      <c r="C123" s="14">
        <v>15513.450194999999</v>
      </c>
      <c r="D123" s="13">
        <v>0</v>
      </c>
      <c r="E123" s="28">
        <f t="shared" si="1"/>
        <v>1.5796867186444834E-2</v>
      </c>
    </row>
    <row r="124" spans="1:5" x14ac:dyDescent="0.4">
      <c r="A124" s="15">
        <v>45007</v>
      </c>
      <c r="B124" s="11">
        <v>103.5</v>
      </c>
      <c r="C124" s="14">
        <v>15760.459961</v>
      </c>
      <c r="D124" s="13">
        <v>0</v>
      </c>
      <c r="E124" s="28">
        <f t="shared" si="1"/>
        <v>6.5449823678426196E-3</v>
      </c>
    </row>
    <row r="125" spans="1:5" x14ac:dyDescent="0.4">
      <c r="A125" s="15">
        <v>45008</v>
      </c>
      <c r="B125" s="11">
        <v>103.5</v>
      </c>
      <c r="C125" s="14">
        <v>15863.950194999999</v>
      </c>
      <c r="D125" s="13">
        <v>1.9139340210697506E-2</v>
      </c>
      <c r="E125" s="28">
        <f t="shared" si="1"/>
        <v>3.1939709535051368E-3</v>
      </c>
    </row>
    <row r="126" spans="1:5" x14ac:dyDescent="0.4">
      <c r="A126" s="15">
        <v>45009</v>
      </c>
      <c r="B126" s="11">
        <v>105.5</v>
      </c>
      <c r="C126" s="14">
        <v>15914.700194999999</v>
      </c>
      <c r="D126" s="13">
        <v>-1.9139340210697395E-2</v>
      </c>
      <c r="E126" s="28">
        <f t="shared" si="1"/>
        <v>-5.3167930596236066E-3</v>
      </c>
    </row>
    <row r="127" spans="1:5" x14ac:dyDescent="0.4">
      <c r="A127" s="15">
        <v>45012</v>
      </c>
      <c r="B127" s="11">
        <v>103.5</v>
      </c>
      <c r="C127" s="14">
        <v>15830.309569999999</v>
      </c>
      <c r="D127" s="13">
        <v>-4.8426244757880151E-3</v>
      </c>
      <c r="E127" s="28">
        <f t="shared" si="1"/>
        <v>-8.1714243111349304E-3</v>
      </c>
    </row>
    <row r="128" spans="1:5" x14ac:dyDescent="0.4">
      <c r="A128" s="15">
        <v>45013</v>
      </c>
      <c r="B128" s="11">
        <v>103</v>
      </c>
      <c r="C128" s="14">
        <v>15701.480469</v>
      </c>
      <c r="D128" s="13">
        <v>4.8426244757879908E-3</v>
      </c>
      <c r="E128" s="28">
        <f t="shared" si="1"/>
        <v>4.3391619537195081E-3</v>
      </c>
    </row>
    <row r="129" spans="1:5" x14ac:dyDescent="0.4">
      <c r="A129" s="15">
        <v>45014</v>
      </c>
      <c r="B129" s="11">
        <v>103.5</v>
      </c>
      <c r="C129" s="14">
        <v>15769.759765999999</v>
      </c>
      <c r="D129" s="13">
        <v>9.6154586994419734E-3</v>
      </c>
      <c r="E129" s="28">
        <f t="shared" si="1"/>
        <v>5.0393505954773824E-3</v>
      </c>
    </row>
    <row r="130" spans="1:5" x14ac:dyDescent="0.4">
      <c r="A130" s="15">
        <v>45015</v>
      </c>
      <c r="B130" s="11">
        <v>104.5</v>
      </c>
      <c r="C130" s="14">
        <v>15849.429688</v>
      </c>
      <c r="D130" s="13">
        <v>-4.7961722634930551E-3</v>
      </c>
      <c r="E130" s="28">
        <f t="shared" ref="E130:E193" si="2">LN(C131/C130)</f>
        <v>1.1747388950563834E-3</v>
      </c>
    </row>
    <row r="131" spans="1:5" x14ac:dyDescent="0.4">
      <c r="A131" s="15">
        <v>45016</v>
      </c>
      <c r="B131" s="11">
        <v>104</v>
      </c>
      <c r="C131" s="14">
        <v>15868.059569999999</v>
      </c>
      <c r="D131" s="13">
        <v>-4.8192864359488828E-3</v>
      </c>
      <c r="E131" s="28">
        <f t="shared" si="2"/>
        <v>-3.6169330169368613E-3</v>
      </c>
    </row>
    <row r="132" spans="1:5" x14ac:dyDescent="0.4">
      <c r="A132" s="15">
        <v>45022</v>
      </c>
      <c r="B132" s="11">
        <v>103.5</v>
      </c>
      <c r="C132" s="14">
        <v>15810.769531</v>
      </c>
      <c r="D132" s="13">
        <v>-4.8426244757880151E-3</v>
      </c>
      <c r="E132" s="28">
        <f t="shared" si="2"/>
        <v>1.626078650757459E-3</v>
      </c>
    </row>
    <row r="133" spans="1:5" x14ac:dyDescent="0.4">
      <c r="A133" s="15">
        <v>45023</v>
      </c>
      <c r="B133" s="11">
        <v>103</v>
      </c>
      <c r="C133" s="14">
        <v>15836.5</v>
      </c>
      <c r="D133" s="13">
        <v>0</v>
      </c>
      <c r="E133" s="28">
        <f t="shared" si="2"/>
        <v>2.5018355622114458E-3</v>
      </c>
    </row>
    <row r="134" spans="1:5" x14ac:dyDescent="0.4">
      <c r="A134" s="15">
        <v>45026</v>
      </c>
      <c r="B134" s="11">
        <v>103</v>
      </c>
      <c r="C134" s="14">
        <v>15876.169921999999</v>
      </c>
      <c r="D134" s="13">
        <v>4.8426244757879908E-3</v>
      </c>
      <c r="E134" s="28">
        <f t="shared" si="2"/>
        <v>2.3724391071263933E-3</v>
      </c>
    </row>
    <row r="135" spans="1:5" x14ac:dyDescent="0.4">
      <c r="A135" s="15">
        <v>45027</v>
      </c>
      <c r="B135" s="11">
        <v>103.5</v>
      </c>
      <c r="C135" s="14">
        <v>15913.879883</v>
      </c>
      <c r="D135" s="13">
        <v>-9.7088141269609379E-3</v>
      </c>
      <c r="E135" s="28">
        <f t="shared" si="2"/>
        <v>1.1988530432480663E-3</v>
      </c>
    </row>
    <row r="136" spans="1:5" x14ac:dyDescent="0.4">
      <c r="A136" s="15">
        <v>45028</v>
      </c>
      <c r="B136" s="11">
        <v>102.5</v>
      </c>
      <c r="C136" s="14">
        <v>15932.969727</v>
      </c>
      <c r="D136" s="13">
        <v>4.8661896511729063E-3</v>
      </c>
      <c r="E136" s="28">
        <f t="shared" si="2"/>
        <v>-8.0793844091338954E-3</v>
      </c>
    </row>
    <row r="137" spans="1:5" x14ac:dyDescent="0.4">
      <c r="A137" s="15">
        <v>45029</v>
      </c>
      <c r="B137" s="11">
        <v>103</v>
      </c>
      <c r="C137" s="14">
        <v>15804.759765999999</v>
      </c>
      <c r="D137" s="13">
        <v>1.4458083175229917E-2</v>
      </c>
      <c r="E137" s="28">
        <f t="shared" si="2"/>
        <v>7.8571764725340228E-3</v>
      </c>
    </row>
    <row r="138" spans="1:5" x14ac:dyDescent="0.4">
      <c r="A138" s="15">
        <v>45030</v>
      </c>
      <c r="B138" s="11">
        <v>104.5</v>
      </c>
      <c r="C138" s="14">
        <v>15929.429688</v>
      </c>
      <c r="D138" s="13">
        <v>-4.7961722634930551E-3</v>
      </c>
      <c r="E138" s="28">
        <f t="shared" si="2"/>
        <v>2.1396639987663643E-3</v>
      </c>
    </row>
    <row r="139" spans="1:5" x14ac:dyDescent="0.4">
      <c r="A139" s="15">
        <v>45033</v>
      </c>
      <c r="B139" s="11">
        <v>104</v>
      </c>
      <c r="C139" s="14">
        <v>15963.549805000001</v>
      </c>
      <c r="D139" s="13">
        <v>4.7961722634930135E-3</v>
      </c>
      <c r="E139" s="28">
        <f t="shared" si="2"/>
        <v>-5.9127118425470696E-3</v>
      </c>
    </row>
    <row r="140" spans="1:5" x14ac:dyDescent="0.4">
      <c r="A140" s="15">
        <v>45034</v>
      </c>
      <c r="B140" s="11">
        <v>104.5</v>
      </c>
      <c r="C140" s="14">
        <v>15869.440430000001</v>
      </c>
      <c r="D140" s="13">
        <v>-4.7961722634930551E-3</v>
      </c>
      <c r="E140" s="28">
        <f t="shared" si="2"/>
        <v>-6.2560876631352928E-3</v>
      </c>
    </row>
    <row r="141" spans="1:5" x14ac:dyDescent="0.4">
      <c r="A141" s="15">
        <v>45035</v>
      </c>
      <c r="B141" s="11">
        <v>104</v>
      </c>
      <c r="C141" s="14">
        <v>15770.469727</v>
      </c>
      <c r="D141" s="13">
        <v>4.7961722634930135E-3</v>
      </c>
      <c r="E141" s="28">
        <f t="shared" si="2"/>
        <v>-3.9996379312810595E-3</v>
      </c>
    </row>
    <row r="142" spans="1:5" x14ac:dyDescent="0.4">
      <c r="A142" s="15">
        <v>45036</v>
      </c>
      <c r="B142" s="11">
        <v>104.5</v>
      </c>
      <c r="C142" s="14">
        <v>15707.519531</v>
      </c>
      <c r="D142" s="13">
        <v>-4.7961722634930551E-3</v>
      </c>
      <c r="E142" s="28">
        <f t="shared" si="2"/>
        <v>-6.6769711593663069E-3</v>
      </c>
    </row>
    <row r="143" spans="1:5" x14ac:dyDescent="0.4">
      <c r="A143" s="15">
        <v>45037</v>
      </c>
      <c r="B143" s="11">
        <v>104</v>
      </c>
      <c r="C143" s="14">
        <v>15602.990234000001</v>
      </c>
      <c r="D143" s="13">
        <v>-4.8192864359488828E-3</v>
      </c>
      <c r="E143" s="28">
        <f t="shared" si="2"/>
        <v>1.5292983949147113E-3</v>
      </c>
    </row>
    <row r="144" spans="1:5" x14ac:dyDescent="0.4">
      <c r="A144" s="15">
        <v>45040</v>
      </c>
      <c r="B144" s="11">
        <v>103.5</v>
      </c>
      <c r="C144" s="14">
        <v>15626.870117</v>
      </c>
      <c r="D144" s="13">
        <v>-4.8426244757880151E-3</v>
      </c>
      <c r="E144" s="28">
        <f t="shared" si="2"/>
        <v>-1.6526793892939304E-2</v>
      </c>
    </row>
    <row r="145" spans="1:5" x14ac:dyDescent="0.4">
      <c r="A145" s="15">
        <v>45041</v>
      </c>
      <c r="B145" s="11">
        <v>103</v>
      </c>
      <c r="C145" s="14">
        <v>15370.730469</v>
      </c>
      <c r="D145" s="13">
        <v>4.8426244757879908E-3</v>
      </c>
      <c r="E145" s="28">
        <f t="shared" si="2"/>
        <v>2.5365869687422643E-4</v>
      </c>
    </row>
    <row r="146" spans="1:5" x14ac:dyDescent="0.4">
      <c r="A146" s="15">
        <v>45042</v>
      </c>
      <c r="B146" s="11">
        <v>103.5</v>
      </c>
      <c r="C146" s="14">
        <v>15374.629883</v>
      </c>
      <c r="D146" s="13">
        <v>0</v>
      </c>
      <c r="E146" s="28">
        <f t="shared" si="2"/>
        <v>2.3946095495953482E-3</v>
      </c>
    </row>
    <row r="147" spans="1:5" x14ac:dyDescent="0.4">
      <c r="A147" s="15">
        <v>45043</v>
      </c>
      <c r="B147" s="11">
        <v>103.5</v>
      </c>
      <c r="C147" s="14">
        <v>15411.490234000001</v>
      </c>
      <c r="D147" s="13">
        <v>9.6154586994419734E-3</v>
      </c>
      <c r="E147" s="28">
        <f t="shared" si="2"/>
        <v>1.0822037149817014E-2</v>
      </c>
    </row>
    <row r="148" spans="1:5" x14ac:dyDescent="0.4">
      <c r="A148" s="15">
        <v>45044</v>
      </c>
      <c r="B148" s="11">
        <v>104.5</v>
      </c>
      <c r="C148" s="14">
        <v>15579.179688</v>
      </c>
      <c r="D148" s="13">
        <v>1.4252022707201413E-2</v>
      </c>
      <c r="E148" s="28">
        <f t="shared" si="2"/>
        <v>3.6712883899828815E-3</v>
      </c>
    </row>
    <row r="149" spans="1:5" x14ac:dyDescent="0.4">
      <c r="A149" s="15">
        <v>45048</v>
      </c>
      <c r="B149" s="11">
        <v>106</v>
      </c>
      <c r="C149" s="14">
        <v>15636.480469</v>
      </c>
      <c r="D149" s="13">
        <v>-4.728141195946012E-3</v>
      </c>
      <c r="E149" s="28">
        <f t="shared" si="2"/>
        <v>-5.3267586232285417E-3</v>
      </c>
    </row>
    <row r="150" spans="1:5" x14ac:dyDescent="0.4">
      <c r="A150" s="15">
        <v>45049</v>
      </c>
      <c r="B150" s="11">
        <v>105.5</v>
      </c>
      <c r="C150" s="14">
        <v>15553.410156</v>
      </c>
      <c r="D150" s="13">
        <v>-4.7506027585978647E-3</v>
      </c>
      <c r="E150" s="28">
        <f t="shared" si="2"/>
        <v>3.56969321380954E-3</v>
      </c>
    </row>
    <row r="151" spans="1:5" x14ac:dyDescent="0.4">
      <c r="A151" s="15">
        <v>45050</v>
      </c>
      <c r="B151" s="11">
        <v>105</v>
      </c>
      <c r="C151" s="14">
        <v>15609.030273</v>
      </c>
      <c r="D151" s="13">
        <v>0</v>
      </c>
      <c r="E151" s="28">
        <f t="shared" si="2"/>
        <v>1.0910828760447445E-3</v>
      </c>
    </row>
    <row r="152" spans="1:5" x14ac:dyDescent="0.4">
      <c r="A152" s="15">
        <v>45051</v>
      </c>
      <c r="B152" s="11">
        <v>105</v>
      </c>
      <c r="C152" s="14">
        <v>15626.070313</v>
      </c>
      <c r="D152" s="13">
        <v>0</v>
      </c>
      <c r="E152" s="28">
        <f t="shared" si="2"/>
        <v>4.6926500725642225E-3</v>
      </c>
    </row>
    <row r="153" spans="1:5" x14ac:dyDescent="0.4">
      <c r="A153" s="15">
        <v>45054</v>
      </c>
      <c r="B153" s="11">
        <v>105</v>
      </c>
      <c r="C153" s="14">
        <v>15699.570313</v>
      </c>
      <c r="D153" s="13">
        <v>1.4184634991956381E-2</v>
      </c>
      <c r="E153" s="28">
        <f t="shared" si="2"/>
        <v>1.7901579779304284E-3</v>
      </c>
    </row>
    <row r="154" spans="1:5" x14ac:dyDescent="0.4">
      <c r="A154" s="15">
        <v>45055</v>
      </c>
      <c r="B154" s="11">
        <v>106.5</v>
      </c>
      <c r="C154" s="14">
        <v>15727.700194999999</v>
      </c>
      <c r="D154" s="13">
        <v>0</v>
      </c>
      <c r="E154" s="28">
        <f t="shared" si="2"/>
        <v>-5.4792555636658949E-3</v>
      </c>
    </row>
    <row r="155" spans="1:5" x14ac:dyDescent="0.4">
      <c r="A155" s="15">
        <v>45056</v>
      </c>
      <c r="B155" s="11">
        <v>106.5</v>
      </c>
      <c r="C155" s="14">
        <v>15641.759765999999</v>
      </c>
      <c r="D155" s="13">
        <v>-1.4184634991956413E-2</v>
      </c>
      <c r="E155" s="28">
        <f t="shared" si="2"/>
        <v>-8.1601742039757608E-3</v>
      </c>
    </row>
    <row r="156" spans="1:5" x14ac:dyDescent="0.4">
      <c r="A156" s="15">
        <v>45057</v>
      </c>
      <c r="B156" s="11">
        <v>105</v>
      </c>
      <c r="C156" s="14">
        <v>15514.639648</v>
      </c>
      <c r="D156" s="13">
        <v>-2.409755157906053E-2</v>
      </c>
      <c r="E156" s="28">
        <f t="shared" si="2"/>
        <v>-7.9177848544378427E-4</v>
      </c>
    </row>
    <row r="157" spans="1:5" x14ac:dyDescent="0.4">
      <c r="A157" s="15">
        <v>45058</v>
      </c>
      <c r="B157" s="11">
        <v>102.5</v>
      </c>
      <c r="C157" s="14">
        <v>15502.360352</v>
      </c>
      <c r="D157" s="13">
        <v>-4.8899852941917919E-3</v>
      </c>
      <c r="E157" s="28">
        <f t="shared" si="2"/>
        <v>-1.7632561235723142E-3</v>
      </c>
    </row>
    <row r="158" spans="1:5" x14ac:dyDescent="0.4">
      <c r="A158" s="15">
        <v>45061</v>
      </c>
      <c r="B158" s="11">
        <v>102</v>
      </c>
      <c r="C158" s="14">
        <v>15475.049805000001</v>
      </c>
      <c r="D158" s="13">
        <v>0</v>
      </c>
      <c r="E158" s="28">
        <f t="shared" si="2"/>
        <v>1.2767896581623327E-2</v>
      </c>
    </row>
    <row r="159" spans="1:5" x14ac:dyDescent="0.4">
      <c r="A159" s="15">
        <v>45062</v>
      </c>
      <c r="B159" s="11">
        <v>102</v>
      </c>
      <c r="C159" s="14">
        <v>15673.900390999999</v>
      </c>
      <c r="D159" s="13">
        <v>4.8899852941917702E-3</v>
      </c>
      <c r="E159" s="28">
        <f t="shared" si="2"/>
        <v>1.5911480538517462E-2</v>
      </c>
    </row>
    <row r="160" spans="1:5" x14ac:dyDescent="0.4">
      <c r="A160" s="15">
        <v>45063</v>
      </c>
      <c r="B160" s="11">
        <v>102.5</v>
      </c>
      <c r="C160" s="14">
        <v>15925.290039</v>
      </c>
      <c r="D160" s="13">
        <v>4.8661896511729063E-3</v>
      </c>
      <c r="E160" s="28">
        <f t="shared" si="2"/>
        <v>1.1027613990989962E-2</v>
      </c>
    </row>
    <row r="161" spans="1:5" x14ac:dyDescent="0.4">
      <c r="A161" s="15">
        <v>45064</v>
      </c>
      <c r="B161" s="11">
        <v>103</v>
      </c>
      <c r="C161" s="14">
        <v>16101.879883</v>
      </c>
      <c r="D161" s="13">
        <v>0</v>
      </c>
      <c r="E161" s="28">
        <f t="shared" si="2"/>
        <v>4.5258615548667324E-3</v>
      </c>
    </row>
    <row r="162" spans="1:5" x14ac:dyDescent="0.4">
      <c r="A162" s="15">
        <v>45065</v>
      </c>
      <c r="B162" s="11">
        <v>103</v>
      </c>
      <c r="C162" s="14">
        <v>16174.919921999999</v>
      </c>
      <c r="D162" s="13">
        <v>0</v>
      </c>
      <c r="E162" s="28">
        <f t="shared" si="2"/>
        <v>3.6900489569414313E-4</v>
      </c>
    </row>
    <row r="163" spans="1:5" x14ac:dyDescent="0.4">
      <c r="A163" s="15">
        <v>45068</v>
      </c>
      <c r="B163" s="11">
        <v>103</v>
      </c>
      <c r="C163" s="14">
        <v>16180.889648</v>
      </c>
      <c r="D163" s="13">
        <v>-4.8661896511728994E-3</v>
      </c>
      <c r="E163" s="28">
        <f t="shared" si="2"/>
        <v>4.4120255685154406E-4</v>
      </c>
    </row>
    <row r="164" spans="1:5" x14ac:dyDescent="0.4">
      <c r="A164" s="15">
        <v>45069</v>
      </c>
      <c r="B164" s="11">
        <v>102.5</v>
      </c>
      <c r="C164" s="14">
        <v>16188.030273</v>
      </c>
      <c r="D164" s="13">
        <v>4.8661896511729063E-3</v>
      </c>
      <c r="E164" s="28">
        <f t="shared" si="2"/>
        <v>-1.7751047315246937E-3</v>
      </c>
    </row>
    <row r="165" spans="1:5" x14ac:dyDescent="0.4">
      <c r="A165" s="15">
        <v>45070</v>
      </c>
      <c r="B165" s="11">
        <v>103</v>
      </c>
      <c r="C165" s="14">
        <v>16159.320313</v>
      </c>
      <c r="D165" s="13">
        <v>-4.8661896511728994E-3</v>
      </c>
      <c r="E165" s="28">
        <f t="shared" si="2"/>
        <v>8.1771974168654595E-3</v>
      </c>
    </row>
    <row r="166" spans="1:5" x14ac:dyDescent="0.4">
      <c r="A166" s="15">
        <v>45071</v>
      </c>
      <c r="B166" s="11">
        <v>102.5</v>
      </c>
      <c r="C166" s="14">
        <v>16292</v>
      </c>
      <c r="D166" s="13">
        <v>0</v>
      </c>
      <c r="E166" s="28">
        <f t="shared" si="2"/>
        <v>1.2992252218286302E-2</v>
      </c>
    </row>
    <row r="167" spans="1:5" x14ac:dyDescent="0.4">
      <c r="A167" s="15">
        <v>45072</v>
      </c>
      <c r="B167" s="11">
        <v>102.5</v>
      </c>
      <c r="C167" s="14">
        <v>16505.050781000002</v>
      </c>
      <c r="D167" s="13">
        <v>2.8848154337658343E-2</v>
      </c>
      <c r="E167" s="28">
        <f t="shared" si="2"/>
        <v>7.9206598402037955E-3</v>
      </c>
    </row>
    <row r="168" spans="1:5" x14ac:dyDescent="0.4">
      <c r="A168" s="15">
        <v>45075</v>
      </c>
      <c r="B168" s="11">
        <v>105.5</v>
      </c>
      <c r="C168" s="14">
        <v>16636.300781000002</v>
      </c>
      <c r="D168" s="13">
        <v>1.4117881545785022E-2</v>
      </c>
      <c r="E168" s="28">
        <f t="shared" si="2"/>
        <v>-8.1545031591975163E-4</v>
      </c>
    </row>
    <row r="169" spans="1:5" x14ac:dyDescent="0.4">
      <c r="A169" s="15">
        <v>45076</v>
      </c>
      <c r="B169" s="11">
        <v>107</v>
      </c>
      <c r="C169" s="14">
        <v>16622.740234000001</v>
      </c>
      <c r="D169" s="13">
        <v>-4.6838493124263143E-3</v>
      </c>
      <c r="E169" s="28">
        <f t="shared" si="2"/>
        <v>-2.6371733873391486E-3</v>
      </c>
    </row>
    <row r="170" spans="1:5" x14ac:dyDescent="0.4">
      <c r="A170" s="15">
        <v>45077</v>
      </c>
      <c r="B170" s="11">
        <v>106.5</v>
      </c>
      <c r="C170" s="14">
        <v>16578.960938</v>
      </c>
      <c r="D170" s="13">
        <v>1.398624197473987E-2</v>
      </c>
      <c r="E170" s="28">
        <f t="shared" si="2"/>
        <v>-4.0077006281454605E-3</v>
      </c>
    </row>
    <row r="171" spans="1:5" x14ac:dyDescent="0.4">
      <c r="A171" s="15">
        <v>45078</v>
      </c>
      <c r="B171" s="11">
        <v>108</v>
      </c>
      <c r="C171" s="14">
        <v>16512.650390999999</v>
      </c>
      <c r="D171" s="13">
        <v>0</v>
      </c>
      <c r="E171" s="28">
        <f t="shared" si="2"/>
        <v>1.1695638121785316E-2</v>
      </c>
    </row>
    <row r="172" spans="1:5" x14ac:dyDescent="0.4">
      <c r="A172" s="15">
        <v>45079</v>
      </c>
      <c r="B172" s="11">
        <v>108</v>
      </c>
      <c r="C172" s="14">
        <v>16706.910156000002</v>
      </c>
      <c r="D172" s="13">
        <v>-4.6403795565022254E-3</v>
      </c>
      <c r="E172" s="28">
        <f t="shared" si="2"/>
        <v>4.4998388227288294E-4</v>
      </c>
    </row>
    <row r="173" spans="1:5" x14ac:dyDescent="0.4">
      <c r="A173" s="15">
        <v>45082</v>
      </c>
      <c r="B173" s="11">
        <v>107.5</v>
      </c>
      <c r="C173" s="14">
        <v>16714.429688</v>
      </c>
      <c r="D173" s="13">
        <v>-4.6620131058113011E-3</v>
      </c>
      <c r="E173" s="28">
        <f t="shared" si="2"/>
        <v>2.8217452849768356E-3</v>
      </c>
    </row>
    <row r="174" spans="1:5" x14ac:dyDescent="0.4">
      <c r="A174" s="15">
        <v>45083</v>
      </c>
      <c r="B174" s="11">
        <v>107</v>
      </c>
      <c r="C174" s="14">
        <v>16761.660156000002</v>
      </c>
      <c r="D174" s="13">
        <v>9.3023926623134103E-3</v>
      </c>
      <c r="E174" s="28">
        <f t="shared" si="2"/>
        <v>9.5487984537814281E-3</v>
      </c>
    </row>
    <row r="175" spans="1:5" x14ac:dyDescent="0.4">
      <c r="A175" s="15">
        <v>45084</v>
      </c>
      <c r="B175" s="11">
        <v>108</v>
      </c>
      <c r="C175" s="14">
        <v>16922.480468999998</v>
      </c>
      <c r="D175" s="13">
        <v>-9.3023926623135612E-3</v>
      </c>
      <c r="E175" s="28">
        <f t="shared" si="2"/>
        <v>-1.1218923401161289E-2</v>
      </c>
    </row>
    <row r="176" spans="1:5" x14ac:dyDescent="0.4">
      <c r="A176" s="15">
        <v>45085</v>
      </c>
      <c r="B176" s="11">
        <v>107</v>
      </c>
      <c r="C176" s="14">
        <v>16733.689452999999</v>
      </c>
      <c r="D176" s="13">
        <v>9.3023926623134103E-3</v>
      </c>
      <c r="E176" s="28">
        <f t="shared" si="2"/>
        <v>9.084567529032422E-3</v>
      </c>
    </row>
    <row r="177" spans="1:5" x14ac:dyDescent="0.4">
      <c r="A177" s="15">
        <v>45086</v>
      </c>
      <c r="B177" s="11">
        <v>108</v>
      </c>
      <c r="C177" s="14">
        <v>16886.400390999999</v>
      </c>
      <c r="D177" s="13">
        <v>2.2884293833587806E-2</v>
      </c>
      <c r="E177" s="28">
        <f t="shared" si="2"/>
        <v>4.0759597643863664E-3</v>
      </c>
    </row>
    <row r="178" spans="1:5" x14ac:dyDescent="0.4">
      <c r="A178" s="15">
        <v>45089</v>
      </c>
      <c r="B178" s="11">
        <v>110.5</v>
      </c>
      <c r="C178" s="14">
        <v>16955.369140999999</v>
      </c>
      <c r="D178" s="13">
        <v>1.7937700686667252E-2</v>
      </c>
      <c r="E178" s="28">
        <f t="shared" si="2"/>
        <v>1.5289464814230783E-2</v>
      </c>
    </row>
    <row r="179" spans="1:5" x14ac:dyDescent="0.4">
      <c r="A179" s="15">
        <v>45090</v>
      </c>
      <c r="B179" s="11">
        <v>112.5</v>
      </c>
      <c r="C179" s="14">
        <v>17216.599609000001</v>
      </c>
      <c r="D179" s="13">
        <v>0</v>
      </c>
      <c r="E179" s="28">
        <f t="shared" si="2"/>
        <v>1.2503950783141768E-3</v>
      </c>
    </row>
    <row r="180" spans="1:5" x14ac:dyDescent="0.4">
      <c r="A180" s="15">
        <v>45091</v>
      </c>
      <c r="B180" s="11">
        <v>112.5</v>
      </c>
      <c r="C180" s="14">
        <v>17238.140625</v>
      </c>
      <c r="D180" s="13">
        <v>-8.9286307443013184E-3</v>
      </c>
      <c r="E180" s="28">
        <f t="shared" si="2"/>
        <v>5.6020454153542388E-3</v>
      </c>
    </row>
    <row r="181" spans="1:5" x14ac:dyDescent="0.4">
      <c r="A181" s="15">
        <v>45092</v>
      </c>
      <c r="B181" s="11">
        <v>111.5</v>
      </c>
      <c r="C181" s="14">
        <v>17334.980468999998</v>
      </c>
      <c r="D181" s="13">
        <v>-4.4943895878393264E-3</v>
      </c>
      <c r="E181" s="28">
        <f t="shared" si="2"/>
        <v>-2.6611879460818793E-3</v>
      </c>
    </row>
    <row r="182" spans="1:5" x14ac:dyDescent="0.4">
      <c r="A182" s="15">
        <v>45093</v>
      </c>
      <c r="B182" s="11">
        <v>111</v>
      </c>
      <c r="C182" s="14">
        <v>17288.910156000002</v>
      </c>
      <c r="D182" s="13">
        <v>1.3423020332140771E-2</v>
      </c>
      <c r="E182" s="28">
        <f t="shared" si="2"/>
        <v>-8.303338485741794E-4</v>
      </c>
    </row>
    <row r="183" spans="1:5" x14ac:dyDescent="0.4">
      <c r="A183" s="15">
        <v>45096</v>
      </c>
      <c r="B183" s="11">
        <v>112.5</v>
      </c>
      <c r="C183" s="14">
        <v>17274.560547000001</v>
      </c>
      <c r="D183" s="13">
        <v>0</v>
      </c>
      <c r="E183" s="28">
        <f t="shared" si="2"/>
        <v>-5.2032484211539734E-3</v>
      </c>
    </row>
    <row r="184" spans="1:5" x14ac:dyDescent="0.4">
      <c r="A184" s="15">
        <v>45097</v>
      </c>
      <c r="B184" s="11">
        <v>112.5</v>
      </c>
      <c r="C184" s="14">
        <v>17184.910156000002</v>
      </c>
      <c r="D184" s="13">
        <v>4.4345970678657748E-3</v>
      </c>
      <c r="E184" s="28">
        <f t="shared" si="2"/>
        <v>1.0172494580132814E-3</v>
      </c>
    </row>
    <row r="185" spans="1:5" x14ac:dyDescent="0.4">
      <c r="A185" s="15">
        <v>45098</v>
      </c>
      <c r="B185" s="11">
        <v>113</v>
      </c>
      <c r="C185" s="14">
        <v>17202.400390999999</v>
      </c>
      <c r="D185" s="13">
        <v>2.1882711249507587E-2</v>
      </c>
      <c r="E185" s="28">
        <f t="shared" si="2"/>
        <v>-8.3569255621264802E-3</v>
      </c>
    </row>
    <row r="186" spans="1:5" x14ac:dyDescent="0.4">
      <c r="A186" s="15">
        <v>45103</v>
      </c>
      <c r="B186" s="11">
        <v>115.5</v>
      </c>
      <c r="C186" s="14">
        <v>17059.240234000001</v>
      </c>
      <c r="D186" s="13">
        <v>-1.3072081567352775E-2</v>
      </c>
      <c r="E186" s="28">
        <f t="shared" si="2"/>
        <v>-1.0094593819424753E-2</v>
      </c>
    </row>
    <row r="187" spans="1:5" x14ac:dyDescent="0.4">
      <c r="A187" s="15">
        <v>45104</v>
      </c>
      <c r="B187" s="11">
        <v>114</v>
      </c>
      <c r="C187" s="14">
        <v>16887.900390999999</v>
      </c>
      <c r="D187" s="13">
        <v>8.7336799687546315E-3</v>
      </c>
      <c r="E187" s="28">
        <f t="shared" si="2"/>
        <v>2.8223250452691149E-3</v>
      </c>
    </row>
    <row r="188" spans="1:5" x14ac:dyDescent="0.4">
      <c r="A188" s="15">
        <v>45105</v>
      </c>
      <c r="B188" s="11">
        <v>115</v>
      </c>
      <c r="C188" s="14">
        <v>16935.630859000001</v>
      </c>
      <c r="D188" s="13">
        <v>-1.7544309650909508E-2</v>
      </c>
      <c r="E188" s="28">
        <f t="shared" si="2"/>
        <v>3.9376206062741908E-4</v>
      </c>
    </row>
    <row r="189" spans="1:5" x14ac:dyDescent="0.4">
      <c r="A189" s="15">
        <v>45106</v>
      </c>
      <c r="B189" s="11">
        <v>113</v>
      </c>
      <c r="C189" s="14">
        <v>16942.300781000002</v>
      </c>
      <c r="D189" s="13">
        <v>0</v>
      </c>
      <c r="E189" s="28">
        <f t="shared" si="2"/>
        <v>-1.5808287650055763E-3</v>
      </c>
    </row>
    <row r="190" spans="1:5" x14ac:dyDescent="0.4">
      <c r="A190" s="15">
        <v>45107</v>
      </c>
      <c r="B190" s="11">
        <v>113</v>
      </c>
      <c r="C190" s="14">
        <v>16915.539063</v>
      </c>
      <c r="D190" s="13">
        <v>1.7544309650909525E-2</v>
      </c>
      <c r="E190" s="28">
        <f t="shared" si="2"/>
        <v>9.9213433983922159E-3</v>
      </c>
    </row>
    <row r="191" spans="1:5" x14ac:dyDescent="0.4">
      <c r="A191" s="15">
        <v>45110</v>
      </c>
      <c r="B191" s="11">
        <v>115</v>
      </c>
      <c r="C191" s="14">
        <v>17084.199218999998</v>
      </c>
      <c r="D191" s="13">
        <v>-4.445176257083381E-2</v>
      </c>
      <c r="E191" s="28">
        <f t="shared" si="2"/>
        <v>3.305794896774576E-3</v>
      </c>
    </row>
    <row r="192" spans="1:5" x14ac:dyDescent="0.4">
      <c r="A192" s="15">
        <v>45111</v>
      </c>
      <c r="B192" s="11">
        <v>110</v>
      </c>
      <c r="C192" s="14">
        <v>17140.769531000002</v>
      </c>
      <c r="D192" s="13">
        <v>-1.373019281190202E-2</v>
      </c>
      <c r="E192" s="28">
        <f t="shared" si="2"/>
        <v>-4.9325685100981443E-3</v>
      </c>
    </row>
    <row r="193" spans="1:5" x14ac:dyDescent="0.4">
      <c r="A193" s="15">
        <v>45112</v>
      </c>
      <c r="B193" s="11">
        <v>108.5</v>
      </c>
      <c r="C193" s="14">
        <v>17056.429688</v>
      </c>
      <c r="D193" s="13">
        <v>-2.8039220064393047E-2</v>
      </c>
      <c r="E193" s="28">
        <f t="shared" si="2"/>
        <v>-1.7402683483057766E-2</v>
      </c>
    </row>
    <row r="194" spans="1:5" x14ac:dyDescent="0.4">
      <c r="A194" s="15">
        <v>45113</v>
      </c>
      <c r="B194" s="11">
        <v>105.5</v>
      </c>
      <c r="C194" s="14">
        <v>16762.169922000001</v>
      </c>
      <c r="D194" s="13">
        <v>0</v>
      </c>
      <c r="E194" s="28">
        <f t="shared" ref="E194:E260" si="3">LN(C195/C194)</f>
        <v>-5.8611947758950254E-3</v>
      </c>
    </row>
    <row r="195" spans="1:5" x14ac:dyDescent="0.4">
      <c r="A195" s="15">
        <v>45114</v>
      </c>
      <c r="B195" s="11">
        <v>105.5</v>
      </c>
      <c r="C195" s="14">
        <v>16664.210938</v>
      </c>
      <c r="D195" s="13">
        <v>-9.5238815112554786E-3</v>
      </c>
      <c r="E195" s="28">
        <f t="shared" si="3"/>
        <v>-6.8494482892533023E-4</v>
      </c>
    </row>
    <row r="196" spans="1:5" x14ac:dyDescent="0.4">
      <c r="A196" s="15">
        <v>45117</v>
      </c>
      <c r="B196" s="11">
        <v>104.5</v>
      </c>
      <c r="C196" s="14">
        <v>16652.800781000002</v>
      </c>
      <c r="D196" s="13">
        <v>4.7732787526575905E-3</v>
      </c>
      <c r="E196" s="28">
        <f t="shared" si="3"/>
        <v>1.4670714683990036E-2</v>
      </c>
    </row>
    <row r="197" spans="1:5" x14ac:dyDescent="0.4">
      <c r="A197" s="15">
        <v>45118</v>
      </c>
      <c r="B197" s="11">
        <v>105</v>
      </c>
      <c r="C197" s="14">
        <v>16898.910156000002</v>
      </c>
      <c r="D197" s="13">
        <v>2.3530497410194036E-2</v>
      </c>
      <c r="E197" s="28">
        <f t="shared" si="3"/>
        <v>3.7281431128398934E-3</v>
      </c>
    </row>
    <row r="198" spans="1:5" x14ac:dyDescent="0.4">
      <c r="A198" s="15">
        <v>45119</v>
      </c>
      <c r="B198" s="11">
        <v>107.5</v>
      </c>
      <c r="C198" s="14">
        <v>16962.029297000001</v>
      </c>
      <c r="D198" s="13">
        <v>-4.6620131058113011E-3</v>
      </c>
      <c r="E198" s="28">
        <f t="shared" si="3"/>
        <v>5.8413497679423833E-3</v>
      </c>
    </row>
    <row r="199" spans="1:5" x14ac:dyDescent="0.4">
      <c r="A199" s="15">
        <v>45120</v>
      </c>
      <c r="B199" s="11">
        <v>107</v>
      </c>
      <c r="C199" s="14">
        <v>17061.400390999999</v>
      </c>
      <c r="D199" s="13">
        <v>2.3095714794649395E-2</v>
      </c>
      <c r="E199" s="28">
        <f t="shared" si="3"/>
        <v>1.294586875645882E-2</v>
      </c>
    </row>
    <row r="200" spans="1:5" x14ac:dyDescent="0.4">
      <c r="A200" s="15">
        <v>45121</v>
      </c>
      <c r="B200" s="11">
        <v>109.5</v>
      </c>
      <c r="C200" s="14">
        <v>17283.710938</v>
      </c>
      <c r="D200" s="13">
        <v>9.0909717012521048E-3</v>
      </c>
      <c r="E200" s="28">
        <f t="shared" si="3"/>
        <v>2.9220729670704432E-3</v>
      </c>
    </row>
    <row r="201" spans="1:5" x14ac:dyDescent="0.4">
      <c r="A201" s="15">
        <v>45124</v>
      </c>
      <c r="B201" s="11">
        <v>110.5</v>
      </c>
      <c r="C201" s="14">
        <v>17334.289063</v>
      </c>
      <c r="D201" s="13">
        <v>1.3483350337286988E-2</v>
      </c>
      <c r="E201" s="28">
        <f t="shared" si="3"/>
        <v>-6.1558144638332304E-3</v>
      </c>
    </row>
    <row r="202" spans="1:5" x14ac:dyDescent="0.4">
      <c r="A202" s="15">
        <v>45125</v>
      </c>
      <c r="B202" s="11">
        <v>112</v>
      </c>
      <c r="C202" s="14">
        <v>17227.910156000002</v>
      </c>
      <c r="D202" s="13">
        <v>-3.1748698314580298E-2</v>
      </c>
      <c r="E202" s="28">
        <f t="shared" si="3"/>
        <v>-6.4913789719808317E-3</v>
      </c>
    </row>
    <row r="203" spans="1:5" x14ac:dyDescent="0.4">
      <c r="A203" s="15">
        <v>45126</v>
      </c>
      <c r="B203" s="11">
        <v>108.5</v>
      </c>
      <c r="C203" s="14">
        <v>17116.439452999999</v>
      </c>
      <c r="D203" s="13">
        <v>-4.6189458562945285E-3</v>
      </c>
      <c r="E203" s="28">
        <f t="shared" si="3"/>
        <v>2.8266817040461935E-3</v>
      </c>
    </row>
    <row r="204" spans="1:5" x14ac:dyDescent="0.4">
      <c r="A204" s="15">
        <v>45127</v>
      </c>
      <c r="B204" s="11">
        <v>108</v>
      </c>
      <c r="C204" s="14">
        <v>17164.890625</v>
      </c>
      <c r="D204" s="13">
        <v>-4.6403795565022254E-3</v>
      </c>
      <c r="E204" s="28">
        <f t="shared" si="3"/>
        <v>-7.8485030057680871E-3</v>
      </c>
    </row>
    <row r="205" spans="1:5" x14ac:dyDescent="0.4">
      <c r="A205" s="15">
        <v>45128</v>
      </c>
      <c r="B205" s="11">
        <v>107.5</v>
      </c>
      <c r="C205" s="14">
        <v>17030.699218999998</v>
      </c>
      <c r="D205" s="13">
        <v>4.6403795565023009E-3</v>
      </c>
      <c r="E205" s="28">
        <f t="shared" si="3"/>
        <v>1.7086247319826668E-4</v>
      </c>
    </row>
    <row r="206" spans="1:5" x14ac:dyDescent="0.4">
      <c r="A206" s="15">
        <v>45131</v>
      </c>
      <c r="B206" s="11">
        <v>108</v>
      </c>
      <c r="C206" s="14">
        <v>17033.609375</v>
      </c>
      <c r="D206" s="13">
        <v>3.6367644170874791E-2</v>
      </c>
      <c r="E206" s="28">
        <f t="shared" si="3"/>
        <v>9.6564688138523324E-3</v>
      </c>
    </row>
    <row r="207" spans="1:5" x14ac:dyDescent="0.4">
      <c r="A207" s="15">
        <v>45132</v>
      </c>
      <c r="B207" s="11">
        <v>112</v>
      </c>
      <c r="C207" s="14">
        <v>17198.890625</v>
      </c>
      <c r="D207" s="13">
        <v>-4.4742803949210774E-3</v>
      </c>
      <c r="E207" s="28">
        <f t="shared" si="3"/>
        <v>-2.1151532683941895E-3</v>
      </c>
    </row>
    <row r="208" spans="1:5" x14ac:dyDescent="0.4">
      <c r="A208" s="15">
        <v>45133</v>
      </c>
      <c r="B208" s="11">
        <v>111.5</v>
      </c>
      <c r="C208" s="14">
        <v>17162.550781000002</v>
      </c>
      <c r="D208" s="13">
        <v>-9.009069942365968E-3</v>
      </c>
      <c r="E208" s="28">
        <f t="shared" si="3"/>
        <v>4.6081163382214619E-3</v>
      </c>
    </row>
    <row r="209" spans="1:5" x14ac:dyDescent="0.4">
      <c r="A209" s="15">
        <v>45134</v>
      </c>
      <c r="B209" s="11">
        <v>110.5</v>
      </c>
      <c r="C209" s="14">
        <v>17241.820313</v>
      </c>
      <c r="D209" s="13">
        <v>-9.0909717012519625E-3</v>
      </c>
      <c r="E209" s="28">
        <f t="shared" si="3"/>
        <v>2.9598831502892337E-3</v>
      </c>
    </row>
    <row r="210" spans="1:5" x14ac:dyDescent="0.4">
      <c r="A210" s="15">
        <v>45135</v>
      </c>
      <c r="B210" s="11">
        <v>109.5</v>
      </c>
      <c r="C210" s="14">
        <v>17292.929688</v>
      </c>
      <c r="D210" s="13">
        <v>-9.1743762760412694E-3</v>
      </c>
      <c r="E210" s="28">
        <f t="shared" si="3"/>
        <v>-8.5660818114713707E-3</v>
      </c>
    </row>
    <row r="211" spans="1:5" x14ac:dyDescent="0.4">
      <c r="A211" s="15">
        <v>45138</v>
      </c>
      <c r="B211" s="11">
        <v>108.5</v>
      </c>
      <c r="C211" s="14">
        <v>17145.429688</v>
      </c>
      <c r="D211" s="13">
        <v>1.8265347977293189E-2</v>
      </c>
      <c r="E211" s="28">
        <f t="shared" si="3"/>
        <v>3.9256623236064133E-3</v>
      </c>
    </row>
    <row r="212" spans="1:5" x14ac:dyDescent="0.4">
      <c r="A212" s="15">
        <v>45139</v>
      </c>
      <c r="B212" s="11">
        <v>110.5</v>
      </c>
      <c r="C212" s="14">
        <v>17212.869140999999</v>
      </c>
      <c r="D212" s="13">
        <v>-2.2884293833587845E-2</v>
      </c>
      <c r="E212" s="28">
        <f t="shared" si="3"/>
        <v>-1.8714734991102561E-2</v>
      </c>
    </row>
    <row r="213" spans="1:5" x14ac:dyDescent="0.4">
      <c r="A213" s="15">
        <v>45140</v>
      </c>
      <c r="B213" s="11">
        <v>108</v>
      </c>
      <c r="C213" s="14">
        <v>16893.730468999998</v>
      </c>
      <c r="D213" s="13">
        <v>2.7398974188114347E-2</v>
      </c>
      <c r="E213" s="28">
        <f t="shared" si="3"/>
        <v>-2.9670812007132367E-3</v>
      </c>
    </row>
    <row r="214" spans="1:5" x14ac:dyDescent="0.4">
      <c r="A214" s="15">
        <v>45142</v>
      </c>
      <c r="B214" s="11">
        <v>111</v>
      </c>
      <c r="C214" s="14">
        <v>16843.679688</v>
      </c>
      <c r="D214" s="13">
        <v>-1.3605652055778598E-2</v>
      </c>
      <c r="E214" s="28">
        <f t="shared" si="3"/>
        <v>9.002528519354144E-3</v>
      </c>
    </row>
    <row r="215" spans="1:5" x14ac:dyDescent="0.4">
      <c r="A215" s="15">
        <v>45145</v>
      </c>
      <c r="B215" s="11">
        <v>109.5</v>
      </c>
      <c r="C215" s="14">
        <v>16996</v>
      </c>
      <c r="D215" s="13">
        <v>9.0909717012521048E-3</v>
      </c>
      <c r="E215" s="28">
        <f t="shared" si="3"/>
        <v>-7.022107804372321E-3</v>
      </c>
    </row>
    <row r="216" spans="1:5" x14ac:dyDescent="0.4">
      <c r="A216" s="15">
        <v>45146</v>
      </c>
      <c r="B216" s="11">
        <v>110.5</v>
      </c>
      <c r="C216" s="14">
        <v>16877.070313</v>
      </c>
      <c r="D216" s="13">
        <v>0</v>
      </c>
      <c r="E216" s="28">
        <f t="shared" si="3"/>
        <v>-3.6333165184886405E-4</v>
      </c>
    </row>
    <row r="217" spans="1:5" x14ac:dyDescent="0.4">
      <c r="A217" s="15">
        <v>45147</v>
      </c>
      <c r="B217" s="11">
        <v>110.5</v>
      </c>
      <c r="C217" s="14">
        <v>16870.939452999999</v>
      </c>
      <c r="D217" s="13">
        <v>-4.5351551653912622E-3</v>
      </c>
      <c r="E217" s="28">
        <f t="shared" si="3"/>
        <v>-1.4101754703678393E-2</v>
      </c>
    </row>
    <row r="218" spans="1:5" x14ac:dyDescent="0.4">
      <c r="A218" s="15">
        <v>45148</v>
      </c>
      <c r="B218" s="11">
        <v>110</v>
      </c>
      <c r="C218" s="14">
        <v>16634.699218999998</v>
      </c>
      <c r="D218" s="13">
        <v>-1.373019281190202E-2</v>
      </c>
      <c r="E218" s="28">
        <f t="shared" si="3"/>
        <v>-2.0128343603422385E-3</v>
      </c>
    </row>
    <row r="219" spans="1:5" x14ac:dyDescent="0.4">
      <c r="A219" s="15">
        <v>45149</v>
      </c>
      <c r="B219" s="11">
        <v>108.5</v>
      </c>
      <c r="C219" s="14">
        <v>16601.25</v>
      </c>
      <c r="D219" s="13">
        <v>1.3730192811902037E-2</v>
      </c>
      <c r="E219" s="28">
        <f t="shared" si="3"/>
        <v>-1.2583309495536718E-2</v>
      </c>
    </row>
    <row r="220" spans="1:5" x14ac:dyDescent="0.4">
      <c r="A220" s="15">
        <v>45152</v>
      </c>
      <c r="B220" s="11">
        <v>110</v>
      </c>
      <c r="C220" s="14">
        <v>16393.660156000002</v>
      </c>
      <c r="D220" s="13">
        <v>-2.7651531330510008E-2</v>
      </c>
      <c r="E220" s="28">
        <f t="shared" si="3"/>
        <v>3.7225911876280116E-3</v>
      </c>
    </row>
    <row r="221" spans="1:5" x14ac:dyDescent="0.4">
      <c r="A221" s="15">
        <v>45153</v>
      </c>
      <c r="B221" s="11">
        <v>107</v>
      </c>
      <c r="C221" s="14">
        <v>16454.800781000002</v>
      </c>
      <c r="D221" s="13">
        <v>-1.4117881545784932E-2</v>
      </c>
      <c r="E221" s="28">
        <f t="shared" si="3"/>
        <v>-4.8760479830541303E-4</v>
      </c>
    </row>
    <row r="222" spans="1:5" x14ac:dyDescent="0.4">
      <c r="A222" s="15">
        <v>45154</v>
      </c>
      <c r="B222" s="11">
        <v>105.5</v>
      </c>
      <c r="C222" s="14">
        <v>16446.779297000001</v>
      </c>
      <c r="D222" s="13">
        <v>9.4340322333587145E-3</v>
      </c>
      <c r="E222" s="28">
        <f t="shared" si="3"/>
        <v>4.2399072940112149E-3</v>
      </c>
    </row>
    <row r="223" spans="1:5" x14ac:dyDescent="0.4">
      <c r="A223" s="15">
        <v>45155</v>
      </c>
      <c r="B223" s="11">
        <v>106.5</v>
      </c>
      <c r="C223" s="14">
        <v>16516.660156000002</v>
      </c>
      <c r="D223" s="13">
        <v>-4.7058910374126166E-3</v>
      </c>
      <c r="E223" s="28">
        <f t="shared" si="3"/>
        <v>-8.2285533625251223E-3</v>
      </c>
    </row>
    <row r="224" spans="1:5" x14ac:dyDescent="0.4">
      <c r="A224" s="15">
        <v>45156</v>
      </c>
      <c r="B224" s="11">
        <v>106</v>
      </c>
      <c r="C224" s="14">
        <v>16381.309569999999</v>
      </c>
      <c r="D224" s="13">
        <v>0</v>
      </c>
      <c r="E224" s="28">
        <f t="shared" si="3"/>
        <v>1.1028605679865688E-5</v>
      </c>
    </row>
    <row r="225" spans="1:5" x14ac:dyDescent="0.4">
      <c r="A225" s="15">
        <v>45159</v>
      </c>
      <c r="B225" s="11">
        <v>106</v>
      </c>
      <c r="C225" s="14">
        <v>16381.490234000001</v>
      </c>
      <c r="D225" s="13">
        <v>4.7058910374127138E-3</v>
      </c>
      <c r="E225" s="28">
        <f t="shared" si="3"/>
        <v>3.4199107449656733E-3</v>
      </c>
    </row>
    <row r="226" spans="1:5" x14ac:dyDescent="0.4">
      <c r="A226" s="15">
        <v>45160</v>
      </c>
      <c r="B226" s="11">
        <v>106.5</v>
      </c>
      <c r="C226" s="14">
        <v>16437.609375</v>
      </c>
      <c r="D226" s="13">
        <v>0</v>
      </c>
      <c r="E226" s="28">
        <f t="shared" si="3"/>
        <v>8.4382196487261824E-3</v>
      </c>
    </row>
    <row r="227" spans="1:5" x14ac:dyDescent="0.4">
      <c r="A227" s="15">
        <v>45161</v>
      </c>
      <c r="B227" s="11">
        <v>106.5</v>
      </c>
      <c r="C227" s="14">
        <v>16576.900390999999</v>
      </c>
      <c r="D227" s="13">
        <v>2.7779564107075671E-2</v>
      </c>
      <c r="E227" s="28">
        <f t="shared" si="3"/>
        <v>1.1633218066953778E-2</v>
      </c>
    </row>
    <row r="228" spans="1:5" x14ac:dyDescent="0.4">
      <c r="A228" s="15">
        <v>45162</v>
      </c>
      <c r="B228" s="11">
        <v>109.5</v>
      </c>
      <c r="C228" s="14">
        <v>16770.869140999999</v>
      </c>
      <c r="D228" s="13">
        <v>-1.3793322132335873E-2</v>
      </c>
      <c r="E228" s="28">
        <f t="shared" si="3"/>
        <v>-1.7400003219229434E-2</v>
      </c>
    </row>
    <row r="229" spans="1:5" x14ac:dyDescent="0.4">
      <c r="A229" s="15">
        <v>45163</v>
      </c>
      <c r="B229" s="11">
        <v>108</v>
      </c>
      <c r="C229" s="14">
        <v>16481.580077999999</v>
      </c>
      <c r="D229" s="13">
        <v>0</v>
      </c>
      <c r="E229" s="28">
        <f t="shared" si="3"/>
        <v>1.6780230285640748E-3</v>
      </c>
    </row>
    <row r="230" spans="1:5" x14ac:dyDescent="0.4">
      <c r="A230" s="15">
        <v>45166</v>
      </c>
      <c r="B230" s="11">
        <v>108</v>
      </c>
      <c r="C230" s="14">
        <v>16509.259765999999</v>
      </c>
      <c r="D230" s="13">
        <v>-1.8692133012152522E-2</v>
      </c>
      <c r="E230" s="28">
        <f t="shared" si="3"/>
        <v>6.9049823247072711E-3</v>
      </c>
    </row>
    <row r="231" spans="1:5" x14ac:dyDescent="0.4">
      <c r="A231" s="15">
        <v>45167</v>
      </c>
      <c r="B231" s="11">
        <v>106</v>
      </c>
      <c r="C231" s="14">
        <v>16623.650390999999</v>
      </c>
      <c r="D231" s="13">
        <v>0</v>
      </c>
      <c r="E231" s="28">
        <f t="shared" si="3"/>
        <v>5.7684570107015285E-3</v>
      </c>
    </row>
    <row r="232" spans="1:5" x14ac:dyDescent="0.4">
      <c r="A232" s="15">
        <v>45168</v>
      </c>
      <c r="B232" s="11">
        <v>106</v>
      </c>
      <c r="C232" s="14">
        <v>16719.820313</v>
      </c>
      <c r="D232" s="13">
        <v>4.7058910374127138E-3</v>
      </c>
      <c r="E232" s="28">
        <f t="shared" si="3"/>
        <v>-5.1154217655372128E-3</v>
      </c>
    </row>
    <row r="233" spans="1:5" x14ac:dyDescent="0.4">
      <c r="A233" s="15">
        <v>45169</v>
      </c>
      <c r="B233" s="11">
        <v>106.5</v>
      </c>
      <c r="C233" s="14">
        <v>16634.509765999999</v>
      </c>
      <c r="D233" s="13">
        <v>9.345862418237599E-3</v>
      </c>
      <c r="E233" s="28">
        <f t="shared" si="3"/>
        <v>6.2679446843155707E-4</v>
      </c>
    </row>
    <row r="234" spans="1:5" x14ac:dyDescent="0.4">
      <c r="A234" s="15">
        <v>45170</v>
      </c>
      <c r="B234" s="11">
        <v>107.5</v>
      </c>
      <c r="C234" s="14">
        <v>16644.939452999999</v>
      </c>
      <c r="D234" s="13">
        <v>-9.345862418237658E-3</v>
      </c>
      <c r="E234" s="28">
        <f t="shared" si="3"/>
        <v>8.6587414968680287E-3</v>
      </c>
    </row>
    <row r="235" spans="1:5" x14ac:dyDescent="0.4">
      <c r="A235" s="15">
        <v>45173</v>
      </c>
      <c r="B235" s="11">
        <v>106.5</v>
      </c>
      <c r="C235" s="14">
        <v>16789.689452999999</v>
      </c>
      <c r="D235" s="13">
        <v>4.6838493124264375E-3</v>
      </c>
      <c r="E235" s="28">
        <f t="shared" si="3"/>
        <v>1.1434471381992551E-4</v>
      </c>
    </row>
    <row r="236" spans="1:5" x14ac:dyDescent="0.4">
      <c r="A236" s="15">
        <v>45174</v>
      </c>
      <c r="B236" s="11">
        <v>107</v>
      </c>
      <c r="C236" s="14">
        <v>16791.609375</v>
      </c>
      <c r="D236" s="13">
        <v>-9.3897403498390316E-3</v>
      </c>
      <c r="E236" s="28">
        <f t="shared" si="3"/>
        <v>-3.1881677101241812E-3</v>
      </c>
    </row>
    <row r="237" spans="1:5" x14ac:dyDescent="0.4">
      <c r="A237" s="15">
        <v>45175</v>
      </c>
      <c r="B237" s="11">
        <v>106</v>
      </c>
      <c r="C237" s="14">
        <v>16738.160156000002</v>
      </c>
      <c r="D237" s="13">
        <v>-4.728141195946012E-3</v>
      </c>
      <c r="E237" s="28">
        <f t="shared" si="3"/>
        <v>-7.1360711620730901E-3</v>
      </c>
    </row>
    <row r="238" spans="1:5" x14ac:dyDescent="0.4">
      <c r="A238" s="15">
        <v>45176</v>
      </c>
      <c r="B238" s="11">
        <v>105.5</v>
      </c>
      <c r="C238" s="14">
        <v>16619.140625</v>
      </c>
      <c r="D238" s="13">
        <v>4.7281411959458957E-3</v>
      </c>
      <c r="E238" s="28">
        <f t="shared" si="3"/>
        <v>-2.5980364638834457E-3</v>
      </c>
    </row>
    <row r="239" spans="1:5" x14ac:dyDescent="0.4">
      <c r="A239" s="15">
        <v>45177</v>
      </c>
      <c r="B239" s="11">
        <v>106</v>
      </c>
      <c r="C239" s="14">
        <v>16576.019531000002</v>
      </c>
      <c r="D239" s="13">
        <v>-9.47874395454377E-3</v>
      </c>
      <c r="E239" s="28">
        <f t="shared" si="3"/>
        <v>-8.6686263361730898E-3</v>
      </c>
    </row>
    <row r="240" spans="1:5" x14ac:dyDescent="0.4">
      <c r="A240" s="15">
        <v>45180</v>
      </c>
      <c r="B240" s="11">
        <v>105</v>
      </c>
      <c r="C240" s="14">
        <v>16432.949218999998</v>
      </c>
      <c r="D240" s="13">
        <v>2.3530497410194036E-2</v>
      </c>
      <c r="E240" s="28">
        <f t="shared" si="3"/>
        <v>8.4690052367115635E-3</v>
      </c>
    </row>
    <row r="241" spans="1:5" x14ac:dyDescent="0.4">
      <c r="A241" s="15">
        <v>45181</v>
      </c>
      <c r="B241" s="11">
        <v>107.5</v>
      </c>
      <c r="C241" s="14">
        <v>16572.710938</v>
      </c>
      <c r="D241" s="13">
        <v>-1.4051753455650302E-2</v>
      </c>
      <c r="E241" s="28">
        <f t="shared" si="3"/>
        <v>5.3078178402243587E-4</v>
      </c>
    </row>
    <row r="242" spans="1:5" x14ac:dyDescent="0.4">
      <c r="A242" s="15">
        <v>45182</v>
      </c>
      <c r="B242" s="11">
        <v>106</v>
      </c>
      <c r="C242" s="14">
        <v>16581.509765999999</v>
      </c>
      <c r="D242" s="13">
        <v>4.7058910374127138E-3</v>
      </c>
      <c r="E242" s="28">
        <f t="shared" si="3"/>
        <v>1.354061270372903E-2</v>
      </c>
    </row>
    <row r="243" spans="1:5" x14ac:dyDescent="0.4">
      <c r="A243" s="15">
        <v>45183</v>
      </c>
      <c r="B243" s="11">
        <v>106.5</v>
      </c>
      <c r="C243" s="14">
        <v>16807.560547000001</v>
      </c>
      <c r="D243" s="13">
        <v>-4.7058910374126166E-3</v>
      </c>
      <c r="E243" s="28">
        <f t="shared" si="3"/>
        <v>6.7219038782149682E-3</v>
      </c>
    </row>
    <row r="244" spans="1:5" x14ac:dyDescent="0.4">
      <c r="A244" s="15">
        <v>45184</v>
      </c>
      <c r="B244" s="11">
        <v>106</v>
      </c>
      <c r="C244" s="14">
        <v>16920.919922000001</v>
      </c>
      <c r="D244" s="13">
        <v>4.7058910374127138E-3</v>
      </c>
      <c r="E244" s="28">
        <f t="shared" si="3"/>
        <v>-1.3247382951899889E-2</v>
      </c>
    </row>
    <row r="245" spans="1:5" x14ac:dyDescent="0.4">
      <c r="A245" s="15">
        <v>45187</v>
      </c>
      <c r="B245" s="11">
        <v>106.5</v>
      </c>
      <c r="C245" s="14">
        <v>16698.240234000001</v>
      </c>
      <c r="D245" s="13">
        <v>0</v>
      </c>
      <c r="E245" s="28">
        <f t="shared" si="3"/>
        <v>-3.715062757723589E-3</v>
      </c>
    </row>
    <row r="246" spans="1:5" x14ac:dyDescent="0.4">
      <c r="A246" s="15">
        <v>45188</v>
      </c>
      <c r="B246" s="11">
        <v>106.5</v>
      </c>
      <c r="C246" s="14">
        <v>16636.320313</v>
      </c>
      <c r="D246" s="13">
        <v>-4.7058910374126166E-3</v>
      </c>
      <c r="E246" s="28">
        <f t="shared" si="3"/>
        <v>-6.1240490271959498E-3</v>
      </c>
    </row>
    <row r="247" spans="1:5" x14ac:dyDescent="0.4">
      <c r="A247" s="15">
        <v>45189</v>
      </c>
      <c r="B247" s="11">
        <v>106</v>
      </c>
      <c r="C247" s="14">
        <v>16534.75</v>
      </c>
      <c r="D247" s="13">
        <v>-9.47874395454377E-3</v>
      </c>
      <c r="E247" s="28">
        <f t="shared" si="3"/>
        <v>-1.3276947057758146E-2</v>
      </c>
    </row>
    <row r="248" spans="1:5" x14ac:dyDescent="0.4">
      <c r="A248" s="15">
        <v>45190</v>
      </c>
      <c r="B248" s="11">
        <v>105</v>
      </c>
      <c r="C248" s="14">
        <v>16316.669921999999</v>
      </c>
      <c r="D248" s="13">
        <v>0</v>
      </c>
      <c r="E248" s="28">
        <f t="shared" si="3"/>
        <v>1.7029745363060169E-3</v>
      </c>
    </row>
    <row r="249" spans="1:5" x14ac:dyDescent="0.4">
      <c r="A249" s="15">
        <v>45191</v>
      </c>
      <c r="B249" s="11">
        <v>105</v>
      </c>
      <c r="C249" s="14">
        <v>16344.480469</v>
      </c>
      <c r="D249" s="13">
        <v>4.7506027585977988E-3</v>
      </c>
      <c r="E249" s="28">
        <f t="shared" si="3"/>
        <v>6.5708044860455072E-3</v>
      </c>
    </row>
    <row r="250" spans="1:5" x14ac:dyDescent="0.4">
      <c r="A250" s="15">
        <v>45194</v>
      </c>
      <c r="B250" s="11">
        <v>105.5</v>
      </c>
      <c r="C250" s="14">
        <v>16452.230468999998</v>
      </c>
      <c r="D250" s="13">
        <v>-1.4320053774748558E-2</v>
      </c>
      <c r="E250" s="28">
        <f t="shared" si="3"/>
        <v>-1.0765108668553493E-2</v>
      </c>
    </row>
    <row r="251" spans="1:5" x14ac:dyDescent="0.4">
      <c r="A251" s="15">
        <v>45195</v>
      </c>
      <c r="B251" s="11">
        <v>104</v>
      </c>
      <c r="C251" s="14">
        <v>16276.070313</v>
      </c>
      <c r="D251" s="13">
        <v>0</v>
      </c>
      <c r="E251" s="28">
        <f t="shared" si="3"/>
        <v>2.1045601470679898E-3</v>
      </c>
    </row>
    <row r="252" spans="1:5" x14ac:dyDescent="0.4">
      <c r="A252" s="15">
        <v>45196</v>
      </c>
      <c r="B252" s="11">
        <v>104</v>
      </c>
      <c r="C252" s="14">
        <v>16310.360352</v>
      </c>
      <c r="D252" s="13">
        <v>0</v>
      </c>
      <c r="E252" s="28">
        <f t="shared" si="3"/>
        <v>2.6561213519086559E-3</v>
      </c>
    </row>
    <row r="253" spans="1:5" x14ac:dyDescent="0.4">
      <c r="A253" s="15">
        <v>45197</v>
      </c>
      <c r="B253" s="11">
        <v>104</v>
      </c>
      <c r="C253" s="14">
        <v>16353.740234000001</v>
      </c>
      <c r="D253" s="13">
        <v>4.7961722634930135E-3</v>
      </c>
      <c r="E253" s="28">
        <f t="shared" si="3"/>
        <v>1.2371097514742857E-2</v>
      </c>
    </row>
    <row r="254" spans="1:5" x14ac:dyDescent="0.4">
      <c r="A254" s="15">
        <v>45201</v>
      </c>
      <c r="B254" s="11">
        <v>104.5</v>
      </c>
      <c r="C254" s="14">
        <v>16557.310547000001</v>
      </c>
      <c r="D254" s="13">
        <v>-4.7961722634930551E-3</v>
      </c>
      <c r="E254" s="28">
        <f t="shared" si="3"/>
        <v>-6.2384664647357453E-3</v>
      </c>
    </row>
    <row r="255" spans="1:5" x14ac:dyDescent="0.4">
      <c r="A255" s="15">
        <v>45202</v>
      </c>
      <c r="B255" s="11">
        <v>104</v>
      </c>
      <c r="C255" s="14">
        <v>16454.339843999998</v>
      </c>
      <c r="D255" s="13">
        <v>-9.6619109117368589E-3</v>
      </c>
      <c r="E255" s="28">
        <f t="shared" si="3"/>
        <v>-1.1058625940757034E-2</v>
      </c>
    </row>
    <row r="256" spans="1:5" x14ac:dyDescent="0.4">
      <c r="A256" s="15">
        <v>45203</v>
      </c>
      <c r="B256" s="11">
        <v>103</v>
      </c>
      <c r="C256" s="14">
        <v>16273.379883</v>
      </c>
      <c r="D256" s="13">
        <v>4.8426244757879908E-3</v>
      </c>
      <c r="E256" s="28">
        <f t="shared" si="3"/>
        <v>1.100877079880937E-2</v>
      </c>
    </row>
    <row r="257" spans="1:5" x14ac:dyDescent="0.4">
      <c r="A257" s="15">
        <v>45204</v>
      </c>
      <c r="B257" s="11">
        <v>103.5</v>
      </c>
      <c r="C257" s="14">
        <v>16453.519531000002</v>
      </c>
      <c r="D257" s="13">
        <v>1.9139340210697506E-2</v>
      </c>
      <c r="E257" s="28">
        <f t="shared" si="3"/>
        <v>4.0668824967063887E-3</v>
      </c>
    </row>
    <row r="258" spans="1:5" x14ac:dyDescent="0.4">
      <c r="A258" s="15">
        <v>45205</v>
      </c>
      <c r="B258" s="11">
        <v>105.5</v>
      </c>
      <c r="C258" s="14">
        <v>16520.570313</v>
      </c>
      <c r="D258" s="13">
        <v>4.7281411959458957E-3</v>
      </c>
      <c r="E258" s="28">
        <f t="shared" si="3"/>
        <v>9.1261327514560557E-3</v>
      </c>
    </row>
    <row r="259" spans="1:5" x14ac:dyDescent="0.4">
      <c r="A259" s="15">
        <v>45210</v>
      </c>
      <c r="B259" s="11">
        <v>106</v>
      </c>
      <c r="C259" s="14">
        <v>16672.029297000001</v>
      </c>
      <c r="D259" s="13">
        <v>9.3897403498391374E-3</v>
      </c>
      <c r="E259" s="28">
        <f t="shared" si="3"/>
        <v>9.1875466937899816E-3</v>
      </c>
    </row>
    <row r="260" spans="1:5" x14ac:dyDescent="0.4">
      <c r="A260" s="15">
        <v>45211</v>
      </c>
      <c r="B260" s="11">
        <v>107</v>
      </c>
      <c r="C260" s="14">
        <v>16825.910156000002</v>
      </c>
      <c r="D260" s="13">
        <v>4.6620131058113714E-3</v>
      </c>
      <c r="E260" s="28">
        <f t="shared" si="3"/>
        <v>-2.5791030370369236E-3</v>
      </c>
    </row>
    <row r="261" spans="1:5" x14ac:dyDescent="0.4">
      <c r="A261" s="15">
        <v>45212</v>
      </c>
      <c r="B261" s="11">
        <v>107.5</v>
      </c>
      <c r="C261" s="14">
        <v>16782.570313</v>
      </c>
    </row>
    <row r="263" spans="1:5" x14ac:dyDescent="0.4">
      <c r="A263" s="11" t="s">
        <v>11</v>
      </c>
      <c r="D263" s="13">
        <v>1.1663559633594871E-2</v>
      </c>
    </row>
  </sheetData>
  <mergeCells count="2">
    <mergeCell ref="H59:K59"/>
    <mergeCell ref="H60:K60"/>
  </mergeCells>
  <phoneticPr fontId="1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6BEE-0A3B-4B8E-A732-535B22028F5F}">
  <dimension ref="A1:F264"/>
  <sheetViews>
    <sheetView workbookViewId="0">
      <selection activeCell="H262" sqref="H262"/>
    </sheetView>
  </sheetViews>
  <sheetFormatPr defaultRowHeight="17" x14ac:dyDescent="0.4"/>
  <cols>
    <col min="1" max="1" width="16.33203125" customWidth="1"/>
    <col min="2" max="4" width="9.25" customWidth="1"/>
    <col min="5" max="5" width="10.25" customWidth="1"/>
    <col min="6" max="6" width="9.25" customWidth="1"/>
  </cols>
  <sheetData>
    <row r="1" spans="1:6" x14ac:dyDescent="0.4">
      <c r="A1" s="11" t="s">
        <v>0</v>
      </c>
      <c r="B1" t="s">
        <v>69</v>
      </c>
      <c r="C1" t="s">
        <v>64</v>
      </c>
      <c r="D1" t="s">
        <v>70</v>
      </c>
      <c r="E1" t="s">
        <v>71</v>
      </c>
      <c r="F1" t="s">
        <v>67</v>
      </c>
    </row>
    <row r="2" spans="1:6" x14ac:dyDescent="0.4">
      <c r="A2" s="15">
        <v>44819</v>
      </c>
      <c r="B2" s="33">
        <v>-5.2957099737501933E-3</v>
      </c>
      <c r="C2" s="33">
        <v>-4.6403795565022254E-3</v>
      </c>
      <c r="D2" s="33">
        <v>-9.1660118185595135E-3</v>
      </c>
      <c r="E2" s="33">
        <v>-2.1232067198777892E-3</v>
      </c>
      <c r="F2" s="33">
        <v>-7.408422948045364E-3</v>
      </c>
    </row>
    <row r="3" spans="1:6" x14ac:dyDescent="0.4">
      <c r="A3" s="15">
        <v>44820</v>
      </c>
      <c r="B3" s="33">
        <v>5.295709973750117E-3</v>
      </c>
      <c r="C3" s="33">
        <v>-4.6620131058113011E-3</v>
      </c>
      <c r="D3" s="33">
        <v>-7.3936941497685744E-3</v>
      </c>
      <c r="E3" s="33">
        <v>-1.8231025044688653E-2</v>
      </c>
      <c r="F3" s="33">
        <v>-9.3889684783643578E-3</v>
      </c>
    </row>
    <row r="4" spans="1:6" x14ac:dyDescent="0.4">
      <c r="A4" s="15">
        <v>44823</v>
      </c>
      <c r="B4" s="33">
        <v>1.7589969842414068E-3</v>
      </c>
      <c r="C4" s="33">
        <v>1.3921338518608014E-2</v>
      </c>
      <c r="D4" s="33">
        <v>7.3936941497686785E-3</v>
      </c>
      <c r="E4" s="33">
        <v>-7.6046646507433669E-3</v>
      </c>
      <c r="F4" s="33">
        <v>8.5329390555613765E-3</v>
      </c>
    </row>
    <row r="5" spans="1:6" x14ac:dyDescent="0.4">
      <c r="A5" s="15">
        <v>44824</v>
      </c>
      <c r="B5" s="33">
        <v>-7.0547069579914952E-3</v>
      </c>
      <c r="C5" s="33">
        <v>-1.392133851860812E-2</v>
      </c>
      <c r="D5" s="33">
        <v>-1.2975167098201429E-2</v>
      </c>
      <c r="E5" s="33">
        <v>-1.5384830922189313E-2</v>
      </c>
      <c r="F5" s="33">
        <v>-8.6133653286571167E-3</v>
      </c>
    </row>
    <row r="6" spans="1:6" x14ac:dyDescent="0.4">
      <c r="A6" s="15">
        <v>44825</v>
      </c>
      <c r="B6" s="33">
        <v>1.0913693741830387E-2</v>
      </c>
      <c r="C6" s="33">
        <v>0</v>
      </c>
      <c r="D6" s="33">
        <v>1.1131867182194942E-2</v>
      </c>
      <c r="E6" s="33">
        <v>8.8202775922884107E-3</v>
      </c>
      <c r="F6" s="33">
        <v>-9.745377901574934E-3</v>
      </c>
    </row>
    <row r="7" spans="1:6" x14ac:dyDescent="0.4">
      <c r="A7" s="15">
        <v>44826</v>
      </c>
      <c r="B7" s="33">
        <v>-1.1090733835668228E-2</v>
      </c>
      <c r="C7" s="33">
        <v>-4.6838493124263143E-3</v>
      </c>
      <c r="D7" s="33">
        <v>0</v>
      </c>
      <c r="E7" s="33">
        <v>5.4734675340075848E-3</v>
      </c>
      <c r="F7" s="33">
        <v>-1.1706639543857011E-2</v>
      </c>
    </row>
    <row r="8" spans="1:6" x14ac:dyDescent="0.4">
      <c r="A8" s="15">
        <v>44827</v>
      </c>
      <c r="B8" s="33">
        <v>-1.6870131550124134E-2</v>
      </c>
      <c r="C8" s="33">
        <v>-2.3754086008107144E-2</v>
      </c>
      <c r="D8" s="33">
        <v>-2.9964786975476033E-2</v>
      </c>
      <c r="E8" s="33">
        <v>-2.5429717170737678E-2</v>
      </c>
      <c r="F8" s="33">
        <v>-2.439054793292408E-2</v>
      </c>
    </row>
    <row r="9" spans="1:6" x14ac:dyDescent="0.4">
      <c r="A9" s="15">
        <v>44830</v>
      </c>
      <c r="B9" s="33">
        <v>-1.9084550183937031E-2</v>
      </c>
      <c r="C9" s="33">
        <v>-4.8192864359488828E-3</v>
      </c>
      <c r="D9" s="33">
        <v>1.89931665804708E-3</v>
      </c>
      <c r="E9" s="33">
        <v>5.0228874838186048E-2</v>
      </c>
      <c r="F9" s="33">
        <v>3.5066001695242361E-3</v>
      </c>
    </row>
    <row r="10" spans="1:6" x14ac:dyDescent="0.4">
      <c r="A10" s="15">
        <v>44831</v>
      </c>
      <c r="B10" s="33">
        <v>-3.5297726233181899E-2</v>
      </c>
      <c r="C10" s="33">
        <v>-2.9413885206293341E-2</v>
      </c>
      <c r="D10" s="33">
        <v>-3.0830957105932335E-2</v>
      </c>
      <c r="E10" s="33">
        <v>-6.4893593035265096E-2</v>
      </c>
      <c r="F10" s="33">
        <v>-2.642032692402416E-2</v>
      </c>
    </row>
    <row r="11" spans="1:6" x14ac:dyDescent="0.4">
      <c r="A11" s="15">
        <v>44832</v>
      </c>
      <c r="B11" s="33">
        <v>3.9840440568384723E-3</v>
      </c>
      <c r="C11" s="33">
        <v>9.9010709827115368E-3</v>
      </c>
      <c r="D11" s="33">
        <v>1.9550778595927108E-3</v>
      </c>
      <c r="E11" s="33">
        <v>1.8018483181249389E-2</v>
      </c>
      <c r="F11" s="33">
        <v>5.0510195820374949E-3</v>
      </c>
    </row>
    <row r="12" spans="1:6" x14ac:dyDescent="0.4">
      <c r="A12" s="15">
        <v>44833</v>
      </c>
      <c r="B12" s="33">
        <v>-7.9841084004207349E-3</v>
      </c>
      <c r="C12" s="33">
        <v>4.9140148024291626E-3</v>
      </c>
      <c r="D12" s="33">
        <v>-9.8136061145602371E-3</v>
      </c>
      <c r="E12" s="33">
        <v>3.616836968886189E-2</v>
      </c>
      <c r="F12" s="33">
        <v>-8.136870412780231E-3</v>
      </c>
    </row>
    <row r="13" spans="1:6" x14ac:dyDescent="0.4">
      <c r="A13" s="15">
        <v>44834</v>
      </c>
      <c r="B13" s="33">
        <v>-2.0243629427243288E-2</v>
      </c>
      <c r="C13" s="33">
        <v>-9.8522964430115944E-3</v>
      </c>
      <c r="D13" s="33">
        <v>-2.0927510605726736E-2</v>
      </c>
      <c r="E13" s="33">
        <v>-1.8468814127682351E-2</v>
      </c>
      <c r="F13" s="33">
        <v>-9.2872007356616451E-3</v>
      </c>
    </row>
    <row r="14" spans="1:6" x14ac:dyDescent="0.4">
      <c r="A14" s="15">
        <v>44837</v>
      </c>
      <c r="B14" s="33">
        <v>1.1184714780375544E-2</v>
      </c>
      <c r="C14" s="33">
        <v>1.4742281737203431E-2</v>
      </c>
      <c r="D14" s="33">
        <v>6.0240751258377806E-3</v>
      </c>
      <c r="E14" s="33">
        <v>1.739182967496666E-2</v>
      </c>
      <c r="F14" s="33">
        <v>2.0541635476981072E-2</v>
      </c>
    </row>
    <row r="15" spans="1:6" x14ac:dyDescent="0.4">
      <c r="A15" s="15">
        <v>44838</v>
      </c>
      <c r="B15" s="33">
        <v>2.2989495543385797E-2</v>
      </c>
      <c r="C15" s="33">
        <v>4.2966035883443339E-2</v>
      </c>
      <c r="D15" s="33">
        <v>1.8840366591771913E-2</v>
      </c>
      <c r="E15" s="33">
        <v>-2.2889369875945587E-2</v>
      </c>
      <c r="F15" s="33">
        <v>1.6430391835798547E-2</v>
      </c>
    </row>
    <row r="16" spans="1:6" x14ac:dyDescent="0.4">
      <c r="A16" s="15">
        <v>44839</v>
      </c>
      <c r="B16" s="33">
        <v>1.9743323800560084E-3</v>
      </c>
      <c r="C16" s="33">
        <v>4.6620131058113714E-3</v>
      </c>
      <c r="D16" s="33">
        <v>-5.911308834221596E-3</v>
      </c>
      <c r="E16" s="33">
        <v>1.2055028179772E-2</v>
      </c>
      <c r="F16" s="33">
        <v>6.5445326556260331E-3</v>
      </c>
    </row>
    <row r="17" spans="1:6" x14ac:dyDescent="0.4">
      <c r="A17" s="15">
        <v>44840</v>
      </c>
      <c r="B17" s="33">
        <v>0</v>
      </c>
      <c r="C17" s="33">
        <v>0</v>
      </c>
      <c r="D17" s="33">
        <v>-1.4933110576262077E-2</v>
      </c>
      <c r="E17" s="33">
        <v>-2.1810913534053606E-3</v>
      </c>
      <c r="F17" s="33">
        <v>-1.3754457763721735E-2</v>
      </c>
    </row>
    <row r="18" spans="1:6" x14ac:dyDescent="0.4">
      <c r="A18" s="15">
        <v>44841</v>
      </c>
      <c r="B18" s="33">
        <v>-2.3953217425576625E-2</v>
      </c>
      <c r="C18" s="33">
        <v>-3.3099948426344838E-2</v>
      </c>
      <c r="D18" s="33">
        <v>-3.1586912107379281E-2</v>
      </c>
      <c r="E18" s="33">
        <v>3.3282708107360066E-2</v>
      </c>
      <c r="F18" s="33">
        <v>-4.4489811795886347E-2</v>
      </c>
    </row>
    <row r="19" spans="1:6" x14ac:dyDescent="0.4">
      <c r="A19" s="15">
        <v>44845</v>
      </c>
      <c r="B19" s="33">
        <v>2.0181409768623175E-3</v>
      </c>
      <c r="C19" s="33">
        <v>-9.6619109117368589E-3</v>
      </c>
      <c r="D19" s="33">
        <v>1.2345865314608587E-2</v>
      </c>
      <c r="E19" s="33">
        <v>-3.8756175641367692E-2</v>
      </c>
      <c r="F19" s="33">
        <v>-1.8932898255631281E-3</v>
      </c>
    </row>
    <row r="20" spans="1:6" x14ac:dyDescent="0.4">
      <c r="A20" s="15">
        <v>44846</v>
      </c>
      <c r="B20" s="33">
        <v>-2.966966616180456E-2</v>
      </c>
      <c r="C20" s="33">
        <v>4.8426244757879908E-3</v>
      </c>
      <c r="D20" s="33">
        <v>-1.3381621007094582E-2</v>
      </c>
      <c r="E20" s="33">
        <v>-6.9306525821699078E-2</v>
      </c>
      <c r="F20" s="33">
        <v>-2.0896023023140899E-2</v>
      </c>
    </row>
    <row r="21" spans="1:6" x14ac:dyDescent="0.4">
      <c r="A21" s="15">
        <v>44847</v>
      </c>
      <c r="B21" s="33">
        <v>6.2111938814005179E-3</v>
      </c>
      <c r="C21" s="33">
        <v>1.4388737452099671E-2</v>
      </c>
      <c r="D21" s="33">
        <v>7.2277077528952122E-3</v>
      </c>
      <c r="E21" s="33">
        <v>2.3256862164267183E-2</v>
      </c>
      <c r="F21" s="33">
        <v>2.4473365801991238E-2</v>
      </c>
    </row>
    <row r="22" spans="1:6" x14ac:dyDescent="0.4">
      <c r="A22" s="15">
        <v>44848</v>
      </c>
      <c r="B22" s="33">
        <v>5.146665073616349E-3</v>
      </c>
      <c r="C22" s="33">
        <v>0</v>
      </c>
      <c r="D22" s="33">
        <v>-2.0790738124479746E-2</v>
      </c>
      <c r="E22" s="33">
        <v>3.4423900099865771E-3</v>
      </c>
      <c r="F22" s="33">
        <v>-1.242211548051664E-2</v>
      </c>
    </row>
    <row r="23" spans="1:6" x14ac:dyDescent="0.4">
      <c r="A23" s="15">
        <v>44851</v>
      </c>
      <c r="B23" s="33">
        <v>3.6294333986699776E-2</v>
      </c>
      <c r="C23" s="33">
        <v>-1.4388737452099556E-2</v>
      </c>
      <c r="D23" s="33">
        <v>8.3682770199560719E-3</v>
      </c>
      <c r="E23" s="33">
        <v>5.7110375345861188E-3</v>
      </c>
      <c r="F23" s="33">
        <v>1.216001551058956E-2</v>
      </c>
    </row>
    <row r="24" spans="1:6" x14ac:dyDescent="0.4">
      <c r="A24" s="15">
        <v>44852</v>
      </c>
      <c r="B24" s="33">
        <v>-1.9821592237932199E-3</v>
      </c>
      <c r="C24" s="33">
        <v>-4.8426244757880151E-3</v>
      </c>
      <c r="D24" s="33">
        <v>-1.0422324977169472E-3</v>
      </c>
      <c r="E24" s="33">
        <v>-6.8572611557832282E-3</v>
      </c>
      <c r="F24" s="33">
        <v>-1.1334356163315282E-2</v>
      </c>
    </row>
    <row r="25" spans="1:6" x14ac:dyDescent="0.4">
      <c r="A25" s="15">
        <v>44853</v>
      </c>
      <c r="B25" s="33">
        <v>-8.9687240368158342E-3</v>
      </c>
      <c r="C25" s="33">
        <v>-4.8661896511728994E-3</v>
      </c>
      <c r="D25" s="33">
        <v>-1.7885788462642504E-2</v>
      </c>
      <c r="E25" s="33">
        <v>-1.6185231929411098E-2</v>
      </c>
      <c r="F25" s="33">
        <v>-2.3654930077881614E-3</v>
      </c>
    </row>
    <row r="26" spans="1:6" x14ac:dyDescent="0.4">
      <c r="A26" s="15">
        <v>44854</v>
      </c>
      <c r="B26" s="33">
        <v>-6.024087739658162E-3</v>
      </c>
      <c r="C26" s="33">
        <v>9.7088141269609032E-3</v>
      </c>
      <c r="D26" s="33">
        <v>-4.2553280889366454E-3</v>
      </c>
      <c r="E26" s="33">
        <v>2.8721099796064332E-2</v>
      </c>
      <c r="F26" s="33">
        <v>-9.8504920241094703E-3</v>
      </c>
    </row>
    <row r="27" spans="1:6" x14ac:dyDescent="0.4">
      <c r="A27" s="15">
        <v>44855</v>
      </c>
      <c r="B27" s="33">
        <v>3.0165906092759864E-3</v>
      </c>
      <c r="C27" s="33">
        <v>-4.8426244757880151E-3</v>
      </c>
      <c r="D27" s="33">
        <v>4.2553280889365891E-3</v>
      </c>
      <c r="E27" s="33">
        <v>6.7720121070199684E-3</v>
      </c>
      <c r="F27" s="33">
        <v>2.9428287454365122E-3</v>
      </c>
    </row>
    <row r="28" spans="1:6" x14ac:dyDescent="0.4">
      <c r="A28" s="15">
        <v>44858</v>
      </c>
      <c r="B28" s="33">
        <v>3.0074971303822077E-3</v>
      </c>
      <c r="C28" s="33">
        <v>4.8426244757879908E-3</v>
      </c>
      <c r="D28" s="33">
        <v>-1.8211524784142365E-2</v>
      </c>
      <c r="E28" s="33">
        <v>-5.6401727490146278E-3</v>
      </c>
      <c r="F28" s="33">
        <v>-1.4956169536850099E-2</v>
      </c>
    </row>
    <row r="29" spans="1:6" x14ac:dyDescent="0.4">
      <c r="A29" s="15">
        <v>44859</v>
      </c>
      <c r="B29" s="33">
        <v>8.9687240368159487E-3</v>
      </c>
      <c r="C29" s="33">
        <v>4.8192864359489218E-3</v>
      </c>
      <c r="D29" s="33">
        <v>3.2379971435329874E-3</v>
      </c>
      <c r="E29" s="33">
        <v>2.1265512451695362E-2</v>
      </c>
      <c r="F29" s="33">
        <v>4.9560461301797381E-3</v>
      </c>
    </row>
    <row r="30" spans="1:6" x14ac:dyDescent="0.4">
      <c r="A30" s="15">
        <v>44860</v>
      </c>
      <c r="B30" s="33">
        <v>1.3793267337813785E-2</v>
      </c>
      <c r="C30" s="33">
        <v>0</v>
      </c>
      <c r="D30" s="33">
        <v>1.4973527640609456E-2</v>
      </c>
      <c r="E30" s="33">
        <v>4.6519950196456002E-2</v>
      </c>
      <c r="F30" s="33">
        <v>1.5382652360461768E-2</v>
      </c>
    </row>
    <row r="31" spans="1:6" x14ac:dyDescent="0.4">
      <c r="A31" s="15">
        <v>44861</v>
      </c>
      <c r="B31" s="33">
        <v>7.7973642836799573E-3</v>
      </c>
      <c r="C31" s="33">
        <v>0</v>
      </c>
      <c r="D31" s="33">
        <v>-8.5288643188969025E-3</v>
      </c>
      <c r="E31" s="33">
        <v>-4.2373157967119119E-3</v>
      </c>
      <c r="F31" s="33">
        <v>-1.0729352110509951E-2</v>
      </c>
    </row>
    <row r="32" spans="1:6" x14ac:dyDescent="0.4">
      <c r="A32" s="15">
        <v>44862</v>
      </c>
      <c r="B32" s="33">
        <v>-9.7562269156686414E-3</v>
      </c>
      <c r="C32" s="33">
        <v>-1.4528100562909744E-2</v>
      </c>
      <c r="D32" s="33">
        <v>-3.2171399591745904E-3</v>
      </c>
      <c r="E32" s="33">
        <v>1.0559760661040656E-2</v>
      </c>
      <c r="F32" s="33">
        <v>1.2536415090314529E-2</v>
      </c>
    </row>
    <row r="33" spans="1:6" x14ac:dyDescent="0.4">
      <c r="A33" s="15">
        <v>44865</v>
      </c>
      <c r="B33" s="33">
        <v>1.9418108029048177E-2</v>
      </c>
      <c r="C33" s="33">
        <v>-9.8040000966208556E-3</v>
      </c>
      <c r="D33" s="33">
        <v>1.1746004278071466E-2</v>
      </c>
      <c r="E33" s="33">
        <v>1.0499528523612897E-3</v>
      </c>
      <c r="F33" s="33">
        <v>6.7310906198810271E-3</v>
      </c>
    </row>
    <row r="34" spans="1:6" x14ac:dyDescent="0.4">
      <c r="A34" s="15">
        <v>44866</v>
      </c>
      <c r="B34" s="33">
        <v>-1.9249265420876922E-3</v>
      </c>
      <c r="C34" s="33">
        <v>4.9140148024291626E-3</v>
      </c>
      <c r="D34" s="33">
        <v>1.0559743940403314E-2</v>
      </c>
      <c r="E34" s="33">
        <v>-9.48875829497778E-3</v>
      </c>
      <c r="F34" s="33">
        <v>4.8176277082408398E-3</v>
      </c>
    </row>
    <row r="35" spans="1:6" x14ac:dyDescent="0.4">
      <c r="A35" s="15">
        <v>44867</v>
      </c>
      <c r="B35" s="33">
        <v>-3.8610049007931019E-3</v>
      </c>
      <c r="C35" s="33">
        <v>-9.8522964430115944E-3</v>
      </c>
      <c r="D35" s="33">
        <v>8.3682770199560719E-3</v>
      </c>
      <c r="E35" s="33">
        <v>8.438805442616484E-3</v>
      </c>
      <c r="F35" s="33">
        <v>-8.7071747531547138E-3</v>
      </c>
    </row>
    <row r="36" spans="1:6" x14ac:dyDescent="0.4">
      <c r="A36" s="15">
        <v>44868</v>
      </c>
      <c r="B36" s="33">
        <v>-3.8759496704987182E-3</v>
      </c>
      <c r="C36" s="33">
        <v>-4.9627893421290139E-3</v>
      </c>
      <c r="D36" s="33">
        <v>1.041147379984602E-3</v>
      </c>
      <c r="E36" s="33">
        <v>3.1026274846709896E-2</v>
      </c>
      <c r="F36" s="33">
        <v>3.0838355019497036E-3</v>
      </c>
    </row>
    <row r="37" spans="1:6" x14ac:dyDescent="0.4">
      <c r="A37" s="15">
        <v>44869</v>
      </c>
      <c r="B37" s="33">
        <v>2.4929358445217122E-2</v>
      </c>
      <c r="C37" s="33">
        <v>-4.9875415110390512E-3</v>
      </c>
      <c r="D37" s="33">
        <v>2.5681851228482586E-2</v>
      </c>
      <c r="E37" s="33">
        <v>-2.1616879462629777E-2</v>
      </c>
      <c r="F37" s="33">
        <v>1.5011116337145984E-2</v>
      </c>
    </row>
    <row r="38" spans="1:6" x14ac:dyDescent="0.4">
      <c r="A38" s="15">
        <v>44872</v>
      </c>
      <c r="B38" s="33">
        <v>7.5471785719845395E-3</v>
      </c>
      <c r="C38" s="33">
        <v>0</v>
      </c>
      <c r="D38" s="33">
        <v>9.0864314605221177E-3</v>
      </c>
      <c r="E38" s="33">
        <v>-8.3594425317188113E-3</v>
      </c>
      <c r="F38" s="33">
        <v>9.3355846207334742E-3</v>
      </c>
    </row>
    <row r="39" spans="1:6" x14ac:dyDescent="0.4">
      <c r="A39" s="15">
        <v>44873</v>
      </c>
      <c r="B39" s="33">
        <v>9.3546550055045065E-3</v>
      </c>
      <c r="C39" s="33">
        <v>2.4692612590371414E-2</v>
      </c>
      <c r="D39" s="33">
        <v>1.4962881620440774E-2</v>
      </c>
      <c r="E39" s="33">
        <v>-1.1609713513401825E-2</v>
      </c>
      <c r="F39" s="33">
        <v>2.157081070525806E-2</v>
      </c>
    </row>
    <row r="40" spans="1:6" x14ac:dyDescent="0.4">
      <c r="A40" s="15">
        <v>44874</v>
      </c>
      <c r="B40" s="33">
        <v>-1.6901833577489259E-2</v>
      </c>
      <c r="C40" s="33">
        <v>-1.9705071079332444E-2</v>
      </c>
      <c r="D40" s="33">
        <v>-9.9503795858421826E-3</v>
      </c>
      <c r="E40" s="33">
        <v>1.3706108367213117E-2</v>
      </c>
      <c r="F40" s="33">
        <v>-9.9512258246390178E-3</v>
      </c>
    </row>
    <row r="41" spans="1:6" x14ac:dyDescent="0.4">
      <c r="A41" s="15">
        <v>44875</v>
      </c>
      <c r="B41" s="33">
        <v>4.9871858311057927E-2</v>
      </c>
      <c r="C41" s="33">
        <v>-4.9875415110390512E-3</v>
      </c>
      <c r="D41" s="33">
        <v>1.9980466586818528E-3</v>
      </c>
      <c r="E41" s="33">
        <v>-7.3567960316165311E-3</v>
      </c>
      <c r="F41" s="33">
        <v>3.6629005314703207E-2</v>
      </c>
    </row>
    <row r="42" spans="1:6" x14ac:dyDescent="0.4">
      <c r="A42" s="15">
        <v>44876</v>
      </c>
      <c r="B42" s="33">
        <v>1.431146284508132E-2</v>
      </c>
      <c r="C42" s="33">
        <v>1.4888612493750559E-2</v>
      </c>
      <c r="D42" s="33">
        <v>1.584186179970758E-2</v>
      </c>
      <c r="E42" s="33">
        <v>1.5698908885874854E-2</v>
      </c>
      <c r="F42" s="33">
        <v>1.1875669329162614E-2</v>
      </c>
    </row>
    <row r="43" spans="1:6" x14ac:dyDescent="0.4">
      <c r="A43" s="15">
        <v>44879</v>
      </c>
      <c r="B43" s="33">
        <v>1.7746961400102318E-3</v>
      </c>
      <c r="C43" s="33">
        <v>0</v>
      </c>
      <c r="D43" s="33">
        <v>-5.911308834221596E-3</v>
      </c>
      <c r="E43" s="33">
        <v>5.1786752639015332E-3</v>
      </c>
      <c r="F43" s="33">
        <v>2.5864501146128618E-2</v>
      </c>
    </row>
    <row r="44" spans="1:6" x14ac:dyDescent="0.4">
      <c r="A44" s="15">
        <v>44880</v>
      </c>
      <c r="B44" s="33">
        <v>-1.608615898509155E-2</v>
      </c>
      <c r="C44" s="33">
        <v>0</v>
      </c>
      <c r="D44" s="33">
        <v>-2.6027533119288494E-2</v>
      </c>
      <c r="E44" s="33">
        <v>-1.8770144004303671E-2</v>
      </c>
      <c r="F44" s="33">
        <v>-6.1615089272765665E-4</v>
      </c>
    </row>
    <row r="45" spans="1:6" x14ac:dyDescent="0.4">
      <c r="A45" s="15">
        <v>44881</v>
      </c>
      <c r="B45" s="33">
        <v>0</v>
      </c>
      <c r="C45" s="33">
        <v>0</v>
      </c>
      <c r="D45" s="33">
        <v>5.05822620119645E-3</v>
      </c>
      <c r="E45" s="33">
        <v>1.1512403564051251E-2</v>
      </c>
      <c r="F45" s="33">
        <v>-1.4578272709668276E-4</v>
      </c>
    </row>
    <row r="46" spans="1:6" x14ac:dyDescent="0.4">
      <c r="A46" s="15">
        <v>44882</v>
      </c>
      <c r="B46" s="33">
        <v>-3.6101655597151772E-3</v>
      </c>
      <c r="C46" s="33">
        <v>-9.9010709827115698E-3</v>
      </c>
      <c r="D46" s="33">
        <v>-7.0886415790481147E-3</v>
      </c>
      <c r="E46" s="33">
        <v>-8.3594425317188113E-3</v>
      </c>
      <c r="F46" s="33">
        <v>-2.0826457374162935E-3</v>
      </c>
    </row>
    <row r="47" spans="1:6" x14ac:dyDescent="0.4">
      <c r="A47" s="15">
        <v>44883</v>
      </c>
      <c r="B47" s="33">
        <v>3.6101655597151209E-3</v>
      </c>
      <c r="C47" s="33">
        <v>-4.9875415110390512E-3</v>
      </c>
      <c r="D47" s="33">
        <v>-6.1162088718925709E-3</v>
      </c>
      <c r="E47" s="33">
        <v>9.399463458745044E-3</v>
      </c>
      <c r="F47" s="33">
        <v>-3.8405695144461244E-3</v>
      </c>
    </row>
    <row r="48" spans="1:6" x14ac:dyDescent="0.4">
      <c r="A48" s="15">
        <v>44886</v>
      </c>
      <c r="B48" s="33">
        <v>7.1813334501476325E-3</v>
      </c>
      <c r="C48" s="33">
        <v>4.9875415110389679E-3</v>
      </c>
      <c r="D48" s="33">
        <v>9.1603314221469084E-3</v>
      </c>
      <c r="E48" s="33">
        <v>1.8538162578953628E-2</v>
      </c>
      <c r="F48" s="33">
        <v>6.4026060353202527E-3</v>
      </c>
    </row>
    <row r="49" spans="1:6" x14ac:dyDescent="0.4">
      <c r="A49" s="15">
        <v>44887</v>
      </c>
      <c r="B49" s="33">
        <v>2.1239734362679535E-2</v>
      </c>
      <c r="C49" s="33">
        <v>0</v>
      </c>
      <c r="D49" s="33">
        <v>8.0727242881192488E-3</v>
      </c>
      <c r="E49" s="33">
        <v>7.1174272420140858E-3</v>
      </c>
      <c r="F49" s="33">
        <v>4.5515110761179612E-3</v>
      </c>
    </row>
    <row r="50" spans="1:6" x14ac:dyDescent="0.4">
      <c r="A50" s="15">
        <v>44888</v>
      </c>
      <c r="B50" s="33">
        <v>1.0453083112686388E-2</v>
      </c>
      <c r="C50" s="33">
        <v>4.9627893421290972E-3</v>
      </c>
      <c r="D50" s="33">
        <v>9.004525861905149E-3</v>
      </c>
      <c r="E50" s="33">
        <v>1.0127393270652021E-3</v>
      </c>
      <c r="F50" s="33">
        <v>1.1939223014269609E-2</v>
      </c>
    </row>
    <row r="51" spans="1:6" x14ac:dyDescent="0.4">
      <c r="A51" s="15">
        <v>44889</v>
      </c>
      <c r="B51" s="33">
        <v>3.460207607670841E-3</v>
      </c>
      <c r="C51" s="33">
        <v>-4.9627893421290139E-3</v>
      </c>
      <c r="D51" s="33">
        <v>-3.9920238273065825E-3</v>
      </c>
      <c r="E51" s="33">
        <v>-1.2220172312408012E-2</v>
      </c>
      <c r="F51" s="33">
        <v>-3.7143220292045658E-4</v>
      </c>
    </row>
    <row r="52" spans="1:6" x14ac:dyDescent="0.4">
      <c r="A52" s="15">
        <v>44890</v>
      </c>
      <c r="B52" s="33">
        <v>0</v>
      </c>
      <c r="C52" s="33">
        <v>-4.9875415110390512E-3</v>
      </c>
      <c r="D52" s="33">
        <v>7.9681747444152514E-3</v>
      </c>
      <c r="E52" s="33">
        <v>1.7268138405856628E-2</v>
      </c>
      <c r="F52" s="33">
        <v>-1.5111027527804289E-2</v>
      </c>
    </row>
    <row r="53" spans="1:6" x14ac:dyDescent="0.4">
      <c r="A53" s="15">
        <v>44893</v>
      </c>
      <c r="B53" s="33">
        <v>2.8938213895108467E-2</v>
      </c>
      <c r="C53" s="33">
        <v>0</v>
      </c>
      <c r="D53" s="33">
        <v>-5.9701280857332936E-3</v>
      </c>
      <c r="E53" s="33">
        <v>9.0225373975039453E-3</v>
      </c>
      <c r="F53" s="33">
        <v>1.0439982067865741E-2</v>
      </c>
    </row>
    <row r="54" spans="1:6" x14ac:dyDescent="0.4">
      <c r="A54" s="15">
        <v>44894</v>
      </c>
      <c r="B54" s="33">
        <v>1.993419473347359E-2</v>
      </c>
      <c r="C54" s="33">
        <v>4.9875415110389679E-3</v>
      </c>
      <c r="D54" s="33">
        <v>1.9763458942792158E-2</v>
      </c>
      <c r="E54" s="33">
        <v>1.9763489900056084E-2</v>
      </c>
      <c r="F54" s="33">
        <v>1.1484736670460995E-2</v>
      </c>
    </row>
    <row r="55" spans="1:6" x14ac:dyDescent="0.4">
      <c r="A55" s="15">
        <v>44895</v>
      </c>
      <c r="B55" s="33">
        <v>-6.6007121661553576E-3</v>
      </c>
      <c r="C55" s="33">
        <v>2.4571260730505327E-2</v>
      </c>
      <c r="D55" s="33">
        <v>3.9062574161103144E-3</v>
      </c>
      <c r="E55" s="33">
        <v>-9.8329213029873935E-3</v>
      </c>
      <c r="F55" s="33">
        <v>8.9153836578017287E-3</v>
      </c>
    </row>
    <row r="56" spans="1:6" x14ac:dyDescent="0.4">
      <c r="A56" s="15">
        <v>44896</v>
      </c>
      <c r="B56" s="33">
        <v>-4.979258540156746E-3</v>
      </c>
      <c r="C56" s="33">
        <v>2.3981964686485405E-2</v>
      </c>
      <c r="D56" s="33">
        <v>-5.8651021527762427E-3</v>
      </c>
      <c r="E56" s="33">
        <v>-1.9782004864132671E-3</v>
      </c>
      <c r="F56" s="33">
        <v>-2.8095568238820741E-3</v>
      </c>
    </row>
    <row r="57" spans="1:6" x14ac:dyDescent="0.4">
      <c r="A57" s="15">
        <v>44897</v>
      </c>
      <c r="B57" s="33">
        <v>-1.5088302513829503E-2</v>
      </c>
      <c r="C57" s="33">
        <v>0</v>
      </c>
      <c r="D57" s="33">
        <v>-5.8996835183013777E-3</v>
      </c>
      <c r="E57" s="33">
        <v>-1.3958372331028368E-2</v>
      </c>
      <c r="F57" s="33">
        <v>6.7179094711123809E-4</v>
      </c>
    </row>
    <row r="58" spans="1:6" x14ac:dyDescent="0.4">
      <c r="A58" s="15">
        <v>44900</v>
      </c>
      <c r="B58" s="33">
        <v>-1.3605674651577299E-2</v>
      </c>
      <c r="C58" s="33">
        <v>-2.3981964686485439E-2</v>
      </c>
      <c r="D58" s="33">
        <v>-1.390297734650669E-2</v>
      </c>
      <c r="E58" s="33">
        <v>-2.0100107269785286E-3</v>
      </c>
      <c r="F58" s="33">
        <v>-1.695520734993456E-2</v>
      </c>
    </row>
    <row r="59" spans="1:6" x14ac:dyDescent="0.4">
      <c r="A59" s="15">
        <v>44901</v>
      </c>
      <c r="B59" s="33">
        <v>-3.4305137809431869E-3</v>
      </c>
      <c r="C59" s="33">
        <v>-9.7561749453646852E-3</v>
      </c>
      <c r="D59" s="33">
        <v>-4.0079595180200411E-3</v>
      </c>
      <c r="E59" s="33">
        <v>4.9077560822373793E-2</v>
      </c>
      <c r="F59" s="33">
        <v>-6.7353017737490656E-3</v>
      </c>
    </row>
    <row r="60" spans="1:6" x14ac:dyDescent="0.4">
      <c r="A60" s="15">
        <v>44902</v>
      </c>
      <c r="B60" s="33">
        <v>-2.0834084813856613E-2</v>
      </c>
      <c r="C60" s="33">
        <v>-4.9140148024290403E-3</v>
      </c>
      <c r="D60" s="33">
        <v>-7.0529300678955492E-3</v>
      </c>
      <c r="E60" s="33">
        <v>5.9497115808639582E-2</v>
      </c>
      <c r="F60" s="33">
        <v>-5.2749733828362511E-3</v>
      </c>
    </row>
    <row r="61" spans="1:6" x14ac:dyDescent="0.4">
      <c r="A61" s="15">
        <v>44903</v>
      </c>
      <c r="B61" s="33">
        <v>8.7337262616607719E-3</v>
      </c>
      <c r="C61" s="33">
        <v>4.9140148024291626E-3</v>
      </c>
      <c r="D61" s="33">
        <v>6.0483875513170533E-3</v>
      </c>
      <c r="E61" s="33">
        <v>-1.2715902144849503E-2</v>
      </c>
      <c r="F61" s="33">
        <v>1.0416882934837546E-2</v>
      </c>
    </row>
    <row r="62" spans="1:6" x14ac:dyDescent="0.4">
      <c r="A62" s="15">
        <v>44904</v>
      </c>
      <c r="B62" s="33">
        <v>0</v>
      </c>
      <c r="C62" s="33">
        <v>0</v>
      </c>
      <c r="D62" s="33">
        <v>1.0045425165786095E-3</v>
      </c>
      <c r="E62" s="33">
        <v>-7.0038094985145183E-2</v>
      </c>
      <c r="F62" s="33">
        <v>-6.3333169024343506E-3</v>
      </c>
    </row>
    <row r="63" spans="1:6" x14ac:dyDescent="0.4">
      <c r="A63" s="15">
        <v>44907</v>
      </c>
      <c r="B63" s="33">
        <v>1.7375998940120693E-3</v>
      </c>
      <c r="C63" s="33">
        <v>-9.8522964430115944E-3</v>
      </c>
      <c r="D63" s="33">
        <v>-1.0045425165785672E-3</v>
      </c>
      <c r="E63" s="33">
        <v>5.5304882296376402E-2</v>
      </c>
      <c r="F63" s="33">
        <v>-6.1526325292499736E-3</v>
      </c>
    </row>
    <row r="64" spans="1:6" x14ac:dyDescent="0.4">
      <c r="A64" s="15">
        <v>44908</v>
      </c>
      <c r="B64" s="33">
        <v>-1.7375998940120381E-3</v>
      </c>
      <c r="C64" s="33">
        <v>1.4742281737203431E-2</v>
      </c>
      <c r="D64" s="33">
        <v>4.012043901216138E-3</v>
      </c>
      <c r="E64" s="33">
        <v>1.6559660685092403E-2</v>
      </c>
      <c r="F64" s="33">
        <v>1.4790647748285779E-2</v>
      </c>
    </row>
    <row r="65" spans="1:6" x14ac:dyDescent="0.4">
      <c r="A65" s="15">
        <v>44909</v>
      </c>
      <c r="B65" s="33">
        <v>-3.4843938117262241E-3</v>
      </c>
      <c r="C65" s="33">
        <v>-9.8040000966208556E-3</v>
      </c>
      <c r="D65" s="33">
        <v>4.9924819606890283E-3</v>
      </c>
      <c r="E65" s="33">
        <v>-2.2141144942471765E-2</v>
      </c>
      <c r="F65" s="33">
        <v>-3.5492702175436876E-4</v>
      </c>
    </row>
    <row r="66" spans="1:6" x14ac:dyDescent="0.4">
      <c r="A66" s="15">
        <v>44910</v>
      </c>
      <c r="B66" s="33">
        <v>-2.116479080959156E-2</v>
      </c>
      <c r="C66" s="33">
        <v>-9.9010709827115698E-3</v>
      </c>
      <c r="D66" s="33">
        <v>-1.7077250150024356E-2</v>
      </c>
      <c r="E66" s="33">
        <v>-5.6127183532501965E-3</v>
      </c>
      <c r="F66" s="33">
        <v>-1.4050897761115446E-2</v>
      </c>
    </row>
    <row r="67" spans="1:6" x14ac:dyDescent="0.4">
      <c r="A67" s="15">
        <v>44911</v>
      </c>
      <c r="B67" s="33">
        <v>8.8732011852392673E-3</v>
      </c>
      <c r="C67" s="33">
        <v>9.9010709827115368E-3</v>
      </c>
      <c r="D67" s="33">
        <v>9.0772668046978661E-3</v>
      </c>
      <c r="E67" s="33">
        <v>4.4043852476486893E-2</v>
      </c>
      <c r="F67" s="33">
        <v>-6.5762214116998471E-3</v>
      </c>
    </row>
    <row r="68" spans="1:6" x14ac:dyDescent="0.4">
      <c r="A68" s="15">
        <v>44914</v>
      </c>
      <c r="B68" s="33">
        <v>-7.0922585460275571E-3</v>
      </c>
      <c r="C68" s="33">
        <v>-1.4888612493750637E-2</v>
      </c>
      <c r="D68" s="33">
        <v>-1.7215668845761565E-2</v>
      </c>
      <c r="E68" s="33">
        <v>-5.9166995288981519E-2</v>
      </c>
      <c r="F68" s="33">
        <v>-1.8410254123042792E-2</v>
      </c>
    </row>
    <row r="69" spans="1:6" x14ac:dyDescent="0.4">
      <c r="A69" s="15">
        <v>44915</v>
      </c>
      <c r="B69" s="33">
        <v>0</v>
      </c>
      <c r="C69" s="33">
        <v>0</v>
      </c>
      <c r="D69" s="33">
        <v>-1.0219293810832392E-3</v>
      </c>
      <c r="E69" s="33">
        <v>2.8170876966696224E-2</v>
      </c>
      <c r="F69" s="33">
        <v>4.5324075638884086E-3</v>
      </c>
    </row>
    <row r="70" spans="1:6" x14ac:dyDescent="0.4">
      <c r="A70" s="15">
        <v>44916</v>
      </c>
      <c r="B70" s="33">
        <v>1.0619595536648171E-2</v>
      </c>
      <c r="C70" s="33">
        <v>9.950330853168092E-3</v>
      </c>
      <c r="D70" s="33">
        <v>5.0994095772396485E-3</v>
      </c>
      <c r="E70" s="33">
        <v>3.0996118322285101E-2</v>
      </c>
      <c r="F70" s="33">
        <v>1.4544145941995467E-2</v>
      </c>
    </row>
    <row r="71" spans="1:6" x14ac:dyDescent="0.4">
      <c r="A71" s="15">
        <v>44917</v>
      </c>
      <c r="B71" s="33">
        <v>-1.762113232835909E-3</v>
      </c>
      <c r="C71" s="33">
        <v>0</v>
      </c>
      <c r="D71" s="33">
        <v>2.032565758593024E-3</v>
      </c>
      <c r="E71" s="33">
        <v>-3.5971441341707193E-3</v>
      </c>
      <c r="F71" s="33">
        <v>-1.193210120552907E-2</v>
      </c>
    </row>
    <row r="72" spans="1:6" x14ac:dyDescent="0.4">
      <c r="A72" s="15">
        <v>44918</v>
      </c>
      <c r="B72" s="33">
        <v>1.7621132328359491E-3</v>
      </c>
      <c r="C72" s="33">
        <v>0</v>
      </c>
      <c r="D72" s="33">
        <v>4.0526928231164033E-3</v>
      </c>
      <c r="E72" s="33">
        <v>-2.5548871868530353E-2</v>
      </c>
      <c r="F72" s="33">
        <v>9.4548549039224908E-4</v>
      </c>
    </row>
    <row r="73" spans="1:6" x14ac:dyDescent="0.4">
      <c r="A73" s="15">
        <v>44921</v>
      </c>
      <c r="B73" s="33">
        <v>5.2677673013763783E-3</v>
      </c>
      <c r="C73" s="33">
        <v>-4.9627893421290139E-3</v>
      </c>
      <c r="D73" s="33">
        <v>0</v>
      </c>
      <c r="E73" s="33">
        <v>8.5006975729539511E-2</v>
      </c>
      <c r="F73" s="33">
        <v>3.0265257941240837E-3</v>
      </c>
    </row>
    <row r="74" spans="1:6" x14ac:dyDescent="0.4">
      <c r="A74" s="15">
        <v>44922</v>
      </c>
      <c r="B74" s="33">
        <v>-7.0298805342123684E-3</v>
      </c>
      <c r="C74" s="33">
        <v>0</v>
      </c>
      <c r="D74" s="33">
        <v>1.0105688637279629E-3</v>
      </c>
      <c r="E74" s="33">
        <v>-4.8705347735371704E-2</v>
      </c>
      <c r="F74" s="33">
        <v>-1.0899879458504231E-2</v>
      </c>
    </row>
    <row r="75" spans="1:6" x14ac:dyDescent="0.4">
      <c r="A75" s="15">
        <v>44923</v>
      </c>
      <c r="B75" s="33">
        <v>-1.2422544998557454E-2</v>
      </c>
      <c r="C75" s="33">
        <v>-7.9920806216091204E-3</v>
      </c>
      <c r="D75" s="33">
        <v>4.0322660505487176E-3</v>
      </c>
      <c r="E75" s="33">
        <v>5.3334170869793283E-3</v>
      </c>
      <c r="F75" s="33">
        <v>-6.2339862617934033E-3</v>
      </c>
    </row>
    <row r="76" spans="1:6" x14ac:dyDescent="0.4">
      <c r="A76" s="15">
        <v>44924</v>
      </c>
      <c r="B76" s="33">
        <v>5.3428205650240101E-3</v>
      </c>
      <c r="C76" s="33">
        <v>2.0040587970062509E-3</v>
      </c>
      <c r="D76" s="33">
        <v>8.0161013303208569E-3</v>
      </c>
      <c r="E76" s="33">
        <v>-3.9788267069220631E-2</v>
      </c>
      <c r="F76" s="33">
        <v>3.7325232213702396E-3</v>
      </c>
    </row>
    <row r="77" spans="1:6" x14ac:dyDescent="0.4">
      <c r="A77" s="15">
        <v>44925</v>
      </c>
      <c r="B77" s="33">
        <v>1.7746961400102318E-3</v>
      </c>
      <c r="C77" s="33">
        <v>-8.0402845202202939E-3</v>
      </c>
      <c r="D77" s="33">
        <v>-1.9980466586818758E-3</v>
      </c>
      <c r="E77" s="33">
        <v>-1.1131896132462109E-2</v>
      </c>
      <c r="F77" s="33">
        <v>6.0948122056595465E-3</v>
      </c>
    </row>
    <row r="78" spans="1:6" x14ac:dyDescent="0.4">
      <c r="A78" s="15">
        <v>44929</v>
      </c>
      <c r="B78" s="33">
        <v>1.4084688847666667E-2</v>
      </c>
      <c r="C78" s="33">
        <v>-1.014207497035007E-2</v>
      </c>
      <c r="D78" s="33">
        <v>1.9980466586818528E-3</v>
      </c>
      <c r="E78" s="33">
        <v>1.1131896132462089E-2</v>
      </c>
      <c r="F78" s="33">
        <v>-1.7584365221680804E-3</v>
      </c>
    </row>
    <row r="79" spans="1:6" x14ac:dyDescent="0.4">
      <c r="A79" s="15">
        <v>44930</v>
      </c>
      <c r="B79" s="33">
        <v>2.2472906026883802E-2</v>
      </c>
      <c r="C79" s="33">
        <v>-1.0198675133854173E-3</v>
      </c>
      <c r="D79" s="33">
        <v>0</v>
      </c>
      <c r="E79" s="33">
        <v>9.1828008136860453E-3</v>
      </c>
      <c r="F79" s="33">
        <v>7.152260623623577E-3</v>
      </c>
    </row>
    <row r="80" spans="1:6" x14ac:dyDescent="0.4">
      <c r="A80" s="15">
        <v>44931</v>
      </c>
      <c r="B80" s="33">
        <v>0</v>
      </c>
      <c r="C80" s="33">
        <v>4.0733457128388087E-3</v>
      </c>
      <c r="D80" s="33">
        <v>-1.9980466586818758E-3</v>
      </c>
      <c r="E80" s="33">
        <v>7.2859521517563619E-3</v>
      </c>
      <c r="F80" s="33">
        <v>5.0421433926628638E-3</v>
      </c>
    </row>
    <row r="81" spans="1:6" x14ac:dyDescent="0.4">
      <c r="A81" s="15">
        <v>44932</v>
      </c>
      <c r="B81" s="33">
        <v>1.8628818568650909E-2</v>
      </c>
      <c r="C81" s="33">
        <v>7.0885967708965063E-3</v>
      </c>
      <c r="D81" s="33">
        <v>1.9980466586818528E-3</v>
      </c>
      <c r="E81" s="33">
        <v>-2.5736659724434723E-2</v>
      </c>
      <c r="F81" s="33">
        <v>2.601780852617264E-2</v>
      </c>
    </row>
    <row r="82" spans="1:6" x14ac:dyDescent="0.4">
      <c r="A82" s="15">
        <v>44935</v>
      </c>
      <c r="B82" s="33">
        <v>-6.7340784866679552E-3</v>
      </c>
      <c r="C82" s="33">
        <v>3.0227126289451359E-3</v>
      </c>
      <c r="D82" s="33">
        <v>-1.9980466586818758E-3</v>
      </c>
      <c r="E82" s="33">
        <v>-2.8330506091111762E-2</v>
      </c>
      <c r="F82" s="33">
        <v>3.4342587109652666E-3</v>
      </c>
    </row>
    <row r="83" spans="1:6" x14ac:dyDescent="0.4">
      <c r="A83" s="15">
        <v>44936</v>
      </c>
      <c r="B83" s="33">
        <v>-1.8755877635236801E-2</v>
      </c>
      <c r="C83" s="33">
        <v>-3.0227126289451354E-3</v>
      </c>
      <c r="D83" s="33">
        <v>4.4973434793783351E-2</v>
      </c>
      <c r="E83" s="33">
        <v>1.9138379047371776E-3</v>
      </c>
      <c r="F83" s="33">
        <v>-3.4864238491753544E-3</v>
      </c>
    </row>
    <row r="84" spans="1:6" x14ac:dyDescent="0.4">
      <c r="A84" s="15">
        <v>44937</v>
      </c>
      <c r="B84" s="33">
        <v>1.3675449198268482E-2</v>
      </c>
      <c r="C84" s="33">
        <v>-5.058179829693539E-3</v>
      </c>
      <c r="D84" s="33">
        <v>-1.1538616900968671E-2</v>
      </c>
      <c r="E84" s="33">
        <v>-2.3211893879703439E-2</v>
      </c>
      <c r="F84" s="33">
        <v>-1.3431964994583066E-3</v>
      </c>
    </row>
    <row r="85" spans="1:6" x14ac:dyDescent="0.4">
      <c r="A85" s="15">
        <v>44938</v>
      </c>
      <c r="B85" s="33">
        <v>-3.4013604221198933E-3</v>
      </c>
      <c r="C85" s="33">
        <v>0</v>
      </c>
      <c r="D85" s="33">
        <v>-7.7670548752303984E-3</v>
      </c>
      <c r="E85" s="33">
        <v>2.3211893879703457E-2</v>
      </c>
      <c r="F85" s="33">
        <v>6.2587128254461763E-3</v>
      </c>
    </row>
    <row r="86" spans="1:6" x14ac:dyDescent="0.4">
      <c r="A86" s="15">
        <v>44939</v>
      </c>
      <c r="B86" s="33">
        <v>1.1854452376424547E-2</v>
      </c>
      <c r="C86" s="33">
        <v>-5.0838951406564879E-3</v>
      </c>
      <c r="D86" s="33">
        <v>3.8910579229897713E-3</v>
      </c>
      <c r="E86" s="33">
        <v>1.7062063194172892E-2</v>
      </c>
      <c r="F86" s="33">
        <v>6.9160572866354755E-3</v>
      </c>
    </row>
    <row r="87" spans="1:6" x14ac:dyDescent="0.4">
      <c r="A87" s="15">
        <v>44942</v>
      </c>
      <c r="B87" s="33">
        <v>6.7114808786537614E-3</v>
      </c>
      <c r="C87" s="33">
        <v>0</v>
      </c>
      <c r="D87" s="33">
        <v>0</v>
      </c>
      <c r="E87" s="33">
        <v>-1.1342333423741224E-2</v>
      </c>
      <c r="F87" s="33">
        <v>3.9651266451382245E-4</v>
      </c>
    </row>
    <row r="88" spans="1:6" x14ac:dyDescent="0.4">
      <c r="A88" s="15">
        <v>44943</v>
      </c>
      <c r="B88" s="33">
        <v>1.9868200741260625E-2</v>
      </c>
      <c r="C88" s="33">
        <v>0</v>
      </c>
      <c r="D88" s="33">
        <v>1.9399074986425359E-3</v>
      </c>
      <c r="E88" s="33">
        <v>2.6267964843424654E-2</v>
      </c>
      <c r="F88" s="33">
        <v>3.687243437745806E-2</v>
      </c>
    </row>
    <row r="89" spans="1:6" x14ac:dyDescent="0.4">
      <c r="A89" s="15">
        <v>44956</v>
      </c>
      <c r="B89" s="33">
        <v>-1.3201533475005927E-2</v>
      </c>
      <c r="C89" s="33">
        <v>1.6178300693564067E-2</v>
      </c>
      <c r="D89" s="33">
        <v>5.7971004239415428E-3</v>
      </c>
      <c r="E89" s="33">
        <v>1.8349138668196617E-2</v>
      </c>
      <c r="F89" s="33">
        <v>-1.4865514201365676E-2</v>
      </c>
    </row>
    <row r="90" spans="1:6" x14ac:dyDescent="0.4">
      <c r="A90" s="15">
        <v>44957</v>
      </c>
      <c r="B90" s="33">
        <v>-3.3277693368604861E-3</v>
      </c>
      <c r="C90" s="33">
        <v>3.0045391105701187E-3</v>
      </c>
      <c r="D90" s="33">
        <v>9.5877864402732164E-3</v>
      </c>
      <c r="E90" s="33">
        <v>1.2646979654088683E-2</v>
      </c>
      <c r="F90" s="33">
        <v>1.0098050379577846E-2</v>
      </c>
    </row>
    <row r="91" spans="1:6" x14ac:dyDescent="0.4">
      <c r="A91" s="15">
        <v>44958</v>
      </c>
      <c r="B91" s="33">
        <v>8.2987598601486565E-3</v>
      </c>
      <c r="C91" s="33">
        <v>0</v>
      </c>
      <c r="D91" s="33">
        <v>1.8904206185882625E-2</v>
      </c>
      <c r="E91" s="33">
        <v>6.5996147665024527E-2</v>
      </c>
      <c r="F91" s="33">
        <v>1.1286828587101717E-2</v>
      </c>
    </row>
    <row r="92" spans="1:6" x14ac:dyDescent="0.4">
      <c r="A92" s="15">
        <v>44959</v>
      </c>
      <c r="B92" s="33">
        <v>-1.1637657789542767E-2</v>
      </c>
      <c r="C92" s="33">
        <v>-4.0080414778602977E-3</v>
      </c>
      <c r="D92" s="33">
        <v>7.4626657075283946E-3</v>
      </c>
      <c r="E92" s="33">
        <v>-3.071912170650783E-2</v>
      </c>
      <c r="F92" s="33">
        <v>4.8080282977946921E-4</v>
      </c>
    </row>
    <row r="93" spans="1:6" x14ac:dyDescent="0.4">
      <c r="A93" s="15">
        <v>44960</v>
      </c>
      <c r="B93" s="33">
        <v>-6.7114808786537536E-3</v>
      </c>
      <c r="C93" s="33">
        <v>1.8896653971611041E-2</v>
      </c>
      <c r="D93" s="33">
        <v>-1.860446875531861E-3</v>
      </c>
      <c r="E93" s="33">
        <v>1.3769563392734618E-2</v>
      </c>
      <c r="F93" s="33">
        <v>-1.354023527189184E-2</v>
      </c>
    </row>
    <row r="94" spans="1:6" x14ac:dyDescent="0.4">
      <c r="A94" s="15">
        <v>44963</v>
      </c>
      <c r="B94" s="33">
        <v>0</v>
      </c>
      <c r="C94" s="33">
        <v>-9.9010709827115698E-3</v>
      </c>
      <c r="D94" s="33">
        <v>3.7174984697624655E-3</v>
      </c>
      <c r="E94" s="33">
        <v>8.5106896679086105E-3</v>
      </c>
      <c r="F94" s="33">
        <v>5.254214453982339E-4</v>
      </c>
    </row>
    <row r="95" spans="1:6" x14ac:dyDescent="0.4">
      <c r="A95" s="15">
        <v>44964</v>
      </c>
      <c r="B95" s="33">
        <v>-3.3726635173363007E-3</v>
      </c>
      <c r="C95" s="33">
        <v>0</v>
      </c>
      <c r="D95" s="33">
        <v>1.2903392619553091E-2</v>
      </c>
      <c r="E95" s="33">
        <v>-8.5106896679086191E-3</v>
      </c>
      <c r="F95" s="33">
        <v>1.4008366351337983E-2</v>
      </c>
    </row>
    <row r="96" spans="1:6" x14ac:dyDescent="0.4">
      <c r="A96" s="15">
        <v>44965</v>
      </c>
      <c r="B96" s="33">
        <v>-1.6906158273038187E-3</v>
      </c>
      <c r="C96" s="33">
        <v>4.9627893421290972E-3</v>
      </c>
      <c r="D96" s="33">
        <v>7.2993262118806997E-3</v>
      </c>
      <c r="E96" s="33">
        <v>2.6983054025480228E-2</v>
      </c>
      <c r="F96" s="33">
        <v>-1.2467590350900568E-3</v>
      </c>
    </row>
    <row r="97" spans="1:6" x14ac:dyDescent="0.4">
      <c r="A97" s="15">
        <v>44966</v>
      </c>
      <c r="B97" s="33">
        <v>-3.3898126096644841E-3</v>
      </c>
      <c r="C97" s="33">
        <v>4.9382816405825767E-3</v>
      </c>
      <c r="D97" s="33">
        <v>-1.0969057262284676E-2</v>
      </c>
      <c r="E97" s="33">
        <v>0</v>
      </c>
      <c r="F97" s="33">
        <v>-7.7341229763044331E-4</v>
      </c>
    </row>
    <row r="98" spans="1:6" x14ac:dyDescent="0.4">
      <c r="A98" s="15">
        <v>44967</v>
      </c>
      <c r="B98" s="33">
        <v>1.0135176533011291E-2</v>
      </c>
      <c r="C98" s="33">
        <v>-4.9382816405825663E-3</v>
      </c>
      <c r="D98" s="33">
        <v>-1.2951160038911622E-2</v>
      </c>
      <c r="E98" s="33">
        <v>1.1579964261461649E-2</v>
      </c>
      <c r="F98" s="33">
        <v>-2.722060873765161E-3</v>
      </c>
    </row>
    <row r="99" spans="1:6" x14ac:dyDescent="0.4">
      <c r="A99" s="15">
        <v>44970</v>
      </c>
      <c r="B99" s="33">
        <v>1.0033554417786526E-2</v>
      </c>
      <c r="C99" s="33">
        <v>9.8522964430116395E-3</v>
      </c>
      <c r="D99" s="33">
        <v>-5.6022188319965966E-3</v>
      </c>
      <c r="E99" s="33">
        <v>-2.6668213742901056E-2</v>
      </c>
      <c r="F99" s="33">
        <v>7.0644251043247928E-3</v>
      </c>
    </row>
    <row r="100" spans="1:6" x14ac:dyDescent="0.4">
      <c r="A100" s="15">
        <v>44971</v>
      </c>
      <c r="B100" s="33">
        <v>-1.0033554417786614E-2</v>
      </c>
      <c r="C100" s="33">
        <v>4.8899852941917702E-3</v>
      </c>
      <c r="D100" s="33">
        <v>-3.7523718405372856E-3</v>
      </c>
      <c r="E100" s="33">
        <v>-1.0186896328578238E-2</v>
      </c>
      <c r="F100" s="33">
        <v>-1.4256244460210989E-2</v>
      </c>
    </row>
    <row r="101" spans="1:6" x14ac:dyDescent="0.4">
      <c r="A101" s="15">
        <v>44972</v>
      </c>
      <c r="B101" s="33">
        <v>-1.6820845787065834E-3</v>
      </c>
      <c r="C101" s="33">
        <v>9.7088141269609032E-3</v>
      </c>
      <c r="D101" s="33">
        <v>1.8779158434697725E-3</v>
      </c>
      <c r="E101" s="33">
        <v>0</v>
      </c>
      <c r="F101" s="33">
        <v>7.5918689480262069E-3</v>
      </c>
    </row>
    <row r="102" spans="1:6" x14ac:dyDescent="0.4">
      <c r="A102" s="15">
        <v>44973</v>
      </c>
      <c r="B102" s="33">
        <v>1.5037897943464665E-2</v>
      </c>
      <c r="C102" s="33">
        <v>0</v>
      </c>
      <c r="D102" s="33">
        <v>1.8744559970674934E-3</v>
      </c>
      <c r="E102" s="33">
        <v>3.3560197618694471E-2</v>
      </c>
      <c r="F102" s="33">
        <v>-4.5632917231679324E-3</v>
      </c>
    </row>
    <row r="103" spans="1:6" x14ac:dyDescent="0.4">
      <c r="A103" s="15">
        <v>44974</v>
      </c>
      <c r="B103" s="33">
        <v>6.6116398010155697E-3</v>
      </c>
      <c r="C103" s="33">
        <v>-4.8426244757880151E-3</v>
      </c>
      <c r="D103" s="33">
        <v>1.6713411451527611E-2</v>
      </c>
      <c r="E103" s="33">
        <v>2.606015575033627E-2</v>
      </c>
      <c r="F103" s="33">
        <v>4.6102646078994385E-3</v>
      </c>
    </row>
    <row r="104" spans="1:6" x14ac:dyDescent="0.4">
      <c r="A104" s="15">
        <v>44977</v>
      </c>
      <c r="B104" s="33">
        <v>-8.2713895995720089E-3</v>
      </c>
      <c r="C104" s="33">
        <v>-4.8661896511728994E-3</v>
      </c>
      <c r="D104" s="33">
        <v>-7.3936941497685744E-3</v>
      </c>
      <c r="E104" s="33">
        <v>-4.8348038215763889E-3</v>
      </c>
      <c r="F104" s="33">
        <v>7.5653688900214646E-4</v>
      </c>
    </row>
    <row r="105" spans="1:6" x14ac:dyDescent="0.4">
      <c r="A105" s="15">
        <v>44978</v>
      </c>
      <c r="B105" s="33">
        <v>-4.9958247722819938E-3</v>
      </c>
      <c r="C105" s="33">
        <v>-4.8899852941917919E-3</v>
      </c>
      <c r="D105" s="33">
        <v>-1.8570515942306237E-3</v>
      </c>
      <c r="E105" s="33">
        <v>1.7614514390805025E-2</v>
      </c>
      <c r="F105" s="33">
        <v>-9.3107342236460108E-3</v>
      </c>
    </row>
    <row r="106" spans="1:6" x14ac:dyDescent="0.4">
      <c r="A106" s="15">
        <v>44979</v>
      </c>
      <c r="B106" s="33">
        <v>-1.6708424939726341E-3</v>
      </c>
      <c r="C106" s="33">
        <v>9.7561749453646558E-3</v>
      </c>
      <c r="D106" s="33">
        <v>9.2507457439992575E-3</v>
      </c>
      <c r="E106" s="33">
        <v>2.3530497410194036E-2</v>
      </c>
      <c r="F106" s="33">
        <v>1.2672689185597401E-2</v>
      </c>
    </row>
    <row r="107" spans="1:6" x14ac:dyDescent="0.4">
      <c r="A107" s="15">
        <v>44980</v>
      </c>
      <c r="B107" s="33">
        <v>3.3388979293942078E-3</v>
      </c>
      <c r="C107" s="33">
        <v>-1.9608471388376313E-2</v>
      </c>
      <c r="D107" s="33">
        <v>1.8399674193805826E-3</v>
      </c>
      <c r="E107" s="33">
        <v>1.0794199118609422E-2</v>
      </c>
      <c r="F107" s="33">
        <v>-7.1737445042737349E-3</v>
      </c>
    </row>
    <row r="108" spans="1:6" x14ac:dyDescent="0.4">
      <c r="A108" s="15">
        <v>44981</v>
      </c>
      <c r="B108" s="33">
        <v>-1.6807137002822103E-2</v>
      </c>
      <c r="C108" s="33">
        <v>9.8522964430116395E-3</v>
      </c>
      <c r="D108" s="33">
        <v>-1.1090713163379805E-2</v>
      </c>
      <c r="E108" s="33">
        <v>6.116242541901783E-3</v>
      </c>
      <c r="F108" s="33">
        <v>6.0896170196720039E-3</v>
      </c>
    </row>
    <row r="109" spans="1:6" x14ac:dyDescent="0.4">
      <c r="A109" s="15">
        <v>44986</v>
      </c>
      <c r="B109" s="33">
        <v>6.7567581947743363E-3</v>
      </c>
      <c r="C109" s="33">
        <v>4.8899852941917702E-3</v>
      </c>
      <c r="D109" s="33">
        <v>3.7105816800273388E-3</v>
      </c>
      <c r="E109" s="33">
        <v>1.2121421140631552E-2</v>
      </c>
      <c r="F109" s="33">
        <v>1.4712405390763983E-5</v>
      </c>
    </row>
    <row r="110" spans="1:6" x14ac:dyDescent="0.4">
      <c r="A110" s="15">
        <v>44987</v>
      </c>
      <c r="B110" s="33">
        <v>1.6820845787066895E-3</v>
      </c>
      <c r="C110" s="33">
        <v>0</v>
      </c>
      <c r="D110" s="33">
        <v>3.696864147965401E-3</v>
      </c>
      <c r="E110" s="33">
        <v>5.707475488800183E-2</v>
      </c>
      <c r="F110" s="33">
        <v>6.2166513313949539E-4</v>
      </c>
    </row>
    <row r="111" spans="1:6" x14ac:dyDescent="0.4">
      <c r="A111" s="15">
        <v>44988</v>
      </c>
      <c r="B111" s="33">
        <v>8.3682942293412232E-3</v>
      </c>
      <c r="C111" s="33">
        <v>9.7088141269609032E-3</v>
      </c>
      <c r="D111" s="33">
        <v>1.1009311734565794E-2</v>
      </c>
      <c r="E111" s="33">
        <v>2.666816285666148E-2</v>
      </c>
      <c r="F111" s="33">
        <v>9.8872532851431646E-3</v>
      </c>
    </row>
    <row r="112" spans="1:6" x14ac:dyDescent="0.4">
      <c r="A112" s="15">
        <v>44991</v>
      </c>
      <c r="B112" s="33">
        <v>-3.3388979293941493E-3</v>
      </c>
      <c r="C112" s="33">
        <v>1.4388737452099671E-2</v>
      </c>
      <c r="D112" s="33">
        <v>0</v>
      </c>
      <c r="E112" s="33">
        <v>-1.3859877958810867E-3</v>
      </c>
      <c r="F112" s="33">
        <v>5.96938554311271E-3</v>
      </c>
    </row>
    <row r="113" spans="1:6" x14ac:dyDescent="0.4">
      <c r="A113" s="15">
        <v>44992</v>
      </c>
      <c r="B113" s="33">
        <v>3.3388979293942078E-3</v>
      </c>
      <c r="C113" s="33">
        <v>-9.5694510161506725E-3</v>
      </c>
      <c r="D113" s="33">
        <v>0</v>
      </c>
      <c r="E113" s="33">
        <v>-1.396670787185237E-2</v>
      </c>
      <c r="F113" s="33">
        <v>-2.505957898651723E-3</v>
      </c>
    </row>
    <row r="114" spans="1:6" x14ac:dyDescent="0.4">
      <c r="A114" s="15">
        <v>44993</v>
      </c>
      <c r="B114" s="33">
        <v>-1.0050378808047905E-2</v>
      </c>
      <c r="C114" s="33">
        <v>-1.4528100562909744E-2</v>
      </c>
      <c r="D114" s="33">
        <v>-1.8265247193918499E-3</v>
      </c>
      <c r="E114" s="33">
        <v>-2.5642359193899657E-2</v>
      </c>
      <c r="F114" s="33">
        <v>-3.0099265603840152E-3</v>
      </c>
    </row>
    <row r="115" spans="1:6" x14ac:dyDescent="0.4">
      <c r="A115" s="15">
        <v>44994</v>
      </c>
      <c r="B115" s="33">
        <v>-1.8692115001860254E-2</v>
      </c>
      <c r="C115" s="33">
        <v>-4.8899852941917919E-3</v>
      </c>
      <c r="D115" s="33">
        <v>-1.4733181248936213E-2</v>
      </c>
      <c r="E115" s="33">
        <v>-2.8902476558362307E-3</v>
      </c>
      <c r="F115" s="33">
        <v>-1.5622329530105053E-2</v>
      </c>
    </row>
    <row r="116" spans="1:6" x14ac:dyDescent="0.4">
      <c r="A116" s="15">
        <v>44995</v>
      </c>
      <c r="B116" s="33">
        <v>-1.0344891531587502E-2</v>
      </c>
      <c r="C116" s="33">
        <v>9.7561749453646558E-3</v>
      </c>
      <c r="D116" s="33">
        <v>-1.8570515942306237E-3</v>
      </c>
      <c r="E116" s="33">
        <v>-2.8984947828750991E-3</v>
      </c>
      <c r="F116" s="33">
        <v>2.2060922172038302E-3</v>
      </c>
    </row>
    <row r="117" spans="1:6" x14ac:dyDescent="0.4">
      <c r="A117" s="15">
        <v>44998</v>
      </c>
      <c r="B117" s="33">
        <v>-1.7482963646898629E-2</v>
      </c>
      <c r="C117" s="33">
        <v>-9.7561749453646852E-3</v>
      </c>
      <c r="D117" s="33">
        <v>2.3876263537511107E-2</v>
      </c>
      <c r="E117" s="33">
        <v>-1.3148501871082017E-2</v>
      </c>
      <c r="F117" s="33">
        <v>-1.2940958277365418E-2</v>
      </c>
    </row>
    <row r="118" spans="1:6" x14ac:dyDescent="0.4">
      <c r="A118" s="15">
        <v>44999</v>
      </c>
      <c r="B118" s="33">
        <v>-3.5335504574175824E-3</v>
      </c>
      <c r="C118" s="33">
        <v>4.8899852941917702E-3</v>
      </c>
      <c r="D118" s="33">
        <v>1.798606895438689E-2</v>
      </c>
      <c r="E118" s="33">
        <v>2.3256833428634709E-2</v>
      </c>
      <c r="F118" s="33">
        <v>1.76726424105162E-3</v>
      </c>
    </row>
    <row r="119" spans="1:6" x14ac:dyDescent="0.4">
      <c r="A119" s="15">
        <v>45000</v>
      </c>
      <c r="B119" s="33">
        <v>-2.5090972248092026E-2</v>
      </c>
      <c r="C119" s="33">
        <v>-4.8899852941917919E-3</v>
      </c>
      <c r="D119" s="33">
        <v>-1.0752740742875173E-2</v>
      </c>
      <c r="E119" s="33">
        <v>-1.4472033027421215E-2</v>
      </c>
      <c r="F119" s="33">
        <v>-1.0877385460929223E-2</v>
      </c>
    </row>
    <row r="120" spans="1:6" x14ac:dyDescent="0.4">
      <c r="A120" s="15">
        <v>45001</v>
      </c>
      <c r="B120" s="33">
        <v>7.2333354268946347E-3</v>
      </c>
      <c r="C120" s="33">
        <v>1.4598799421152631E-2</v>
      </c>
      <c r="D120" s="33">
        <v>-2.0018878585642795E-2</v>
      </c>
      <c r="E120" s="33">
        <v>5.8139990199392276E-3</v>
      </c>
      <c r="F120" s="33">
        <v>1.5116623432447143E-2</v>
      </c>
    </row>
    <row r="121" spans="1:6" x14ac:dyDescent="0.4">
      <c r="A121" s="15">
        <v>45002</v>
      </c>
      <c r="B121" s="33">
        <v>-9.0498645862572818E-3</v>
      </c>
      <c r="C121" s="33">
        <v>-9.7088141269609379E-3</v>
      </c>
      <c r="D121" s="33">
        <v>3.6697310504039257E-3</v>
      </c>
      <c r="E121" s="33">
        <v>-7.2727593290798087E-3</v>
      </c>
      <c r="F121" s="33">
        <v>-2.1371633265916136E-3</v>
      </c>
    </row>
    <row r="122" spans="1:6" x14ac:dyDescent="0.4">
      <c r="A122" s="15">
        <v>45005</v>
      </c>
      <c r="B122" s="33">
        <v>5.4396990265421072E-3</v>
      </c>
      <c r="C122" s="33">
        <v>9.7088141269609032E-3</v>
      </c>
      <c r="D122" s="33">
        <v>1.8149290590426945E-2</v>
      </c>
      <c r="E122" s="33">
        <v>-4.3892244070339956E-3</v>
      </c>
      <c r="F122" s="33">
        <v>6.0439972563595887E-3</v>
      </c>
    </row>
    <row r="123" spans="1:6" x14ac:dyDescent="0.4">
      <c r="A123" s="15">
        <v>45006</v>
      </c>
      <c r="B123" s="33">
        <v>1.6143870534517834E-2</v>
      </c>
      <c r="C123" s="33">
        <v>0</v>
      </c>
      <c r="D123" s="33">
        <v>1.2511322540602221E-2</v>
      </c>
      <c r="E123" s="33">
        <v>-3.4306049003670853E-2</v>
      </c>
      <c r="F123" s="33">
        <v>1.5796867186444834E-2</v>
      </c>
    </row>
    <row r="124" spans="1:6" x14ac:dyDescent="0.4">
      <c r="A124" s="15">
        <v>45007</v>
      </c>
      <c r="B124" s="33">
        <v>5.3239318463946866E-3</v>
      </c>
      <c r="C124" s="33">
        <v>0</v>
      </c>
      <c r="D124" s="33">
        <v>1.7746624136450746E-3</v>
      </c>
      <c r="E124" s="33">
        <v>-2.4578793957603484E-2</v>
      </c>
      <c r="F124" s="33">
        <v>6.5449823678426196E-3</v>
      </c>
    </row>
    <row r="125" spans="1:6" x14ac:dyDescent="0.4">
      <c r="A125" s="15">
        <v>45008</v>
      </c>
      <c r="B125" s="33">
        <v>-3.5461739761159872E-3</v>
      </c>
      <c r="C125" s="33">
        <v>1.9139340210697506E-2</v>
      </c>
      <c r="D125" s="33">
        <v>-3.5524036973235708E-3</v>
      </c>
      <c r="E125" s="33">
        <v>6.2014772391309394E-3</v>
      </c>
      <c r="F125" s="33">
        <v>3.1939709535051368E-3</v>
      </c>
    </row>
    <row r="126" spans="1:6" x14ac:dyDescent="0.4">
      <c r="A126" s="15">
        <v>45009</v>
      </c>
      <c r="B126" s="33">
        <v>0</v>
      </c>
      <c r="C126" s="33">
        <v>-1.9139340210697395E-2</v>
      </c>
      <c r="D126" s="33">
        <v>-3.5650682724015525E-3</v>
      </c>
      <c r="E126" s="33">
        <v>2.5935931463867582E-2</v>
      </c>
      <c r="F126" s="33">
        <v>-5.3167930596236066E-3</v>
      </c>
    </row>
    <row r="127" spans="1:6" x14ac:dyDescent="0.4">
      <c r="A127" s="15">
        <v>45012</v>
      </c>
      <c r="B127" s="33">
        <v>3.5461739761159213E-3</v>
      </c>
      <c r="C127" s="33">
        <v>-4.8426244757880151E-3</v>
      </c>
      <c r="D127" s="33">
        <v>-3.5778426465271382E-3</v>
      </c>
      <c r="E127" s="33">
        <v>-1.8237663682533461E-2</v>
      </c>
      <c r="F127" s="33">
        <v>-8.1714243111349304E-3</v>
      </c>
    </row>
    <row r="128" spans="1:6" x14ac:dyDescent="0.4">
      <c r="A128" s="15">
        <v>45013</v>
      </c>
      <c r="B128" s="33">
        <v>7.0546588876304996E-3</v>
      </c>
      <c r="C128" s="33">
        <v>4.8426244757879908E-3</v>
      </c>
      <c r="D128" s="33">
        <v>3.5778426465271243E-3</v>
      </c>
      <c r="E128" s="33">
        <v>1.6730519520348347E-2</v>
      </c>
      <c r="F128" s="33">
        <v>4.3391619537195081E-3</v>
      </c>
    </row>
    <row r="129" spans="1:6" x14ac:dyDescent="0.4">
      <c r="A129" s="15">
        <v>45014</v>
      </c>
      <c r="B129" s="33">
        <v>-1.758995197377109E-3</v>
      </c>
      <c r="C129" s="33">
        <v>9.6154586994419734E-3</v>
      </c>
      <c r="D129" s="33">
        <v>-5.3716046223149889E-3</v>
      </c>
      <c r="E129" s="33">
        <v>-7.5700585167088781E-3</v>
      </c>
      <c r="F129" s="33">
        <v>5.0393505954773824E-3</v>
      </c>
    </row>
    <row r="130" spans="1:6" x14ac:dyDescent="0.4">
      <c r="A130" s="15">
        <v>45015</v>
      </c>
      <c r="B130" s="33">
        <v>-5.2956636902534489E-3</v>
      </c>
      <c r="C130" s="33">
        <v>-4.7961722634930551E-3</v>
      </c>
      <c r="D130" s="33">
        <v>5.3716046223149646E-3</v>
      </c>
      <c r="E130" s="33">
        <v>0</v>
      </c>
      <c r="F130" s="33">
        <v>1.1747388950563834E-3</v>
      </c>
    </row>
    <row r="131" spans="1:6" x14ac:dyDescent="0.4">
      <c r="A131" s="15">
        <v>45016</v>
      </c>
      <c r="B131" s="33">
        <v>5.2956636902535964E-3</v>
      </c>
      <c r="C131" s="33">
        <v>-4.8192864359488828E-3</v>
      </c>
      <c r="D131" s="33">
        <v>2.9905444597733109E-2</v>
      </c>
      <c r="E131" s="33">
        <v>-1.5210040955124335E-3</v>
      </c>
      <c r="F131" s="33">
        <v>-3.6169330169368613E-3</v>
      </c>
    </row>
    <row r="132" spans="1:6" x14ac:dyDescent="0.4">
      <c r="A132" s="15">
        <v>45022</v>
      </c>
      <c r="B132" s="33">
        <v>1.7589951973771198E-3</v>
      </c>
      <c r="C132" s="33">
        <v>-4.8426244757880151E-3</v>
      </c>
      <c r="D132" s="33">
        <v>1.0344944684615606E-2</v>
      </c>
      <c r="E132" s="33">
        <v>-1.5232143662252272E-3</v>
      </c>
      <c r="F132" s="33">
        <v>1.626078650757459E-3</v>
      </c>
    </row>
    <row r="133" spans="1:6" x14ac:dyDescent="0.4">
      <c r="A133" s="15">
        <v>45023</v>
      </c>
      <c r="B133" s="33">
        <v>3.508772103999322E-3</v>
      </c>
      <c r="C133" s="33">
        <v>0</v>
      </c>
      <c r="D133" s="33">
        <v>6.8376558330408982E-3</v>
      </c>
      <c r="E133" s="33">
        <v>4.1797188406032346E-2</v>
      </c>
      <c r="F133" s="33">
        <v>2.5018355622114458E-3</v>
      </c>
    </row>
    <row r="134" spans="1:6" x14ac:dyDescent="0.4">
      <c r="A134" s="15">
        <v>45026</v>
      </c>
      <c r="B134" s="33">
        <v>0</v>
      </c>
      <c r="C134" s="33">
        <v>4.8426244757879908E-3</v>
      </c>
      <c r="D134" s="33">
        <v>-6.8376558330408939E-3</v>
      </c>
      <c r="E134" s="33">
        <v>0</v>
      </c>
      <c r="F134" s="33">
        <v>2.3724391071263933E-3</v>
      </c>
    </row>
    <row r="135" spans="1:6" x14ac:dyDescent="0.4">
      <c r="A135" s="15">
        <v>45027</v>
      </c>
      <c r="B135" s="33">
        <v>3.4964853323552927E-3</v>
      </c>
      <c r="C135" s="33">
        <v>-9.7088141269609379E-3</v>
      </c>
      <c r="D135" s="33">
        <v>0</v>
      </c>
      <c r="E135" s="33">
        <v>2.5975414428451225E-2</v>
      </c>
      <c r="F135" s="33">
        <v>1.1988530432480663E-3</v>
      </c>
    </row>
    <row r="136" spans="1:6" x14ac:dyDescent="0.4">
      <c r="A136" s="15">
        <v>45028</v>
      </c>
      <c r="B136" s="33">
        <v>1.7436779447577806E-3</v>
      </c>
      <c r="C136" s="33">
        <v>4.8661896511729063E-3</v>
      </c>
      <c r="D136" s="33">
        <v>1.1935339599480413E-2</v>
      </c>
      <c r="E136" s="33">
        <v>-7.1479935718514213E-3</v>
      </c>
      <c r="F136" s="33">
        <v>-8.0793844091338954E-3</v>
      </c>
    </row>
    <row r="137" spans="1:6" x14ac:dyDescent="0.4">
      <c r="A137" s="15">
        <v>45029</v>
      </c>
      <c r="B137" s="33">
        <v>2.0690463368992985E-2</v>
      </c>
      <c r="C137" s="33">
        <v>1.4458083175229917E-2</v>
      </c>
      <c r="D137" s="33">
        <v>6.7568046286048278E-3</v>
      </c>
      <c r="E137" s="33">
        <v>0</v>
      </c>
      <c r="F137" s="33">
        <v>7.8571764725340228E-3</v>
      </c>
    </row>
    <row r="138" spans="1:6" x14ac:dyDescent="0.4">
      <c r="A138" s="15">
        <v>45030</v>
      </c>
      <c r="B138" s="33">
        <v>-1.7079405992911324E-3</v>
      </c>
      <c r="C138" s="33">
        <v>-4.7961722634930551E-3</v>
      </c>
      <c r="D138" s="33">
        <v>1.3378098297597091E-2</v>
      </c>
      <c r="E138" s="33">
        <v>1.5658768347684156E-2</v>
      </c>
      <c r="F138" s="33">
        <v>2.1396639987663643E-3</v>
      </c>
    </row>
    <row r="139" spans="1:6" x14ac:dyDescent="0.4">
      <c r="A139" s="15">
        <v>45033</v>
      </c>
      <c r="B139" s="33">
        <v>1.7079405992912111E-3</v>
      </c>
      <c r="C139" s="33">
        <v>4.7961722634930135E-3</v>
      </c>
      <c r="D139" s="33">
        <v>-6.6666418404169705E-3</v>
      </c>
      <c r="E139" s="33">
        <v>9.8384066274074117E-3</v>
      </c>
      <c r="F139" s="33">
        <v>-5.9127118425470696E-3</v>
      </c>
    </row>
    <row r="140" spans="1:6" x14ac:dyDescent="0.4">
      <c r="A140" s="15">
        <v>45034</v>
      </c>
      <c r="B140" s="33">
        <v>-6.8493889498287691E-3</v>
      </c>
      <c r="C140" s="33">
        <v>-4.7961722634930551E-3</v>
      </c>
      <c r="D140" s="33">
        <v>-1.6736773630129688E-3</v>
      </c>
      <c r="E140" s="33">
        <v>2.6226513168463979E-2</v>
      </c>
      <c r="F140" s="33">
        <v>-6.2560876631352928E-3</v>
      </c>
    </row>
    <row r="141" spans="1:6" x14ac:dyDescent="0.4">
      <c r="A141" s="15">
        <v>45035</v>
      </c>
      <c r="B141" s="33">
        <v>-5.1679469759200224E-3</v>
      </c>
      <c r="C141" s="33">
        <v>4.7961722634930135E-3</v>
      </c>
      <c r="D141" s="33">
        <v>1.3311370382110206E-2</v>
      </c>
      <c r="E141" s="33">
        <v>2.8208693386553043E-2</v>
      </c>
      <c r="F141" s="33">
        <v>-3.9996379312810595E-3</v>
      </c>
    </row>
    <row r="142" spans="1:6" x14ac:dyDescent="0.4">
      <c r="A142" s="15">
        <v>45036</v>
      </c>
      <c r="B142" s="33">
        <v>0</v>
      </c>
      <c r="C142" s="33">
        <v>-4.7961722634930551E-3</v>
      </c>
      <c r="D142" s="33">
        <v>-1.1637693019097112E-2</v>
      </c>
      <c r="E142" s="33">
        <v>-4.7466537238923724E-2</v>
      </c>
      <c r="F142" s="33">
        <v>-6.6769711593663069E-3</v>
      </c>
    </row>
    <row r="143" spans="1:6" x14ac:dyDescent="0.4">
      <c r="A143" s="15">
        <v>45037</v>
      </c>
      <c r="B143" s="33">
        <v>3.4482577732036107E-3</v>
      </c>
      <c r="C143" s="33">
        <v>-4.8192864359488828E-3</v>
      </c>
      <c r="D143" s="33">
        <v>4.0955753463436807E-2</v>
      </c>
      <c r="E143" s="33">
        <v>5.4067221270275793E-2</v>
      </c>
      <c r="F143" s="33">
        <v>1.5292983949147113E-3</v>
      </c>
    </row>
    <row r="144" spans="1:6" x14ac:dyDescent="0.4">
      <c r="A144" s="15">
        <v>45040</v>
      </c>
      <c r="B144" s="33">
        <v>-1.0380669349479447E-2</v>
      </c>
      <c r="C144" s="33">
        <v>-4.8426244757880151E-3</v>
      </c>
      <c r="D144" s="33">
        <v>-3.4289111623019813E-2</v>
      </c>
      <c r="E144" s="33">
        <v>-4.9909169627836987E-2</v>
      </c>
      <c r="F144" s="33">
        <v>-1.6526793892939304E-2</v>
      </c>
    </row>
    <row r="145" spans="1:6" x14ac:dyDescent="0.4">
      <c r="A145" s="15">
        <v>45041</v>
      </c>
      <c r="B145" s="33">
        <v>5.2038044012795151E-3</v>
      </c>
      <c r="C145" s="33">
        <v>4.8426244757879908E-3</v>
      </c>
      <c r="D145" s="33">
        <v>1.4839505513898623E-2</v>
      </c>
      <c r="E145" s="33">
        <v>-1.2526273301751382E-2</v>
      </c>
      <c r="F145" s="33">
        <v>2.5365869687422643E-4</v>
      </c>
    </row>
    <row r="146" spans="1:6" x14ac:dyDescent="0.4">
      <c r="A146" s="15">
        <v>45042</v>
      </c>
      <c r="B146" s="33">
        <v>-1.7316004326748261E-3</v>
      </c>
      <c r="C146" s="33">
        <v>0</v>
      </c>
      <c r="D146" s="33">
        <v>-6.5681722665742355E-3</v>
      </c>
      <c r="E146" s="33">
        <v>-1.268518753851983E-2</v>
      </c>
      <c r="F146" s="33">
        <v>2.3946095495953482E-3</v>
      </c>
    </row>
    <row r="147" spans="1:6" x14ac:dyDescent="0.4">
      <c r="A147" s="15">
        <v>45043</v>
      </c>
      <c r="B147" s="33">
        <v>2.2280248338673436E-2</v>
      </c>
      <c r="C147" s="33">
        <v>9.6154586994419734E-3</v>
      </c>
      <c r="D147" s="33">
        <v>4.9302043107922163E-3</v>
      </c>
      <c r="E147" s="33">
        <v>2.7973852042406162E-2</v>
      </c>
      <c r="F147" s="33">
        <v>1.0822037149817014E-2</v>
      </c>
    </row>
    <row r="148" spans="1:6" x14ac:dyDescent="0.4">
      <c r="A148" s="15">
        <v>45044</v>
      </c>
      <c r="B148" s="33">
        <v>-3.3955678146973347E-3</v>
      </c>
      <c r="C148" s="33">
        <v>1.4252022707201413E-2</v>
      </c>
      <c r="D148" s="33">
        <v>1.464632418854914E-2</v>
      </c>
      <c r="E148" s="33">
        <v>1.2337401007796796E-2</v>
      </c>
      <c r="F148" s="33">
        <v>3.6712883899828815E-3</v>
      </c>
    </row>
    <row r="149" spans="1:6" x14ac:dyDescent="0.4">
      <c r="A149" s="15">
        <v>45048</v>
      </c>
      <c r="B149" s="33">
        <v>-3.4071369905565151E-3</v>
      </c>
      <c r="C149" s="33">
        <v>-4.728141195946012E-3</v>
      </c>
      <c r="D149" s="33">
        <v>0</v>
      </c>
      <c r="E149" s="33">
        <v>-2.0647670325013631E-2</v>
      </c>
      <c r="F149" s="33">
        <v>-5.3267586232285417E-3</v>
      </c>
    </row>
    <row r="150" spans="1:6" x14ac:dyDescent="0.4">
      <c r="A150" s="15">
        <v>45049</v>
      </c>
      <c r="B150" s="33">
        <v>8.4961836553878716E-3</v>
      </c>
      <c r="C150" s="33">
        <v>-4.7506027585978647E-3</v>
      </c>
      <c r="D150" s="33">
        <v>1.2841224250999027E-2</v>
      </c>
      <c r="E150" s="33">
        <v>8.0149686007230936E-2</v>
      </c>
      <c r="F150" s="33">
        <v>3.56969321380954E-3</v>
      </c>
    </row>
    <row r="151" spans="1:6" x14ac:dyDescent="0.4">
      <c r="A151" s="15">
        <v>45050</v>
      </c>
      <c r="B151" s="33">
        <v>0</v>
      </c>
      <c r="C151" s="33">
        <v>0</v>
      </c>
      <c r="D151" s="33">
        <v>-1.2841224250998965E-2</v>
      </c>
      <c r="E151" s="33">
        <v>-5.2713123532887977E-2</v>
      </c>
      <c r="F151" s="33">
        <v>1.0910828760447445E-3</v>
      </c>
    </row>
    <row r="152" spans="1:6" x14ac:dyDescent="0.4">
      <c r="A152" s="15">
        <v>45051</v>
      </c>
      <c r="B152" s="33">
        <v>5.0632793446402074E-3</v>
      </c>
      <c r="C152" s="33">
        <v>0</v>
      </c>
      <c r="D152" s="33">
        <v>4.8347884841112116E-3</v>
      </c>
      <c r="E152" s="33">
        <v>-1.7747960735214539E-2</v>
      </c>
      <c r="F152" s="33">
        <v>4.6926500725642225E-3</v>
      </c>
    </row>
    <row r="153" spans="1:6" x14ac:dyDescent="0.4">
      <c r="A153" s="15">
        <v>45054</v>
      </c>
      <c r="B153" s="33">
        <v>1.6820845787066895E-3</v>
      </c>
      <c r="C153" s="33">
        <v>1.4184634991956381E-2</v>
      </c>
      <c r="D153" s="33">
        <v>-6.4516392898551506E-3</v>
      </c>
      <c r="E153" s="33">
        <v>-1.806852478655491E-2</v>
      </c>
      <c r="F153" s="33">
        <v>1.7901579779304284E-3</v>
      </c>
    </row>
    <row r="154" spans="1:6" x14ac:dyDescent="0.4">
      <c r="A154" s="15">
        <v>45055</v>
      </c>
      <c r="B154" s="33">
        <v>-5.054748096042859E-3</v>
      </c>
      <c r="C154" s="33">
        <v>0</v>
      </c>
      <c r="D154" s="33">
        <v>6.4516392898551307E-3</v>
      </c>
      <c r="E154" s="33">
        <v>4.2559599224780427E-2</v>
      </c>
      <c r="F154" s="33">
        <v>-5.4792555636658949E-3</v>
      </c>
    </row>
    <row r="155" spans="1:6" x14ac:dyDescent="0.4">
      <c r="A155" s="15">
        <v>45056</v>
      </c>
      <c r="B155" s="33">
        <v>5.0547480960429188E-3</v>
      </c>
      <c r="C155" s="33">
        <v>-1.4184634991956413E-2</v>
      </c>
      <c r="D155" s="33">
        <v>-2.4411316983452763E-2</v>
      </c>
      <c r="E155" s="33">
        <v>-5.668412722989475E-2</v>
      </c>
      <c r="F155" s="33">
        <v>-8.1601742039757608E-3</v>
      </c>
    </row>
    <row r="156" spans="1:6" x14ac:dyDescent="0.4">
      <c r="A156" s="15">
        <v>45057</v>
      </c>
      <c r="B156" s="33">
        <v>-8.4388427734808993E-3</v>
      </c>
      <c r="C156" s="33">
        <v>-2.409755157906053E-2</v>
      </c>
      <c r="D156" s="33">
        <v>6.5681722665742424E-3</v>
      </c>
      <c r="E156" s="33">
        <v>2.1112676346035888E-2</v>
      </c>
      <c r="F156" s="33">
        <v>-7.9177848544378427E-4</v>
      </c>
    </row>
    <row r="157" spans="1:6" x14ac:dyDescent="0.4">
      <c r="A157" s="15">
        <v>45058</v>
      </c>
      <c r="B157" s="33">
        <v>6.7567581947743363E-3</v>
      </c>
      <c r="C157" s="33">
        <v>-4.8899852941917919E-3</v>
      </c>
      <c r="D157" s="33">
        <v>-3.278693532115083E-3</v>
      </c>
      <c r="E157" s="33">
        <v>-1.6854401666323397E-2</v>
      </c>
      <c r="F157" s="33">
        <v>-1.7632561235723142E-3</v>
      </c>
    </row>
    <row r="158" spans="1:6" x14ac:dyDescent="0.4">
      <c r="A158" s="15">
        <v>45061</v>
      </c>
      <c r="B158" s="33">
        <v>6.7114808786537614E-3</v>
      </c>
      <c r="C158" s="33">
        <v>0</v>
      </c>
      <c r="D158" s="33">
        <v>9.8040236658471381E-3</v>
      </c>
      <c r="E158" s="33">
        <v>-4.2582746797125487E-3</v>
      </c>
      <c r="F158" s="33">
        <v>1.2767896581623327E-2</v>
      </c>
    </row>
    <row r="159" spans="1:6" x14ac:dyDescent="0.4">
      <c r="A159" s="15">
        <v>45062</v>
      </c>
      <c r="B159" s="33">
        <v>6.6666672662546401E-3</v>
      </c>
      <c r="C159" s="33">
        <v>4.8899852941917702E-3</v>
      </c>
      <c r="D159" s="33">
        <v>2.09179112671906E-2</v>
      </c>
      <c r="E159" s="33">
        <v>5.6736889788398292E-3</v>
      </c>
      <c r="F159" s="33">
        <v>1.5911480538517462E-2</v>
      </c>
    </row>
    <row r="160" spans="1:6" x14ac:dyDescent="0.4">
      <c r="A160" s="15">
        <v>45063</v>
      </c>
      <c r="B160" s="33">
        <v>1.483951666032313E-2</v>
      </c>
      <c r="C160" s="33">
        <v>4.8661896511729063E-3</v>
      </c>
      <c r="D160" s="33">
        <v>-7.9936352918016911E-3</v>
      </c>
      <c r="E160" s="33">
        <v>-7.0972621729896756E-3</v>
      </c>
      <c r="F160" s="33">
        <v>1.1027613990989962E-2</v>
      </c>
    </row>
    <row r="161" spans="1:6" x14ac:dyDescent="0.4">
      <c r="A161" s="15">
        <v>45064</v>
      </c>
      <c r="B161" s="33">
        <v>8.149979365643335E-3</v>
      </c>
      <c r="C161" s="33">
        <v>0</v>
      </c>
      <c r="D161" s="33">
        <v>0</v>
      </c>
      <c r="E161" s="33">
        <v>-1.5793566466657985E-2</v>
      </c>
      <c r="F161" s="33">
        <v>4.5258615548667324E-3</v>
      </c>
    </row>
    <row r="162" spans="1:6" x14ac:dyDescent="0.4">
      <c r="A162" s="15">
        <v>45065</v>
      </c>
      <c r="B162" s="33">
        <v>1.6221268961065598E-3</v>
      </c>
      <c r="C162" s="33">
        <v>0</v>
      </c>
      <c r="D162" s="33">
        <v>7.9936352918017848E-3</v>
      </c>
      <c r="E162" s="33">
        <v>1.7217139660807939E-2</v>
      </c>
      <c r="F162" s="33">
        <v>3.6900489569414313E-4</v>
      </c>
    </row>
    <row r="163" spans="1:6" x14ac:dyDescent="0.4">
      <c r="A163" s="15">
        <v>45068</v>
      </c>
      <c r="B163" s="33">
        <v>-4.874142072237281E-3</v>
      </c>
      <c r="C163" s="33">
        <v>-4.8661896511728994E-3</v>
      </c>
      <c r="D163" s="33">
        <v>0</v>
      </c>
      <c r="E163" s="33">
        <v>5.6736889788398292E-3</v>
      </c>
      <c r="F163" s="33">
        <v>4.4120255685154406E-4</v>
      </c>
    </row>
    <row r="164" spans="1:6" x14ac:dyDescent="0.4">
      <c r="A164" s="15">
        <v>45069</v>
      </c>
      <c r="B164" s="33">
        <v>0</v>
      </c>
      <c r="C164" s="33">
        <v>4.8661896511729063E-3</v>
      </c>
      <c r="D164" s="33">
        <v>-1.5936609171566026E-3</v>
      </c>
      <c r="E164" s="33">
        <v>-1.1379852617643937E-2</v>
      </c>
      <c r="F164" s="33">
        <v>-1.7751047315246937E-3</v>
      </c>
    </row>
    <row r="165" spans="1:6" x14ac:dyDescent="0.4">
      <c r="A165" s="15">
        <v>45070</v>
      </c>
      <c r="B165" s="33">
        <v>-1.6420731458094046E-2</v>
      </c>
      <c r="C165" s="33">
        <v>-4.8661896511728994E-3</v>
      </c>
      <c r="D165" s="33">
        <v>3.1847350863420721E-3</v>
      </c>
      <c r="E165" s="33">
        <v>-2.0231932583887832E-2</v>
      </c>
      <c r="F165" s="33">
        <v>8.1771974168654595E-3</v>
      </c>
    </row>
    <row r="166" spans="1:6" x14ac:dyDescent="0.4">
      <c r="A166" s="15">
        <v>45071</v>
      </c>
      <c r="B166" s="33">
        <v>1.654241131546452E-3</v>
      </c>
      <c r="C166" s="33">
        <v>0</v>
      </c>
      <c r="D166" s="33">
        <v>0</v>
      </c>
      <c r="E166" s="33">
        <v>-1.61886976763282E-2</v>
      </c>
      <c r="F166" s="33">
        <v>1.2992252218286302E-2</v>
      </c>
    </row>
    <row r="167" spans="1:6" x14ac:dyDescent="0.4">
      <c r="A167" s="15">
        <v>45072</v>
      </c>
      <c r="B167" s="33">
        <v>9.86852613703499E-3</v>
      </c>
      <c r="C167" s="33">
        <v>2.8848154337658343E-2</v>
      </c>
      <c r="D167" s="33">
        <v>4.7581064926215796E-3</v>
      </c>
      <c r="E167" s="33">
        <v>2.6355771679170387E-2</v>
      </c>
      <c r="F167" s="33">
        <v>7.9206598402037955E-3</v>
      </c>
    </row>
    <row r="168" spans="1:6" x14ac:dyDescent="0.4">
      <c r="A168" s="15">
        <v>45075</v>
      </c>
      <c r="B168" s="33">
        <v>-4.9220551024261785E-3</v>
      </c>
      <c r="C168" s="33">
        <v>1.4117881545785022E-2</v>
      </c>
      <c r="D168" s="33">
        <v>-7.9428415789636001E-3</v>
      </c>
      <c r="E168" s="33">
        <v>-1.4556298409876094E-2</v>
      </c>
      <c r="F168" s="33">
        <v>-8.1545031591975163E-4</v>
      </c>
    </row>
    <row r="169" spans="1:6" x14ac:dyDescent="0.4">
      <c r="A169" s="15">
        <v>45076</v>
      </c>
      <c r="B169" s="33">
        <v>0</v>
      </c>
      <c r="C169" s="33">
        <v>-4.6838493124263143E-3</v>
      </c>
      <c r="D169" s="33">
        <v>-6.3999743746450573E-3</v>
      </c>
      <c r="E169" s="33">
        <v>2.9283330071247721E-3</v>
      </c>
      <c r="F169" s="33">
        <v>-2.6371733873391486E-3</v>
      </c>
    </row>
    <row r="170" spans="1:6" x14ac:dyDescent="0.4">
      <c r="A170" s="15">
        <v>45077</v>
      </c>
      <c r="B170" s="33">
        <v>-6.6007121661553576E-3</v>
      </c>
      <c r="C170" s="33">
        <v>1.398624197473987E-2</v>
      </c>
      <c r="D170" s="33">
        <v>6.3999743746450451E-3</v>
      </c>
      <c r="E170" s="33">
        <v>2.9196517090496099E-3</v>
      </c>
      <c r="F170" s="33">
        <v>-4.0077006281454605E-3</v>
      </c>
    </row>
    <row r="171" spans="1:6" x14ac:dyDescent="0.4">
      <c r="A171" s="15">
        <v>45078</v>
      </c>
      <c r="B171" s="33">
        <v>3.3058369017934749E-3</v>
      </c>
      <c r="C171" s="33">
        <v>0</v>
      </c>
      <c r="D171" s="33">
        <v>0</v>
      </c>
      <c r="E171" s="33">
        <v>1.3034246993426283E-2</v>
      </c>
      <c r="F171" s="33">
        <v>1.1695638121785316E-2</v>
      </c>
    </row>
    <row r="172" spans="1:6" x14ac:dyDescent="0.4">
      <c r="A172" s="15">
        <v>45079</v>
      </c>
      <c r="B172" s="33">
        <v>1.7989036628537729E-2</v>
      </c>
      <c r="C172" s="33">
        <v>-4.6403795565022254E-3</v>
      </c>
      <c r="D172" s="33">
        <v>-1.596136356175474E-3</v>
      </c>
      <c r="E172" s="33">
        <v>1.570336359983774E-2</v>
      </c>
      <c r="F172" s="33">
        <v>4.4998388227288294E-4</v>
      </c>
    </row>
    <row r="173" spans="1:6" x14ac:dyDescent="0.4">
      <c r="A173" s="15">
        <v>45082</v>
      </c>
      <c r="B173" s="33">
        <v>3.2362285172709733E-3</v>
      </c>
      <c r="C173" s="33">
        <v>-4.6620131058113011E-3</v>
      </c>
      <c r="D173" s="33">
        <v>-3.2000046481156959E-3</v>
      </c>
      <c r="E173" s="33">
        <v>-8.5348741212250556E-3</v>
      </c>
      <c r="F173" s="33">
        <v>2.8217452849768356E-3</v>
      </c>
    </row>
    <row r="174" spans="1:6" x14ac:dyDescent="0.4">
      <c r="A174" s="15">
        <v>45083</v>
      </c>
      <c r="B174" s="33">
        <v>-1.6168136074752872E-3</v>
      </c>
      <c r="C174" s="33">
        <v>9.3023926623134103E-3</v>
      </c>
      <c r="D174" s="33">
        <v>9.5694737160893252E-3</v>
      </c>
      <c r="E174" s="33">
        <v>-7.168489478612516E-3</v>
      </c>
      <c r="F174" s="33">
        <v>9.5487984537814281E-3</v>
      </c>
    </row>
    <row r="175" spans="1:6" x14ac:dyDescent="0.4">
      <c r="A175" s="15">
        <v>45084</v>
      </c>
      <c r="B175" s="33">
        <v>-1.6313576273971439E-2</v>
      </c>
      <c r="C175" s="33">
        <v>-9.3023926623135612E-3</v>
      </c>
      <c r="D175" s="33">
        <v>9.4786989305845476E-3</v>
      </c>
      <c r="E175" s="33">
        <v>3.6727263980905485E-2</v>
      </c>
      <c r="F175" s="33">
        <v>-1.1218923401161289E-2</v>
      </c>
    </row>
    <row r="176" spans="1:6" x14ac:dyDescent="0.4">
      <c r="A176" s="15">
        <v>45085</v>
      </c>
      <c r="B176" s="33">
        <v>6.5573768425984183E-3</v>
      </c>
      <c r="C176" s="33">
        <v>9.3023926623134103E-3</v>
      </c>
      <c r="D176" s="33">
        <v>-3.1496108665690133E-3</v>
      </c>
      <c r="E176" s="33">
        <v>5.2679323734679095E-2</v>
      </c>
      <c r="F176" s="33">
        <v>9.084567529032422E-3</v>
      </c>
    </row>
    <row r="177" spans="1:6" x14ac:dyDescent="0.4">
      <c r="A177" s="15">
        <v>45086</v>
      </c>
      <c r="B177" s="33">
        <v>0</v>
      </c>
      <c r="C177" s="33">
        <v>2.2884293833587806E-2</v>
      </c>
      <c r="D177" s="33">
        <v>1.5760791396359931E-3</v>
      </c>
      <c r="E177" s="33">
        <v>-2.6668247082161294E-2</v>
      </c>
      <c r="F177" s="33">
        <v>4.0759597643863664E-3</v>
      </c>
    </row>
    <row r="178" spans="1:6" x14ac:dyDescent="0.4">
      <c r="A178" s="15">
        <v>45089</v>
      </c>
      <c r="B178" s="33">
        <v>-1.6353217401723517E-3</v>
      </c>
      <c r="C178" s="33">
        <v>1.7937700686667252E-2</v>
      </c>
      <c r="D178" s="33">
        <v>4.7132536829622533E-3</v>
      </c>
      <c r="E178" s="33">
        <v>1.3504121073178424E-3</v>
      </c>
      <c r="F178" s="33">
        <v>1.5289464814230783E-2</v>
      </c>
    </row>
    <row r="179" spans="1:6" x14ac:dyDescent="0.4">
      <c r="A179" s="15">
        <v>45090</v>
      </c>
      <c r="B179" s="33">
        <v>1.1391521171545226E-2</v>
      </c>
      <c r="C179" s="33">
        <v>0</v>
      </c>
      <c r="D179" s="33">
        <v>-1.5685951517990339E-3</v>
      </c>
      <c r="E179" s="33">
        <v>4.0404634092788055E-3</v>
      </c>
      <c r="F179" s="33">
        <v>1.2503950783141768E-3</v>
      </c>
    </row>
    <row r="180" spans="1:6" x14ac:dyDescent="0.4">
      <c r="A180" s="15">
        <v>45091</v>
      </c>
      <c r="B180" s="33">
        <v>-3.2415418059020236E-3</v>
      </c>
      <c r="C180" s="33">
        <v>-8.9286307443013184E-3</v>
      </c>
      <c r="D180" s="33">
        <v>3.1348006454719759E-3</v>
      </c>
      <c r="E180" s="33">
        <v>2.1277371565564713E-2</v>
      </c>
      <c r="F180" s="33">
        <v>5.6020454153542388E-3</v>
      </c>
    </row>
    <row r="181" spans="1:6" x14ac:dyDescent="0.4">
      <c r="A181" s="15">
        <v>45092</v>
      </c>
      <c r="B181" s="33">
        <v>-8.149979365643269E-3</v>
      </c>
      <c r="C181" s="33">
        <v>-4.4943895878393264E-3</v>
      </c>
      <c r="D181" s="33">
        <v>1.089505575569201E-2</v>
      </c>
      <c r="E181" s="33">
        <v>0</v>
      </c>
      <c r="F181" s="33">
        <v>-2.6611879460818793E-3</v>
      </c>
    </row>
    <row r="182" spans="1:6" x14ac:dyDescent="0.4">
      <c r="A182" s="15">
        <v>45093</v>
      </c>
      <c r="B182" s="33">
        <v>3.2679735687213543E-3</v>
      </c>
      <c r="C182" s="33">
        <v>1.3423020332140771E-2</v>
      </c>
      <c r="D182" s="33">
        <v>-7.770034691271987E-3</v>
      </c>
      <c r="E182" s="33">
        <v>2.2121878477231228E-2</v>
      </c>
      <c r="F182" s="33">
        <v>-8.303338485741794E-4</v>
      </c>
    </row>
    <row r="183" spans="1:6" x14ac:dyDescent="0.4">
      <c r="A183" s="15">
        <v>45096</v>
      </c>
      <c r="B183" s="33">
        <v>-3.2679735687213859E-3</v>
      </c>
      <c r="C183" s="33">
        <v>0</v>
      </c>
      <c r="D183" s="33">
        <v>-7.830948514122249E-3</v>
      </c>
      <c r="E183" s="33">
        <v>1.1516455226305565E-2</v>
      </c>
      <c r="F183" s="33">
        <v>-5.2032484211539734E-3</v>
      </c>
    </row>
    <row r="184" spans="1:6" x14ac:dyDescent="0.4">
      <c r="A184" s="15">
        <v>45097</v>
      </c>
      <c r="B184" s="33">
        <v>4.8979641895123922E-3</v>
      </c>
      <c r="C184" s="33">
        <v>4.4345970678657748E-3</v>
      </c>
      <c r="D184" s="33">
        <v>1.5600983205394268E-2</v>
      </c>
      <c r="E184" s="33">
        <v>1.0126719452138751E-2</v>
      </c>
      <c r="F184" s="33">
        <v>1.0172494580132814E-3</v>
      </c>
    </row>
    <row r="185" spans="1:6" x14ac:dyDescent="0.4">
      <c r="A185" s="15">
        <v>45098</v>
      </c>
      <c r="B185" s="33">
        <v>-9.8200192919386513E-3</v>
      </c>
      <c r="C185" s="33">
        <v>2.1882711249507587E-2</v>
      </c>
      <c r="D185" s="33">
        <v>7.7101264422607249E-3</v>
      </c>
      <c r="E185" s="33">
        <v>-1.5228784253913307E-2</v>
      </c>
      <c r="F185" s="33">
        <v>-8.3569255621264802E-3</v>
      </c>
    </row>
    <row r="186" spans="1:6" x14ac:dyDescent="0.4">
      <c r="A186" s="15">
        <v>45103</v>
      </c>
      <c r="B186" s="33">
        <v>-3.2948752643619308E-3</v>
      </c>
      <c r="C186" s="33">
        <v>-1.3072081567352775E-2</v>
      </c>
      <c r="D186" s="33">
        <v>2.4280401858900364E-2</v>
      </c>
      <c r="E186" s="33">
        <v>2.4006219917431054E-2</v>
      </c>
      <c r="F186" s="33">
        <v>-1.0094593819424753E-2</v>
      </c>
    </row>
    <row r="187" spans="1:6" x14ac:dyDescent="0.4">
      <c r="A187" s="15">
        <v>45104</v>
      </c>
      <c r="B187" s="33">
        <v>1.3114894556300591E-2</v>
      </c>
      <c r="C187" s="33">
        <v>8.7336799687546315E-3</v>
      </c>
      <c r="D187" s="33">
        <v>1.7831060616030535E-2</v>
      </c>
      <c r="E187" s="33">
        <v>2.2223186173523719E-2</v>
      </c>
      <c r="F187" s="33">
        <v>2.8223250452691149E-3</v>
      </c>
    </row>
    <row r="188" spans="1:6" x14ac:dyDescent="0.4">
      <c r="A188" s="15">
        <v>45105</v>
      </c>
      <c r="B188" s="33">
        <v>-1.6299906207911698E-3</v>
      </c>
      <c r="C188" s="33">
        <v>-1.7544309650909508E-2</v>
      </c>
      <c r="D188" s="33">
        <v>-4.4280384147567338E-3</v>
      </c>
      <c r="E188" s="33">
        <v>5.0010372925833164E-2</v>
      </c>
      <c r="F188" s="33">
        <v>3.9376206062741908E-4</v>
      </c>
    </row>
    <row r="189" spans="1:6" x14ac:dyDescent="0.4">
      <c r="A189" s="15">
        <v>45106</v>
      </c>
      <c r="B189" s="33">
        <v>-8.1900286711474868E-3</v>
      </c>
      <c r="C189" s="33">
        <v>0</v>
      </c>
      <c r="D189" s="33">
        <v>2.9542294534173359E-3</v>
      </c>
      <c r="E189" s="33">
        <v>4.9840462500999369E-2</v>
      </c>
      <c r="F189" s="33">
        <v>-1.5808287650055763E-3</v>
      </c>
    </row>
    <row r="190" spans="1:6" x14ac:dyDescent="0.4">
      <c r="A190" s="15">
        <v>45107</v>
      </c>
      <c r="B190" s="33">
        <v>8.1900286711474434E-3</v>
      </c>
      <c r="C190" s="33">
        <v>1.7544309650909525E-2</v>
      </c>
      <c r="D190" s="33">
        <v>1.7544350820588566E-2</v>
      </c>
      <c r="E190" s="33">
        <v>8.8009697537494332E-3</v>
      </c>
      <c r="F190" s="33">
        <v>9.9213433983922159E-3</v>
      </c>
    </row>
    <row r="191" spans="1:6" x14ac:dyDescent="0.4">
      <c r="A191" s="15">
        <v>45110</v>
      </c>
      <c r="B191" s="33">
        <v>-6.5466445721542553E-3</v>
      </c>
      <c r="C191" s="33">
        <v>-4.445176257083381E-2</v>
      </c>
      <c r="D191" s="33">
        <v>0</v>
      </c>
      <c r="E191" s="33">
        <v>-2.326981450595374E-2</v>
      </c>
      <c r="F191" s="33">
        <v>3.305794896774576E-3</v>
      </c>
    </row>
    <row r="192" spans="1:6" x14ac:dyDescent="0.4">
      <c r="A192" s="15">
        <v>45111</v>
      </c>
      <c r="B192" s="33">
        <v>1.6406878181155946E-3</v>
      </c>
      <c r="C192" s="33">
        <v>-1.373019281190202E-2</v>
      </c>
      <c r="D192" s="33">
        <v>1.4481340529991487E-3</v>
      </c>
      <c r="E192" s="33">
        <v>-2.1530508743858961E-2</v>
      </c>
      <c r="F192" s="33">
        <v>-4.9325685100981443E-3</v>
      </c>
    </row>
    <row r="193" spans="1:6" x14ac:dyDescent="0.4">
      <c r="A193" s="15">
        <v>45112</v>
      </c>
      <c r="B193" s="33">
        <v>-1.1541783676449402E-2</v>
      </c>
      <c r="C193" s="33">
        <v>-2.8039220064393047E-2</v>
      </c>
      <c r="D193" s="33">
        <v>-1.3110158613200177E-2</v>
      </c>
      <c r="E193" s="33">
        <v>2.2651024267260501E-2</v>
      </c>
      <c r="F193" s="33">
        <v>-1.7402683483057766E-2</v>
      </c>
    </row>
    <row r="194" spans="1:6" x14ac:dyDescent="0.4">
      <c r="A194" s="15">
        <v>45113</v>
      </c>
      <c r="B194" s="33">
        <v>-4.9875191354169495E-3</v>
      </c>
      <c r="C194" s="33">
        <v>0</v>
      </c>
      <c r="D194" s="33">
        <v>-2.9368772543866698E-3</v>
      </c>
      <c r="E194" s="33">
        <v>-2.7243466190771937E-2</v>
      </c>
      <c r="F194" s="33">
        <v>-5.8611947758950254E-3</v>
      </c>
    </row>
    <row r="195" spans="1:6" x14ac:dyDescent="0.4">
      <c r="A195" s="15">
        <v>45114</v>
      </c>
      <c r="B195" s="33">
        <v>3.3277693368604089E-3</v>
      </c>
      <c r="C195" s="33">
        <v>-9.5238815112554786E-3</v>
      </c>
      <c r="D195" s="33">
        <v>0</v>
      </c>
      <c r="E195" s="33">
        <v>2.8362649264527098E-2</v>
      </c>
      <c r="F195" s="33">
        <v>-6.8494482892533023E-4</v>
      </c>
    </row>
    <row r="196" spans="1:6" x14ac:dyDescent="0.4">
      <c r="A196" s="15">
        <v>45117</v>
      </c>
      <c r="B196" s="33">
        <v>1.9737480849835697E-2</v>
      </c>
      <c r="C196" s="33">
        <v>4.7732787526575905E-3</v>
      </c>
      <c r="D196" s="33">
        <v>2.0379159933278455E-2</v>
      </c>
      <c r="E196" s="33">
        <v>-2.0339729439537574E-2</v>
      </c>
      <c r="F196" s="33">
        <v>1.4670714683990036E-2</v>
      </c>
    </row>
    <row r="197" spans="1:6" x14ac:dyDescent="0.4">
      <c r="A197" s="15">
        <v>45118</v>
      </c>
      <c r="B197" s="33">
        <v>9.7245743298430849E-3</v>
      </c>
      <c r="C197" s="33">
        <v>2.3530497410194036E-2</v>
      </c>
      <c r="D197" s="33">
        <v>-2.8859603733834695E-3</v>
      </c>
      <c r="E197" s="33">
        <v>-1.7271586906414168E-2</v>
      </c>
      <c r="F197" s="33">
        <v>3.7281431128398934E-3</v>
      </c>
    </row>
    <row r="198" spans="1:6" x14ac:dyDescent="0.4">
      <c r="A198" s="15">
        <v>45119</v>
      </c>
      <c r="B198" s="33">
        <v>-4.8504322576058264E-3</v>
      </c>
      <c r="C198" s="33">
        <v>-4.6620131058113011E-3</v>
      </c>
      <c r="D198" s="33">
        <v>8.6331216693559167E-3</v>
      </c>
      <c r="E198" s="33">
        <v>-1.8757853841752919E-2</v>
      </c>
      <c r="F198" s="33">
        <v>5.8413497679423833E-3</v>
      </c>
    </row>
    <row r="199" spans="1:6" x14ac:dyDescent="0.4">
      <c r="A199" s="15">
        <v>45120</v>
      </c>
      <c r="B199" s="33">
        <v>1.2882579161321558E-2</v>
      </c>
      <c r="C199" s="33">
        <v>2.3095714794649395E-2</v>
      </c>
      <c r="D199" s="33">
        <v>1.8453398729518088E-2</v>
      </c>
      <c r="E199" s="33">
        <v>5.899722127188322E-3</v>
      </c>
      <c r="F199" s="33">
        <v>1.294586875645882E-2</v>
      </c>
    </row>
    <row r="200" spans="1:6" x14ac:dyDescent="0.4">
      <c r="A200" s="15">
        <v>45121</v>
      </c>
      <c r="B200" s="33">
        <v>3.9220740291743168E-2</v>
      </c>
      <c r="C200" s="33">
        <v>9.0909717012521048E-3</v>
      </c>
      <c r="D200" s="33">
        <v>-2.8169652085495477E-3</v>
      </c>
      <c r="E200" s="33">
        <v>4.9350264986761143E-2</v>
      </c>
      <c r="F200" s="33">
        <v>2.9220729670704432E-3</v>
      </c>
    </row>
    <row r="201" spans="1:6" x14ac:dyDescent="0.4">
      <c r="A201" s="15">
        <v>45124</v>
      </c>
      <c r="B201" s="33">
        <v>9.1884008878957181E-3</v>
      </c>
      <c r="C201" s="33">
        <v>1.3483350337286988E-2</v>
      </c>
      <c r="D201" s="33">
        <v>4.2223574307974692E-3</v>
      </c>
      <c r="E201" s="33">
        <v>-2.4944660580733347E-2</v>
      </c>
      <c r="F201" s="33">
        <v>-6.1558144638332304E-3</v>
      </c>
    </row>
    <row r="202" spans="1:6" x14ac:dyDescent="0.4">
      <c r="A202" s="15">
        <v>45125</v>
      </c>
      <c r="B202" s="33">
        <v>-1.2270048130432169E-2</v>
      </c>
      <c r="C202" s="33">
        <v>-3.1748698314580298E-2</v>
      </c>
      <c r="D202" s="33">
        <v>-3.4289033811463483E-2</v>
      </c>
      <c r="E202" s="33">
        <v>7.5173546617127149E-2</v>
      </c>
      <c r="F202" s="33">
        <v>-6.4913789719808317E-3</v>
      </c>
    </row>
    <row r="203" spans="1:6" x14ac:dyDescent="0.4">
      <c r="A203" s="15">
        <v>45126</v>
      </c>
      <c r="B203" s="33">
        <v>-2.0265742702365336E-2</v>
      </c>
      <c r="C203" s="33">
        <v>-4.6189458562945285E-3</v>
      </c>
      <c r="D203" s="33">
        <v>1.2996503901591057E-2</v>
      </c>
      <c r="E203" s="33">
        <v>-6.4893593035265096E-2</v>
      </c>
      <c r="F203" s="33">
        <v>2.8266817040461935E-3</v>
      </c>
    </row>
    <row r="204" spans="1:6" x14ac:dyDescent="0.4">
      <c r="A204" s="15">
        <v>45127</v>
      </c>
      <c r="B204" s="33">
        <v>-7.9051550976640753E-3</v>
      </c>
      <c r="C204" s="33">
        <v>-4.6403795565022254E-3</v>
      </c>
      <c r="D204" s="33">
        <v>-1.435659155219756E-3</v>
      </c>
      <c r="E204" s="33">
        <v>-3.4149493075953698E-3</v>
      </c>
      <c r="F204" s="33">
        <v>-7.8485030057680871E-3</v>
      </c>
    </row>
    <row r="205" spans="1:6" x14ac:dyDescent="0.4">
      <c r="A205" s="15">
        <v>45128</v>
      </c>
      <c r="B205" s="33">
        <v>-6.3694922151932435E-3</v>
      </c>
      <c r="C205" s="33">
        <v>4.6403795565023009E-3</v>
      </c>
      <c r="D205" s="33">
        <v>-7.2098872483377357E-3</v>
      </c>
      <c r="E205" s="33">
        <v>1.1337990323050566E-2</v>
      </c>
      <c r="F205" s="33">
        <v>1.7086247319826668E-4</v>
      </c>
    </row>
    <row r="206" spans="1:6" x14ac:dyDescent="0.4">
      <c r="A206" s="15">
        <v>45131</v>
      </c>
      <c r="B206" s="33">
        <v>4.7809311198804072E-3</v>
      </c>
      <c r="C206" s="33">
        <v>3.6367644170874791E-2</v>
      </c>
      <c r="D206" s="33">
        <v>2.8902390149521738E-3</v>
      </c>
      <c r="E206" s="33">
        <v>7.176998664603261E-2</v>
      </c>
      <c r="F206" s="33">
        <v>9.6564688138523324E-3</v>
      </c>
    </row>
    <row r="207" spans="1:6" x14ac:dyDescent="0.4">
      <c r="A207" s="15">
        <v>45132</v>
      </c>
      <c r="B207" s="33">
        <v>2.5119035249692584E-2</v>
      </c>
      <c r="C207" s="33">
        <v>-4.4742803949210774E-3</v>
      </c>
      <c r="D207" s="33">
        <v>1.1263856203435174E-2</v>
      </c>
      <c r="E207" s="33">
        <v>-7.0643158357786659E-2</v>
      </c>
      <c r="F207" s="33">
        <v>-2.1151532683941895E-3</v>
      </c>
    </row>
    <row r="208" spans="1:6" x14ac:dyDescent="0.4">
      <c r="A208" s="15">
        <v>45133</v>
      </c>
      <c r="B208" s="33">
        <v>1.5384919957888826E-2</v>
      </c>
      <c r="C208" s="33">
        <v>-9.009069942365968E-3</v>
      </c>
      <c r="D208" s="33">
        <v>-1.3835762812402839E-2</v>
      </c>
      <c r="E208" s="33">
        <v>-3.3841317680238319E-3</v>
      </c>
      <c r="F208" s="33">
        <v>4.6081163382214619E-3</v>
      </c>
    </row>
    <row r="209" spans="1:6" x14ac:dyDescent="0.4">
      <c r="A209" s="15">
        <v>45134</v>
      </c>
      <c r="B209" s="33">
        <v>-1.5278826828505258E-3</v>
      </c>
      <c r="C209" s="33">
        <v>-9.0909717012519625E-3</v>
      </c>
      <c r="D209" s="33">
        <v>-1.2461205152040454E-2</v>
      </c>
      <c r="E209" s="33">
        <v>-2.2858138076050208E-2</v>
      </c>
      <c r="F209" s="33">
        <v>2.9598831502892337E-3</v>
      </c>
    </row>
    <row r="210" spans="1:6" x14ac:dyDescent="0.4">
      <c r="A210" s="15">
        <v>45135</v>
      </c>
      <c r="B210" s="33">
        <v>1.5278826828503914E-3</v>
      </c>
      <c r="C210" s="33">
        <v>-9.1743762760412694E-3</v>
      </c>
      <c r="D210" s="33">
        <v>1.5662180056303563E-3</v>
      </c>
      <c r="E210" s="33">
        <v>-2.3392879574705462E-2</v>
      </c>
      <c r="F210" s="33">
        <v>-8.5660818114713707E-3</v>
      </c>
    </row>
    <row r="211" spans="1:6" x14ac:dyDescent="0.4">
      <c r="A211" s="15">
        <v>45138</v>
      </c>
      <c r="B211" s="33">
        <v>1.5151806105375183E-2</v>
      </c>
      <c r="C211" s="33">
        <v>1.8265347977293189E-2</v>
      </c>
      <c r="D211" s="33">
        <v>6.2402852174782038E-3</v>
      </c>
      <c r="E211" s="33">
        <v>8.2498642608736204E-3</v>
      </c>
      <c r="F211" s="33">
        <v>3.9256623236064133E-3</v>
      </c>
    </row>
    <row r="212" spans="1:6" x14ac:dyDescent="0.4">
      <c r="A212" s="15">
        <v>45139</v>
      </c>
      <c r="B212" s="33">
        <v>-2.127737739465304E-2</v>
      </c>
      <c r="C212" s="33">
        <v>-2.2884293833587845E-2</v>
      </c>
      <c r="D212" s="33">
        <v>-1.8838940048425439E-2</v>
      </c>
      <c r="E212" s="33">
        <v>-5.0552243951563026E-2</v>
      </c>
      <c r="F212" s="33">
        <v>-1.8714734991102561E-2</v>
      </c>
    </row>
    <row r="213" spans="1:6" x14ac:dyDescent="0.4">
      <c r="A213" s="15">
        <v>45140</v>
      </c>
      <c r="B213" s="33">
        <v>-4.6189250229614126E-3</v>
      </c>
      <c r="C213" s="33">
        <v>2.7398974188114347E-2</v>
      </c>
      <c r="D213" s="33">
        <v>-7.9554916942753077E-3</v>
      </c>
      <c r="E213" s="33">
        <v>7.3800827878184143E-3</v>
      </c>
      <c r="F213" s="33">
        <v>-2.9670812007132367E-3</v>
      </c>
    </row>
    <row r="214" spans="1:6" x14ac:dyDescent="0.4">
      <c r="A214" s="15">
        <v>45142</v>
      </c>
      <c r="B214" s="33">
        <v>1.074449631223931E-2</v>
      </c>
      <c r="C214" s="33">
        <v>-1.3605652055778598E-2</v>
      </c>
      <c r="D214" s="33">
        <v>9.5390708184258256E-3</v>
      </c>
      <c r="E214" s="33">
        <v>2.4214258706953561E-2</v>
      </c>
      <c r="F214" s="33">
        <v>9.002528519354144E-3</v>
      </c>
    </row>
    <row r="215" spans="1:6" x14ac:dyDescent="0.4">
      <c r="A215" s="15">
        <v>45145</v>
      </c>
      <c r="B215" s="33">
        <v>-4.5906531049365361E-3</v>
      </c>
      <c r="C215" s="33">
        <v>9.0909717012521048E-3</v>
      </c>
      <c r="D215" s="33">
        <v>7.8802613011082316E-3</v>
      </c>
      <c r="E215" s="33">
        <v>7.1513894516160338E-3</v>
      </c>
      <c r="F215" s="33">
        <v>-7.022107804372321E-3</v>
      </c>
    </row>
    <row r="216" spans="1:6" x14ac:dyDescent="0.4">
      <c r="A216" s="15">
        <v>45146</v>
      </c>
      <c r="B216" s="33">
        <v>1.5325497411005392E-3</v>
      </c>
      <c r="C216" s="33">
        <v>0</v>
      </c>
      <c r="D216" s="33">
        <v>9.3750996231667036E-3</v>
      </c>
      <c r="E216" s="33">
        <v>1.2979604048794448E-2</v>
      </c>
      <c r="F216" s="33">
        <v>-3.6333165184886405E-4</v>
      </c>
    </row>
    <row r="217" spans="1:6" x14ac:dyDescent="0.4">
      <c r="A217" s="15">
        <v>45147</v>
      </c>
      <c r="B217" s="33">
        <v>1.5302206809853865E-3</v>
      </c>
      <c r="C217" s="33">
        <v>-4.5351551653912622E-3</v>
      </c>
      <c r="D217" s="33">
        <v>-1.8838940048425439E-2</v>
      </c>
      <c r="E217" s="33">
        <v>-4.1897209384103816E-2</v>
      </c>
      <c r="F217" s="33">
        <v>-1.4101754703678393E-2</v>
      </c>
    </row>
    <row r="218" spans="1:6" x14ac:dyDescent="0.4">
      <c r="A218" s="15">
        <v>45148</v>
      </c>
      <c r="B218" s="33">
        <v>0</v>
      </c>
      <c r="C218" s="33">
        <v>-1.373019281190202E-2</v>
      </c>
      <c r="D218" s="33">
        <v>-9.5541811090900184E-3</v>
      </c>
      <c r="E218" s="33">
        <v>-1.9753802817533084E-2</v>
      </c>
      <c r="F218" s="33">
        <v>-2.0128343603422385E-3</v>
      </c>
    </row>
    <row r="219" spans="1:6" x14ac:dyDescent="0.4">
      <c r="A219" s="15">
        <v>45149</v>
      </c>
      <c r="B219" s="33">
        <v>-2.3202874090044057E-2</v>
      </c>
      <c r="C219" s="33">
        <v>1.3730192811902037E-2</v>
      </c>
      <c r="D219" s="33">
        <v>-1.126320845994061E-2</v>
      </c>
      <c r="E219" s="33">
        <v>-1.8880360162068462E-2</v>
      </c>
      <c r="F219" s="33">
        <v>-1.2583309495536718E-2</v>
      </c>
    </row>
    <row r="220" spans="1:6" x14ac:dyDescent="0.4">
      <c r="A220" s="15">
        <v>45152</v>
      </c>
      <c r="B220" s="33">
        <v>-6.2794822417102077E-3</v>
      </c>
      <c r="C220" s="33">
        <v>-2.7651531330510008E-2</v>
      </c>
      <c r="D220" s="33">
        <v>-1.4670140725841883E-2</v>
      </c>
      <c r="E220" s="33">
        <v>1.3880424745831572E-2</v>
      </c>
      <c r="F220" s="33">
        <v>3.7225911876280116E-3</v>
      </c>
    </row>
    <row r="221" spans="1:6" x14ac:dyDescent="0.4">
      <c r="A221" s="15">
        <v>45153</v>
      </c>
      <c r="B221" s="33">
        <v>-1.5873350346841279E-2</v>
      </c>
      <c r="C221" s="33">
        <v>-1.4117881545784932E-2</v>
      </c>
      <c r="D221" s="33">
        <v>-6.589842519777493E-3</v>
      </c>
      <c r="E221" s="33">
        <v>1.8622511404385898E-2</v>
      </c>
      <c r="F221" s="33">
        <v>-4.8760479830541303E-4</v>
      </c>
    </row>
    <row r="222" spans="1:6" x14ac:dyDescent="0.4">
      <c r="A222" s="15">
        <v>45154</v>
      </c>
      <c r="B222" s="33">
        <v>0</v>
      </c>
      <c r="C222" s="33">
        <v>9.4340322333587145E-3</v>
      </c>
      <c r="D222" s="33">
        <v>-4.9709961107249016E-3</v>
      </c>
      <c r="E222" s="33">
        <v>6.1312268293841846E-3</v>
      </c>
      <c r="F222" s="33">
        <v>4.2399072940112149E-3</v>
      </c>
    </row>
    <row r="223" spans="1:6" x14ac:dyDescent="0.4">
      <c r="A223" s="15">
        <v>45155</v>
      </c>
      <c r="B223" s="33">
        <v>-1.6012798054354106E-3</v>
      </c>
      <c r="C223" s="33">
        <v>-4.7058910374126166E-3</v>
      </c>
      <c r="D223" s="33">
        <v>-8.3403317770959166E-3</v>
      </c>
      <c r="E223" s="33">
        <v>-1.7263079222975139E-2</v>
      </c>
      <c r="F223" s="33">
        <v>-8.2285533625251223E-3</v>
      </c>
    </row>
    <row r="224" spans="1:6" x14ac:dyDescent="0.4">
      <c r="A224" s="15">
        <v>45156</v>
      </c>
      <c r="B224" s="33">
        <v>1.1155516625461335E-2</v>
      </c>
      <c r="C224" s="33">
        <v>0</v>
      </c>
      <c r="D224" s="33">
        <v>6.6777711143160582E-3</v>
      </c>
      <c r="E224" s="33">
        <v>-4.9875663866606745E-3</v>
      </c>
      <c r="F224" s="33">
        <v>1.1028605679865688E-5</v>
      </c>
    </row>
    <row r="225" spans="1:6" x14ac:dyDescent="0.4">
      <c r="A225" s="15">
        <v>45159</v>
      </c>
      <c r="B225" s="33">
        <v>-4.7656745837700125E-3</v>
      </c>
      <c r="C225" s="33">
        <v>4.7058910374127138E-3</v>
      </c>
      <c r="D225" s="33">
        <v>-8.3542677490346211E-3</v>
      </c>
      <c r="E225" s="33">
        <v>-1.5113599738982813E-2</v>
      </c>
      <c r="F225" s="33">
        <v>3.4199107449656733E-3</v>
      </c>
    </row>
    <row r="226" spans="1:6" x14ac:dyDescent="0.4">
      <c r="A226" s="15">
        <v>45160</v>
      </c>
      <c r="B226" s="33">
        <v>0</v>
      </c>
      <c r="C226" s="33">
        <v>0</v>
      </c>
      <c r="D226" s="33">
        <v>0</v>
      </c>
      <c r="E226" s="33">
        <v>1.6362794170625548E-2</v>
      </c>
      <c r="F226" s="33">
        <v>8.4382196487261824E-3</v>
      </c>
    </row>
    <row r="227" spans="1:6" x14ac:dyDescent="0.4">
      <c r="A227" s="15">
        <v>45161</v>
      </c>
      <c r="B227" s="33">
        <v>7.9302144445046775E-3</v>
      </c>
      <c r="C227" s="33">
        <v>2.7779564107075671E-2</v>
      </c>
      <c r="D227" s="33">
        <v>1.6764966347185897E-3</v>
      </c>
      <c r="E227" s="33">
        <v>6.222795593162204E-3</v>
      </c>
      <c r="F227" s="33">
        <v>1.1633218066953778E-2</v>
      </c>
    </row>
    <row r="228" spans="1:6" x14ac:dyDescent="0.4">
      <c r="A228" s="15">
        <v>45162</v>
      </c>
      <c r="B228" s="33">
        <v>-7.9302144445047157E-3</v>
      </c>
      <c r="C228" s="33">
        <v>-1.3793322132335873E-2</v>
      </c>
      <c r="D228" s="33">
        <v>8.3403317770959096E-3</v>
      </c>
      <c r="E228" s="33">
        <v>2.4783779570754249E-3</v>
      </c>
      <c r="F228" s="33">
        <v>-1.7400003219229434E-2</v>
      </c>
    </row>
    <row r="229" spans="1:6" x14ac:dyDescent="0.4">
      <c r="A229" s="15">
        <v>45163</v>
      </c>
      <c r="B229" s="33">
        <v>2.0489269767981697E-2</v>
      </c>
      <c r="C229" s="33">
        <v>0</v>
      </c>
      <c r="D229" s="33">
        <v>9.9174035986819183E-3</v>
      </c>
      <c r="E229" s="33">
        <v>4.240489793923579E-2</v>
      </c>
      <c r="F229" s="33">
        <v>1.6780230285640748E-3</v>
      </c>
    </row>
    <row r="230" spans="1:6" x14ac:dyDescent="0.4">
      <c r="A230" s="15">
        <v>45166</v>
      </c>
      <c r="B230" s="33">
        <v>4.6692482245842132E-3</v>
      </c>
      <c r="C230" s="33">
        <v>-1.8692133012152522E-2</v>
      </c>
      <c r="D230" s="33">
        <v>-3.2949124527848336E-3</v>
      </c>
      <c r="E230" s="33">
        <v>3.2674960301346548E-2</v>
      </c>
      <c r="F230" s="33">
        <v>6.9049823247072711E-3</v>
      </c>
    </row>
    <row r="231" spans="1:6" x14ac:dyDescent="0.4">
      <c r="A231" s="15">
        <v>45167</v>
      </c>
      <c r="B231" s="33">
        <v>1.5515891747352748E-3</v>
      </c>
      <c r="C231" s="33">
        <v>0</v>
      </c>
      <c r="D231" s="33">
        <v>0</v>
      </c>
      <c r="E231" s="33">
        <v>6.8650042742667257E-3</v>
      </c>
      <c r="F231" s="33">
        <v>5.7684570107015285E-3</v>
      </c>
    </row>
    <row r="232" spans="1:6" x14ac:dyDescent="0.4">
      <c r="A232" s="15">
        <v>45168</v>
      </c>
      <c r="B232" s="33">
        <v>-1.4051772652667193E-2</v>
      </c>
      <c r="C232" s="33">
        <v>4.7058910374127138E-3</v>
      </c>
      <c r="D232" s="33">
        <v>9.8523457861815922E-3</v>
      </c>
      <c r="E232" s="33">
        <v>-4.5713679607939702E-3</v>
      </c>
      <c r="F232" s="33">
        <v>-5.1154217655372128E-3</v>
      </c>
    </row>
    <row r="233" spans="1:6" x14ac:dyDescent="0.4">
      <c r="A233" s="15">
        <v>45169</v>
      </c>
      <c r="B233" s="33">
        <v>1.8692196298316636E-2</v>
      </c>
      <c r="C233" s="33">
        <v>9.345862418237599E-3</v>
      </c>
      <c r="D233" s="33">
        <v>-6.5574333333968237E-3</v>
      </c>
      <c r="E233" s="33">
        <v>2.2882961537515458E-3</v>
      </c>
      <c r="F233" s="33">
        <v>6.2679446843155707E-4</v>
      </c>
    </row>
    <row r="234" spans="1:6" x14ac:dyDescent="0.4">
      <c r="A234" s="15">
        <v>45170</v>
      </c>
      <c r="B234" s="33">
        <v>7.8395558001740293E-3</v>
      </c>
      <c r="C234" s="33">
        <v>-9.345862418237658E-3</v>
      </c>
      <c r="D234" s="33">
        <v>1.3072065547188295E-2</v>
      </c>
      <c r="E234" s="33">
        <v>-2.5464303695947661E-2</v>
      </c>
      <c r="F234" s="33">
        <v>8.6587414968680287E-3</v>
      </c>
    </row>
    <row r="235" spans="1:6" x14ac:dyDescent="0.4">
      <c r="A235" s="15">
        <v>45173</v>
      </c>
      <c r="B235" s="33">
        <v>-6.4516675398888709E-3</v>
      </c>
      <c r="C235" s="33">
        <v>4.6838493124264375E-3</v>
      </c>
      <c r="D235" s="33">
        <v>0</v>
      </c>
      <c r="E235" s="33">
        <v>-7.0589234287394519E-3</v>
      </c>
      <c r="F235" s="33">
        <v>1.1434471381992551E-4</v>
      </c>
    </row>
    <row r="236" spans="1:6" x14ac:dyDescent="0.4">
      <c r="A236" s="15">
        <v>45174</v>
      </c>
      <c r="B236" s="33">
        <v>-6.4934805560290017E-3</v>
      </c>
      <c r="C236" s="33">
        <v>-9.3897403498390316E-3</v>
      </c>
      <c r="D236" s="33">
        <v>-1.3072065547188308E-2</v>
      </c>
      <c r="E236" s="33">
        <v>5.5123059041927908E-2</v>
      </c>
      <c r="F236" s="33">
        <v>-3.1881677101241812E-3</v>
      </c>
    </row>
    <row r="237" spans="1:6" x14ac:dyDescent="0.4">
      <c r="A237" s="15">
        <v>45175</v>
      </c>
      <c r="B237" s="33">
        <v>-3.2626618682365656E-3</v>
      </c>
      <c r="C237" s="33">
        <v>-4.728141195946012E-3</v>
      </c>
      <c r="D237" s="33">
        <v>-8.2576853753610346E-3</v>
      </c>
      <c r="E237" s="33">
        <v>-2.3743319736024969E-2</v>
      </c>
      <c r="F237" s="33">
        <v>-7.1360711620730901E-3</v>
      </c>
    </row>
    <row r="238" spans="1:6" x14ac:dyDescent="0.4">
      <c r="A238" s="15">
        <v>45176</v>
      </c>
      <c r="B238" s="33">
        <v>9.7561424242656528E-3</v>
      </c>
      <c r="C238" s="33">
        <v>4.7281411959458957E-3</v>
      </c>
      <c r="D238" s="33">
        <v>-1.6597182233208192E-3</v>
      </c>
      <c r="E238" s="33">
        <v>-1.6148009291277021E-2</v>
      </c>
      <c r="F238" s="33">
        <v>-2.5980364638834457E-3</v>
      </c>
    </row>
    <row r="239" spans="1:6" x14ac:dyDescent="0.4">
      <c r="A239" s="15">
        <v>45177</v>
      </c>
      <c r="B239" s="33">
        <v>1.6168637183124747E-3</v>
      </c>
      <c r="C239" s="33">
        <v>-9.47874395454377E-3</v>
      </c>
      <c r="D239" s="33">
        <v>1.6597182233208038E-3</v>
      </c>
      <c r="E239" s="33">
        <v>-2.1152410634681092E-2</v>
      </c>
      <c r="F239" s="33">
        <v>-8.6686263361730898E-3</v>
      </c>
    </row>
    <row r="240" spans="1:6" x14ac:dyDescent="0.4">
      <c r="A240" s="15">
        <v>45180</v>
      </c>
      <c r="B240" s="33">
        <v>3.2257447325857768E-3</v>
      </c>
      <c r="C240" s="33">
        <v>2.3530497410194036E-2</v>
      </c>
      <c r="D240" s="33">
        <v>4.9627729225761291E-3</v>
      </c>
      <c r="E240" s="33">
        <v>0</v>
      </c>
      <c r="F240" s="33">
        <v>8.4690052367115635E-3</v>
      </c>
    </row>
    <row r="241" spans="1:6" x14ac:dyDescent="0.4">
      <c r="A241" s="15">
        <v>45181</v>
      </c>
      <c r="B241" s="33">
        <v>4.8193506933501499E-3</v>
      </c>
      <c r="C241" s="33">
        <v>-1.4051753455650302E-2</v>
      </c>
      <c r="D241" s="33">
        <v>1.3115007654418323E-2</v>
      </c>
      <c r="E241" s="33">
        <v>-2.3780867755131187E-3</v>
      </c>
      <c r="F241" s="33">
        <v>5.3078178402243587E-4</v>
      </c>
    </row>
    <row r="242" spans="1:6" x14ac:dyDescent="0.4">
      <c r="A242" s="15">
        <v>45182</v>
      </c>
      <c r="B242" s="33">
        <v>7.9808880762331051E-3</v>
      </c>
      <c r="C242" s="33">
        <v>4.7058910374127138E-3</v>
      </c>
      <c r="D242" s="33">
        <v>9.7245173187054442E-3</v>
      </c>
      <c r="E242" s="33">
        <v>1.5357690824307459E-2</v>
      </c>
      <c r="F242" s="33">
        <v>1.354061270372903E-2</v>
      </c>
    </row>
    <row r="243" spans="1:6" x14ac:dyDescent="0.4">
      <c r="A243" s="15">
        <v>45183</v>
      </c>
      <c r="B243" s="33">
        <v>-6.3796387605408959E-3</v>
      </c>
      <c r="C243" s="33">
        <v>-4.7058910374126166E-3</v>
      </c>
      <c r="D243" s="33">
        <v>1.600034134644112E-2</v>
      </c>
      <c r="E243" s="33">
        <v>2.8887045142014203E-2</v>
      </c>
      <c r="F243" s="33">
        <v>6.7219038782149682E-3</v>
      </c>
    </row>
    <row r="244" spans="1:6" x14ac:dyDescent="0.4">
      <c r="A244" s="15">
        <v>45184</v>
      </c>
      <c r="B244" s="33">
        <v>4.7885008082300959E-3</v>
      </c>
      <c r="C244" s="33">
        <v>4.7058910374127138E-3</v>
      </c>
      <c r="D244" s="33">
        <v>-1.1173316649489713E-2</v>
      </c>
      <c r="E244" s="33">
        <v>-1.491712087180175E-2</v>
      </c>
      <c r="F244" s="33">
        <v>-1.3247382951899889E-2</v>
      </c>
    </row>
    <row r="245" spans="1:6" x14ac:dyDescent="0.4">
      <c r="A245" s="15">
        <v>45187</v>
      </c>
      <c r="B245" s="33">
        <v>-3.1898113934154351E-3</v>
      </c>
      <c r="C245" s="33">
        <v>0</v>
      </c>
      <c r="D245" s="33">
        <v>-9.6774626232455762E-3</v>
      </c>
      <c r="E245" s="33">
        <v>-2.221017096631827E-2</v>
      </c>
      <c r="F245" s="33">
        <v>-3.715062757723589E-3</v>
      </c>
    </row>
    <row r="246" spans="1:6" x14ac:dyDescent="0.4">
      <c r="A246" s="15">
        <v>45188</v>
      </c>
      <c r="B246" s="33">
        <v>-8.0192894238571844E-3</v>
      </c>
      <c r="C246" s="33">
        <v>-4.7058910374126166E-3</v>
      </c>
      <c r="D246" s="33">
        <v>1.6194011636176356E-3</v>
      </c>
      <c r="E246" s="33">
        <v>1.0582132971199237E-2</v>
      </c>
      <c r="F246" s="33">
        <v>-6.1240490271959498E-3</v>
      </c>
    </row>
    <row r="247" spans="1:6" x14ac:dyDescent="0.4">
      <c r="A247" s="15">
        <v>45189</v>
      </c>
      <c r="B247" s="33">
        <v>-1.1336089006927256E-2</v>
      </c>
      <c r="C247" s="33">
        <v>-9.47874395454377E-3</v>
      </c>
      <c r="D247" s="33">
        <v>-4.8661734699429584E-3</v>
      </c>
      <c r="E247" s="33">
        <v>-8.2207977674992813E-3</v>
      </c>
      <c r="F247" s="33">
        <v>-1.3276947057758146E-2</v>
      </c>
    </row>
    <row r="248" spans="1:6" x14ac:dyDescent="0.4">
      <c r="A248" s="15">
        <v>45190</v>
      </c>
      <c r="B248" s="33">
        <v>-6.5360035530749342E-3</v>
      </c>
      <c r="C248" s="33">
        <v>0</v>
      </c>
      <c r="D248" s="33">
        <v>6.4830371882553927E-3</v>
      </c>
      <c r="E248" s="33">
        <v>-9.4787793319017315E-3</v>
      </c>
      <c r="F248" s="33">
        <v>1.7029745363060169E-3</v>
      </c>
    </row>
    <row r="249" spans="1:6" x14ac:dyDescent="0.4">
      <c r="A249" s="15">
        <v>45191</v>
      </c>
      <c r="B249" s="33">
        <v>4.9059624556405893E-3</v>
      </c>
      <c r="C249" s="33">
        <v>4.7506027585977988E-3</v>
      </c>
      <c r="D249" s="33">
        <v>9.6463447416281767E-3</v>
      </c>
      <c r="E249" s="33">
        <v>1.7699577099400857E-2</v>
      </c>
      <c r="F249" s="33">
        <v>6.5708044860455072E-3</v>
      </c>
    </row>
    <row r="250" spans="1:6" x14ac:dyDescent="0.4">
      <c r="A250" s="15">
        <v>45194</v>
      </c>
      <c r="B250" s="33">
        <v>-1.1484966556984021E-2</v>
      </c>
      <c r="C250" s="33">
        <v>-1.4320053774748558E-2</v>
      </c>
      <c r="D250" s="33">
        <v>-1.126320845994061E-2</v>
      </c>
      <c r="E250" s="33">
        <v>-1.6509832745025332E-2</v>
      </c>
      <c r="F250" s="33">
        <v>-1.0765108668553493E-2</v>
      </c>
    </row>
    <row r="251" spans="1:6" x14ac:dyDescent="0.4">
      <c r="A251" s="15">
        <v>45195</v>
      </c>
      <c r="B251" s="33">
        <v>0</v>
      </c>
      <c r="C251" s="33">
        <v>0</v>
      </c>
      <c r="D251" s="33">
        <v>-6.4934805560290017E-3</v>
      </c>
      <c r="E251" s="33">
        <v>-1.1961865403675769E-2</v>
      </c>
      <c r="F251" s="33">
        <v>2.1045601470679898E-3</v>
      </c>
    </row>
    <row r="252" spans="1:6" x14ac:dyDescent="0.4">
      <c r="A252" s="15">
        <v>45196</v>
      </c>
      <c r="B252" s="33">
        <v>1.6488544679492002E-3</v>
      </c>
      <c r="C252" s="33">
        <v>0</v>
      </c>
      <c r="D252" s="33">
        <v>1.615543970027733E-2</v>
      </c>
      <c r="E252" s="33">
        <v>4.8019540627962697E-3</v>
      </c>
      <c r="F252" s="33">
        <v>2.6561213519086559E-3</v>
      </c>
    </row>
    <row r="253" spans="1:6" x14ac:dyDescent="0.4">
      <c r="A253" s="15">
        <v>45197</v>
      </c>
      <c r="B253" s="33">
        <v>1.6460579848357007E-3</v>
      </c>
      <c r="C253" s="33">
        <v>4.7961722634930135E-3</v>
      </c>
      <c r="D253" s="33">
        <v>-9.6619591442483489E-3</v>
      </c>
      <c r="E253" s="33">
        <v>1.308761111470565E-2</v>
      </c>
      <c r="F253" s="33">
        <v>1.2371097514742857E-2</v>
      </c>
    </row>
    <row r="254" spans="1:6" x14ac:dyDescent="0.4">
      <c r="A254" s="15">
        <v>45201</v>
      </c>
      <c r="B254" s="33">
        <v>-4.9464074879569898E-3</v>
      </c>
      <c r="C254" s="33">
        <v>-4.7961722634930551E-3</v>
      </c>
      <c r="D254" s="33">
        <v>1.6168637183124747E-3</v>
      </c>
      <c r="E254" s="33">
        <v>-5.9276997738260916E-3</v>
      </c>
      <c r="F254" s="33">
        <v>-6.2384664647357453E-3</v>
      </c>
    </row>
    <row r="255" spans="1:6" x14ac:dyDescent="0.4">
      <c r="A255" s="15">
        <v>45202</v>
      </c>
      <c r="B255" s="33">
        <v>-1.3311327887820747E-2</v>
      </c>
      <c r="C255" s="33">
        <v>-9.6619109117368589E-3</v>
      </c>
      <c r="D255" s="33">
        <v>-8.1103442743414265E-3</v>
      </c>
      <c r="E255" s="33">
        <v>2.582308965414894E-2</v>
      </c>
      <c r="F255" s="33">
        <v>-1.1058625940757034E-2</v>
      </c>
    </row>
    <row r="256" spans="1:6" x14ac:dyDescent="0.4">
      <c r="A256" s="15">
        <v>45203</v>
      </c>
      <c r="B256" s="33">
        <v>1.3311327887820643E-2</v>
      </c>
      <c r="C256" s="33">
        <v>4.8426244757879908E-3</v>
      </c>
      <c r="D256" s="33">
        <v>6.4934805560291119E-3</v>
      </c>
      <c r="E256" s="33">
        <v>-5.8105913928872726E-3</v>
      </c>
      <c r="F256" s="33">
        <v>1.100877079880937E-2</v>
      </c>
    </row>
    <row r="257" spans="1:6" x14ac:dyDescent="0.4">
      <c r="A257" s="15">
        <v>45204</v>
      </c>
      <c r="B257" s="33">
        <v>3.3003495031213074E-3</v>
      </c>
      <c r="C257" s="33">
        <v>1.9139340210697506E-2</v>
      </c>
      <c r="D257" s="33">
        <v>4.8426084508982883E-3</v>
      </c>
      <c r="E257" s="33">
        <v>1.9619751904617722E-2</v>
      </c>
      <c r="F257" s="33">
        <v>4.0668824967063887E-3</v>
      </c>
    </row>
    <row r="258" spans="1:6" x14ac:dyDescent="0.4">
      <c r="A258" s="15">
        <v>45205</v>
      </c>
      <c r="B258" s="33">
        <v>1.4718123532024166E-2</v>
      </c>
      <c r="C258" s="33">
        <v>4.7281411959458957E-3</v>
      </c>
      <c r="D258" s="33">
        <v>-8.0841186613722638E-3</v>
      </c>
      <c r="E258" s="33">
        <v>-0.10472575842867005</v>
      </c>
      <c r="F258" s="33">
        <v>9.1261327514560557E-3</v>
      </c>
    </row>
    <row r="259" spans="1:6" x14ac:dyDescent="0.4">
      <c r="A259" s="15">
        <v>45210</v>
      </c>
      <c r="B259" s="33">
        <v>1.6221090468563021E-3</v>
      </c>
      <c r="C259" s="33">
        <v>9.3897403498391374E-3</v>
      </c>
      <c r="D259" s="33">
        <v>3.2415102104741793E-3</v>
      </c>
      <c r="E259" s="33">
        <v>-4.4105733395789749E-2</v>
      </c>
      <c r="F259" s="33">
        <v>9.1875466937899816E-3</v>
      </c>
    </row>
    <row r="260" spans="1:6" x14ac:dyDescent="0.4">
      <c r="A260" s="15">
        <v>45211</v>
      </c>
      <c r="B260" s="33">
        <v>-1.3050739562224118E-2</v>
      </c>
      <c r="C260" s="33">
        <v>4.6620131058113714E-3</v>
      </c>
      <c r="D260" s="33">
        <v>-8.1235216534633302E-3</v>
      </c>
      <c r="E260" s="33">
        <v>3.9708192741744084E-3</v>
      </c>
      <c r="F260" s="33">
        <v>-2.5791030370369236E-3</v>
      </c>
    </row>
    <row r="261" spans="1:6" x14ac:dyDescent="0.4">
      <c r="A261" s="15">
        <v>45212</v>
      </c>
    </row>
    <row r="263" spans="1:6" x14ac:dyDescent="0.4">
      <c r="A263" t="s">
        <v>11</v>
      </c>
      <c r="B263" s="33">
        <v>1.1307372398619649E-2</v>
      </c>
      <c r="C263" s="33">
        <v>1.1663559633594871E-2</v>
      </c>
      <c r="D263" s="33"/>
      <c r="E263" s="33">
        <v>2.708388068074653E-2</v>
      </c>
      <c r="F263" s="33"/>
    </row>
    <row r="264" spans="1:6" x14ac:dyDescent="0.4">
      <c r="B264" s="33"/>
      <c r="C264" s="33"/>
      <c r="D264" s="33"/>
      <c r="E264" s="33"/>
      <c r="F264" s="33"/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E146-C56D-4207-A4D9-B6257C039767}">
  <dimension ref="A1:F45"/>
  <sheetViews>
    <sheetView workbookViewId="0">
      <selection activeCell="D6" sqref="D6"/>
    </sheetView>
  </sheetViews>
  <sheetFormatPr defaultRowHeight="17" x14ac:dyDescent="0.4"/>
  <cols>
    <col min="2" max="2" width="10.4140625" style="4" customWidth="1"/>
  </cols>
  <sheetData>
    <row r="1" spans="1:2" ht="17.5" thickBot="1" x14ac:dyDescent="0.45">
      <c r="A1" t="s">
        <v>2</v>
      </c>
      <c r="B1" s="4" t="s">
        <v>4</v>
      </c>
    </row>
    <row r="2" spans="1:2" ht="17.5" thickBot="1" x14ac:dyDescent="0.45">
      <c r="A2" s="3">
        <v>1993</v>
      </c>
      <c r="B2" s="5">
        <v>2.9499999999999998E-2</v>
      </c>
    </row>
    <row r="3" spans="1:2" ht="17.5" thickBot="1" x14ac:dyDescent="0.45">
      <c r="A3" s="3">
        <v>1994</v>
      </c>
      <c r="B3" s="5">
        <v>2.6100000000000002E-2</v>
      </c>
    </row>
    <row r="4" spans="1:2" ht="17.5" thickBot="1" x14ac:dyDescent="0.45">
      <c r="A4" s="3">
        <v>1995</v>
      </c>
      <c r="B4" s="5">
        <v>2.81E-2</v>
      </c>
    </row>
    <row r="5" spans="1:2" ht="17.5" thickBot="1" x14ac:dyDescent="0.45">
      <c r="A5" s="3">
        <v>1996</v>
      </c>
      <c r="B5" s="5">
        <v>2.93E-2</v>
      </c>
    </row>
    <row r="6" spans="1:2" ht="17.5" thickBot="1" x14ac:dyDescent="0.45">
      <c r="A6" s="3">
        <v>1997</v>
      </c>
      <c r="B6" s="5">
        <v>2.3400000000000001E-2</v>
      </c>
    </row>
    <row r="7" spans="1:2" ht="17.5" thickBot="1" x14ac:dyDescent="0.45">
      <c r="A7" s="3">
        <v>1998</v>
      </c>
      <c r="B7" s="5">
        <v>1.55E-2</v>
      </c>
    </row>
    <row r="8" spans="1:2" ht="17.5" thickBot="1" x14ac:dyDescent="0.45">
      <c r="A8" s="3">
        <v>1999</v>
      </c>
      <c r="B8" s="5">
        <v>2.1899999999999999E-2</v>
      </c>
    </row>
    <row r="9" spans="1:2" ht="17.5" thickBot="1" x14ac:dyDescent="0.45">
      <c r="A9" s="3">
        <v>2000</v>
      </c>
      <c r="B9" s="5">
        <v>3.3799999999999997E-2</v>
      </c>
    </row>
    <row r="10" spans="1:2" ht="17.5" thickBot="1" x14ac:dyDescent="0.45">
      <c r="A10" s="3">
        <v>2001</v>
      </c>
      <c r="B10" s="5">
        <v>2.8299999999999999E-2</v>
      </c>
    </row>
    <row r="11" spans="1:2" ht="17.5" thickBot="1" x14ac:dyDescent="0.45">
      <c r="A11" s="3">
        <v>2002</v>
      </c>
      <c r="B11" s="5">
        <v>1.5900000000000001E-2</v>
      </c>
    </row>
    <row r="12" spans="1:2" ht="17.5" thickBot="1" x14ac:dyDescent="0.45">
      <c r="A12" s="3">
        <v>2003</v>
      </c>
      <c r="B12" s="5">
        <v>2.2700000000000001E-2</v>
      </c>
    </row>
    <row r="13" spans="1:2" ht="17.5" thickBot="1" x14ac:dyDescent="0.45">
      <c r="A13" s="3">
        <v>2004</v>
      </c>
      <c r="B13" s="5">
        <v>2.6800000000000001E-2</v>
      </c>
    </row>
    <row r="14" spans="1:2" ht="17.5" thickBot="1" x14ac:dyDescent="0.45">
      <c r="A14" s="3">
        <v>2005</v>
      </c>
      <c r="B14" s="5">
        <v>3.39E-2</v>
      </c>
    </row>
    <row r="15" spans="1:2" ht="17.5" thickBot="1" x14ac:dyDescent="0.45">
      <c r="A15" s="3">
        <v>2006</v>
      </c>
      <c r="B15" s="5">
        <v>3.2300000000000002E-2</v>
      </c>
    </row>
    <row r="16" spans="1:2" ht="17.5" thickBot="1" x14ac:dyDescent="0.45">
      <c r="A16" s="3">
        <v>2007</v>
      </c>
      <c r="B16" s="5">
        <v>2.8500000000000001E-2</v>
      </c>
    </row>
    <row r="17" spans="1:6" ht="17.5" thickBot="1" x14ac:dyDescent="0.45">
      <c r="A17" s="3">
        <v>2008</v>
      </c>
      <c r="B17" s="5">
        <v>3.8399999999999997E-2</v>
      </c>
    </row>
    <row r="18" spans="1:6" ht="17.5" thickBot="1" x14ac:dyDescent="0.45">
      <c r="A18" s="3">
        <v>2009</v>
      </c>
      <c r="B18" s="5">
        <v>-3.5999999999999999E-3</v>
      </c>
    </row>
    <row r="19" spans="1:6" ht="17.5" thickBot="1" x14ac:dyDescent="0.45">
      <c r="A19" s="3">
        <v>2010</v>
      </c>
      <c r="B19" s="5">
        <v>1.6400000000000001E-2</v>
      </c>
    </row>
    <row r="20" spans="1:6" ht="17.5" thickBot="1" x14ac:dyDescent="0.45">
      <c r="A20" s="3">
        <v>2011</v>
      </c>
      <c r="B20" s="5">
        <v>3.1600000000000003E-2</v>
      </c>
    </row>
    <row r="21" spans="1:6" ht="17.5" thickBot="1" x14ac:dyDescent="0.45">
      <c r="A21" s="3">
        <v>2012</v>
      </c>
      <c r="B21" s="5">
        <v>2.07E-2</v>
      </c>
    </row>
    <row r="22" spans="1:6" ht="17.5" thickBot="1" x14ac:dyDescent="0.45">
      <c r="A22" s="3">
        <v>2013</v>
      </c>
      <c r="B22" s="5">
        <v>1.46E-2</v>
      </c>
    </row>
    <row r="23" spans="1:6" ht="17.5" thickBot="1" x14ac:dyDescent="0.45">
      <c r="A23" s="3">
        <v>2014</v>
      </c>
      <c r="B23" s="5">
        <v>1.6199999999999999E-2</v>
      </c>
    </row>
    <row r="24" spans="1:6" ht="17.5" thickBot="1" x14ac:dyDescent="0.45">
      <c r="A24" s="3">
        <v>2015</v>
      </c>
      <c r="B24" s="5">
        <v>1.1999999999999999E-3</v>
      </c>
    </row>
    <row r="25" spans="1:6" ht="17.5" thickBot="1" x14ac:dyDescent="0.45">
      <c r="A25" s="3">
        <v>2016</v>
      </c>
      <c r="B25" s="5">
        <v>1.26E-2</v>
      </c>
    </row>
    <row r="26" spans="1:6" ht="17.5" thickBot="1" x14ac:dyDescent="0.45">
      <c r="A26" s="3">
        <v>2017</v>
      </c>
      <c r="B26" s="5">
        <v>2.1299999999999999E-2</v>
      </c>
    </row>
    <row r="27" spans="1:6" ht="17.5" thickBot="1" x14ac:dyDescent="0.45">
      <c r="A27" s="3">
        <v>2018</v>
      </c>
      <c r="B27" s="5">
        <v>2.4400000000000002E-2</v>
      </c>
    </row>
    <row r="28" spans="1:6" ht="17.5" thickBot="1" x14ac:dyDescent="0.45">
      <c r="A28" s="3">
        <v>2019</v>
      </c>
      <c r="B28" s="5">
        <v>1.8100000000000002E-2</v>
      </c>
    </row>
    <row r="29" spans="1:6" ht="17.5" thickBot="1" x14ac:dyDescent="0.45">
      <c r="A29" s="3">
        <v>2020</v>
      </c>
      <c r="B29" s="5">
        <v>1.23E-2</v>
      </c>
    </row>
    <row r="30" spans="1:6" ht="17.5" thickBot="1" x14ac:dyDescent="0.45">
      <c r="A30" s="3">
        <v>2021</v>
      </c>
      <c r="B30" s="5">
        <v>4.7E-2</v>
      </c>
    </row>
    <row r="31" spans="1:6" ht="17.5" thickBot="1" x14ac:dyDescent="0.45">
      <c r="A31" s="3">
        <v>2022</v>
      </c>
      <c r="B31" s="5">
        <v>0.08</v>
      </c>
    </row>
    <row r="32" spans="1:6" x14ac:dyDescent="0.3">
      <c r="E32" s="1"/>
      <c r="F32" s="2"/>
    </row>
    <row r="33" spans="5:6" x14ac:dyDescent="0.3">
      <c r="E33" s="1"/>
      <c r="F33" s="2"/>
    </row>
    <row r="34" spans="5:6" x14ac:dyDescent="0.3">
      <c r="E34" s="1"/>
      <c r="F34" s="2"/>
    </row>
    <row r="35" spans="5:6" x14ac:dyDescent="0.3">
      <c r="E35" s="1"/>
      <c r="F35" s="2"/>
    </row>
    <row r="36" spans="5:6" x14ac:dyDescent="0.3">
      <c r="E36" s="1"/>
      <c r="F36" s="2"/>
    </row>
    <row r="37" spans="5:6" x14ac:dyDescent="0.3">
      <c r="E37" s="1"/>
      <c r="F37" s="2"/>
    </row>
    <row r="38" spans="5:6" x14ac:dyDescent="0.3">
      <c r="E38" s="1"/>
      <c r="F38" s="2"/>
    </row>
    <row r="39" spans="5:6" x14ac:dyDescent="0.3">
      <c r="E39" s="1"/>
      <c r="F39" s="2"/>
    </row>
    <row r="40" spans="5:6" x14ac:dyDescent="0.3">
      <c r="E40" s="1"/>
      <c r="F40" s="2"/>
    </row>
    <row r="41" spans="5:6" x14ac:dyDescent="0.3">
      <c r="E41" s="1"/>
      <c r="F41" s="2"/>
    </row>
    <row r="42" spans="5:6" x14ac:dyDescent="0.3">
      <c r="E42" s="1"/>
      <c r="F42" s="2"/>
    </row>
    <row r="43" spans="5:6" x14ac:dyDescent="0.3">
      <c r="E43" s="1"/>
      <c r="F43" s="2"/>
    </row>
    <row r="44" spans="5:6" x14ac:dyDescent="0.3">
      <c r="E44" s="1"/>
      <c r="F44" s="2"/>
    </row>
    <row r="45" spans="5:6" x14ac:dyDescent="0.3">
      <c r="E45" s="1"/>
      <c r="F45" s="2"/>
    </row>
  </sheetData>
  <sortState xmlns:xlrd2="http://schemas.microsoft.com/office/spreadsheetml/2017/richdata2" ref="A2:B56">
    <sortCondition ref="A2:A56"/>
  </sortState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C272-8903-4C32-B928-33F1E05F67B9}">
  <dimension ref="A1:B31"/>
  <sheetViews>
    <sheetView workbookViewId="0">
      <selection activeCell="E4" sqref="E4"/>
    </sheetView>
  </sheetViews>
  <sheetFormatPr defaultRowHeight="17" x14ac:dyDescent="0.4"/>
  <cols>
    <col min="1" max="1" width="10.25" customWidth="1"/>
    <col min="2" max="2" width="10.5" customWidth="1"/>
    <col min="3" max="3" width="10.6640625" customWidth="1"/>
  </cols>
  <sheetData>
    <row r="1" spans="1:2" x14ac:dyDescent="0.4">
      <c r="A1" t="s">
        <v>2</v>
      </c>
      <c r="B1" t="s">
        <v>3</v>
      </c>
    </row>
    <row r="2" spans="1:2" x14ac:dyDescent="0.4">
      <c r="A2">
        <v>1993</v>
      </c>
      <c r="B2">
        <v>2.94</v>
      </c>
    </row>
    <row r="3" spans="1:2" x14ac:dyDescent="0.4">
      <c r="A3">
        <v>1994</v>
      </c>
      <c r="B3">
        <v>4.0999999999999996</v>
      </c>
    </row>
    <row r="4" spans="1:2" x14ac:dyDescent="0.4">
      <c r="A4">
        <v>1995</v>
      </c>
      <c r="B4">
        <v>3.66</v>
      </c>
    </row>
    <row r="5" spans="1:2" x14ac:dyDescent="0.4">
      <c r="A5">
        <v>1996</v>
      </c>
      <c r="B5">
        <v>3.08</v>
      </c>
    </row>
    <row r="6" spans="1:2" x14ac:dyDescent="0.4">
      <c r="A6">
        <v>1997</v>
      </c>
      <c r="B6">
        <v>0.9</v>
      </c>
    </row>
    <row r="7" spans="1:2" x14ac:dyDescent="0.4">
      <c r="A7">
        <v>1998</v>
      </c>
      <c r="B7">
        <v>1.69</v>
      </c>
    </row>
    <row r="8" spans="1:2" x14ac:dyDescent="0.4">
      <c r="A8">
        <v>1999</v>
      </c>
      <c r="B8">
        <v>0.17</v>
      </c>
    </row>
    <row r="9" spans="1:2" x14ac:dyDescent="0.4">
      <c r="A9">
        <v>2000</v>
      </c>
      <c r="B9">
        <v>1.25</v>
      </c>
    </row>
    <row r="10" spans="1:2" x14ac:dyDescent="0.4">
      <c r="A10">
        <v>2001</v>
      </c>
      <c r="B10">
        <v>0</v>
      </c>
    </row>
    <row r="11" spans="1:2" x14ac:dyDescent="0.4">
      <c r="A11">
        <v>2002</v>
      </c>
      <c r="B11">
        <v>-0.2</v>
      </c>
    </row>
    <row r="12" spans="1:2" x14ac:dyDescent="0.4">
      <c r="A12">
        <v>2003</v>
      </c>
      <c r="B12">
        <v>-0.28000000000000003</v>
      </c>
    </row>
    <row r="13" spans="1:2" x14ac:dyDescent="0.4">
      <c r="A13">
        <v>2004</v>
      </c>
      <c r="B13">
        <v>1.61</v>
      </c>
    </row>
    <row r="14" spans="1:2" x14ac:dyDescent="0.4">
      <c r="A14">
        <v>2005</v>
      </c>
      <c r="B14">
        <v>2.31</v>
      </c>
    </row>
    <row r="15" spans="1:2" x14ac:dyDescent="0.4">
      <c r="A15">
        <v>2006</v>
      </c>
      <c r="B15">
        <v>0.6</v>
      </c>
    </row>
    <row r="16" spans="1:2" x14ac:dyDescent="0.4">
      <c r="A16">
        <v>2007</v>
      </c>
      <c r="B16">
        <v>1.79</v>
      </c>
    </row>
    <row r="17" spans="1:2" x14ac:dyDescent="0.4">
      <c r="A17">
        <v>2008</v>
      </c>
      <c r="B17">
        <v>3.54</v>
      </c>
    </row>
    <row r="18" spans="1:2" x14ac:dyDescent="0.4">
      <c r="A18">
        <v>2009</v>
      </c>
      <c r="B18">
        <v>-0.88</v>
      </c>
    </row>
    <row r="19" spans="1:2" x14ac:dyDescent="0.4">
      <c r="A19">
        <v>2010</v>
      </c>
      <c r="B19">
        <v>0.97</v>
      </c>
    </row>
    <row r="20" spans="1:2" x14ac:dyDescent="0.4">
      <c r="A20">
        <v>2011</v>
      </c>
      <c r="B20">
        <v>1.42</v>
      </c>
    </row>
    <row r="21" spans="1:2" x14ac:dyDescent="0.4">
      <c r="A21">
        <v>2012</v>
      </c>
      <c r="B21">
        <v>1.93</v>
      </c>
    </row>
    <row r="22" spans="1:2" x14ac:dyDescent="0.4">
      <c r="A22">
        <v>2013</v>
      </c>
      <c r="B22">
        <v>0.8</v>
      </c>
    </row>
    <row r="23" spans="1:2" x14ac:dyDescent="0.4">
      <c r="A23">
        <v>2014</v>
      </c>
      <c r="B23">
        <v>1.2</v>
      </c>
    </row>
    <row r="24" spans="1:2" x14ac:dyDescent="0.4">
      <c r="A24">
        <v>2015</v>
      </c>
      <c r="B24">
        <v>-0.31</v>
      </c>
    </row>
    <row r="25" spans="1:2" x14ac:dyDescent="0.4">
      <c r="A25">
        <v>2016</v>
      </c>
      <c r="B25">
        <v>1.4</v>
      </c>
    </row>
    <row r="26" spans="1:2" x14ac:dyDescent="0.4">
      <c r="A26">
        <v>2017</v>
      </c>
      <c r="B26">
        <v>0.62</v>
      </c>
    </row>
    <row r="27" spans="1:2" x14ac:dyDescent="0.4">
      <c r="A27">
        <v>2018</v>
      </c>
      <c r="B27">
        <v>1.36</v>
      </c>
    </row>
    <row r="28" spans="1:2" x14ac:dyDescent="0.4">
      <c r="A28">
        <v>2019</v>
      </c>
      <c r="B28">
        <v>0.55000000000000004</v>
      </c>
    </row>
    <row r="29" spans="1:2" x14ac:dyDescent="0.4">
      <c r="A29">
        <v>2020</v>
      </c>
      <c r="B29">
        <v>-0.23</v>
      </c>
    </row>
    <row r="30" spans="1:2" x14ac:dyDescent="0.4">
      <c r="A30">
        <v>2021</v>
      </c>
      <c r="B30">
        <v>1.97</v>
      </c>
    </row>
    <row r="31" spans="1:2" x14ac:dyDescent="0.4">
      <c r="A31">
        <v>2022</v>
      </c>
      <c r="B31">
        <v>2.95</v>
      </c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CF14-7E34-4E6E-B503-64E16D82CF22}">
  <dimension ref="A1:E33"/>
  <sheetViews>
    <sheetView zoomScale="58" workbookViewId="0">
      <selection activeCell="M17" sqref="M17"/>
    </sheetView>
  </sheetViews>
  <sheetFormatPr defaultRowHeight="17" x14ac:dyDescent="0.4"/>
  <cols>
    <col min="1" max="1" width="8.83203125" customWidth="1"/>
    <col min="4" max="4" width="14.6640625" customWidth="1"/>
    <col min="5" max="5" width="13.4140625" bestFit="1" customWidth="1"/>
  </cols>
  <sheetData>
    <row r="1" spans="1:5" x14ac:dyDescent="0.4">
      <c r="A1" t="s">
        <v>2</v>
      </c>
      <c r="B1" t="s">
        <v>120</v>
      </c>
      <c r="C1" t="s">
        <v>121</v>
      </c>
      <c r="D1" t="s">
        <v>114</v>
      </c>
      <c r="E1" t="s">
        <v>108</v>
      </c>
    </row>
    <row r="2" spans="1:5" x14ac:dyDescent="0.4">
      <c r="A2">
        <v>1991</v>
      </c>
      <c r="B2">
        <v>8.2500000000000004E-2</v>
      </c>
      <c r="C2" s="7">
        <v>7.9000000000000001E-2</v>
      </c>
      <c r="D2" s="98">
        <f>(B2-C2)/(1+C2)</f>
        <v>3.2437442075996322E-3</v>
      </c>
      <c r="E2">
        <v>2.7784200531424837E-3</v>
      </c>
    </row>
    <row r="3" spans="1:5" x14ac:dyDescent="0.4">
      <c r="A3">
        <v>1992</v>
      </c>
      <c r="B3">
        <v>7.7499999999999999E-2</v>
      </c>
      <c r="C3" s="7">
        <v>7.0000000000000007E-2</v>
      </c>
      <c r="D3" s="98">
        <f t="shared" ref="D3:D31" si="0">(B3-C3)/(1+C3)</f>
        <v>7.0093457943925163E-3</v>
      </c>
      <c r="E3">
        <v>7.9757476790940946E-4</v>
      </c>
    </row>
    <row r="4" spans="1:5" x14ac:dyDescent="0.4">
      <c r="A4">
        <v>1993</v>
      </c>
      <c r="B4">
        <v>7.8750000000000001E-2</v>
      </c>
      <c r="C4" s="7">
        <v>5.8999999999999997E-2</v>
      </c>
      <c r="D4" s="98">
        <f t="shared" si="0"/>
        <v>1.8649669499527861E-2</v>
      </c>
      <c r="E4">
        <v>3.7063335889078196E-2</v>
      </c>
    </row>
    <row r="5" spans="1:5" x14ac:dyDescent="0.4">
      <c r="A5">
        <v>1994</v>
      </c>
      <c r="B5">
        <v>7.400000000000001E-2</v>
      </c>
      <c r="C5" s="7">
        <v>7.0999999999999994E-2</v>
      </c>
      <c r="D5" s="98">
        <f t="shared" si="0"/>
        <v>2.8011204481792873E-3</v>
      </c>
      <c r="E5">
        <v>4.385670998193579E-2</v>
      </c>
    </row>
    <row r="6" spans="1:5" x14ac:dyDescent="0.4">
      <c r="A6">
        <v>1995</v>
      </c>
      <c r="B6">
        <v>7.0000000000000007E-2</v>
      </c>
      <c r="C6" s="7">
        <v>6.6000000000000003E-2</v>
      </c>
      <c r="D6" s="98">
        <f t="shared" si="0"/>
        <v>3.7523452157598529E-3</v>
      </c>
      <c r="E6">
        <v>0.16687367855473131</v>
      </c>
    </row>
    <row r="7" spans="1:5" x14ac:dyDescent="0.4">
      <c r="A7">
        <v>1996</v>
      </c>
      <c r="B7">
        <v>6.25E-2</v>
      </c>
      <c r="C7" s="7">
        <v>6.4000000000000001E-2</v>
      </c>
      <c r="D7" s="98">
        <f t="shared" si="0"/>
        <v>-1.4097744360902268E-3</v>
      </c>
      <c r="E7">
        <v>-3.5240262283710001E-2</v>
      </c>
    </row>
    <row r="8" spans="1:5" x14ac:dyDescent="0.4">
      <c r="A8">
        <v>1997</v>
      </c>
      <c r="B8">
        <v>6.0749999999999998E-2</v>
      </c>
      <c r="C8" s="7">
        <v>6.4000000000000001E-2</v>
      </c>
      <c r="D8" s="98">
        <f t="shared" si="0"/>
        <v>-3.0545112781954912E-3</v>
      </c>
      <c r="E8">
        <v>-3.2259864067860716E-2</v>
      </c>
    </row>
    <row r="9" spans="1:5" x14ac:dyDescent="0.4">
      <c r="A9">
        <v>1998</v>
      </c>
      <c r="B9">
        <v>5.7000000000000002E-2</v>
      </c>
      <c r="C9" s="7">
        <v>5.2999999999999999E-2</v>
      </c>
      <c r="D9" s="98">
        <f t="shared" si="0"/>
        <v>3.7986704653371357E-3</v>
      </c>
      <c r="E9">
        <v>8.2468647118353097E-2</v>
      </c>
    </row>
    <row r="10" spans="1:5" x14ac:dyDescent="0.4">
      <c r="A10">
        <v>1999</v>
      </c>
      <c r="B10">
        <v>5.2000000000000005E-2</v>
      </c>
      <c r="C10" s="7">
        <v>5.7000000000000002E-2</v>
      </c>
      <c r="D10" s="98">
        <f t="shared" si="0"/>
        <v>-4.7303689687795631E-3</v>
      </c>
      <c r="E10">
        <v>2.2919914911997907E-2</v>
      </c>
    </row>
    <row r="11" spans="1:5" x14ac:dyDescent="0.4">
      <c r="A11">
        <v>2000</v>
      </c>
      <c r="B11">
        <v>5.0499999999999996E-2</v>
      </c>
      <c r="C11" s="7">
        <v>0.06</v>
      </c>
      <c r="D11" s="98">
        <f t="shared" si="0"/>
        <v>-8.9622641509433977E-3</v>
      </c>
      <c r="E11">
        <v>-4.540853217642909E-3</v>
      </c>
    </row>
    <row r="12" spans="1:5" x14ac:dyDescent="0.4">
      <c r="A12">
        <v>2001</v>
      </c>
      <c r="B12">
        <v>2.5499999999999998E-2</v>
      </c>
      <c r="C12" s="7">
        <v>0.05</v>
      </c>
      <c r="D12" s="98">
        <f t="shared" si="0"/>
        <v>-2.3333333333333338E-2</v>
      </c>
      <c r="E12">
        <v>-2.8938346214190315E-2</v>
      </c>
    </row>
    <row r="13" spans="1:5" x14ac:dyDescent="0.4">
      <c r="A13">
        <v>2002</v>
      </c>
      <c r="B13">
        <v>1.8500000000000003E-2</v>
      </c>
      <c r="C13" s="7">
        <v>4.5999999999999999E-2</v>
      </c>
      <c r="D13" s="98">
        <f t="shared" si="0"/>
        <v>-2.6290630975143399E-2</v>
      </c>
      <c r="E13">
        <v>-3.7550116689605513E-2</v>
      </c>
    </row>
    <row r="14" spans="1:5" x14ac:dyDescent="0.4">
      <c r="A14">
        <v>2003</v>
      </c>
      <c r="B14">
        <v>1.3500000000000002E-2</v>
      </c>
      <c r="C14" s="7">
        <v>0.04</v>
      </c>
      <c r="D14" s="98">
        <f t="shared" si="0"/>
        <v>-2.548076923076923E-2</v>
      </c>
      <c r="E14">
        <v>1.1315944912487866E-2</v>
      </c>
    </row>
    <row r="15" spans="1:5" x14ac:dyDescent="0.4">
      <c r="A15">
        <v>2004</v>
      </c>
      <c r="B15">
        <v>1.4499999999999999E-2</v>
      </c>
      <c r="C15" s="7">
        <v>4.2999999999999997E-2</v>
      </c>
      <c r="D15" s="98">
        <f t="shared" si="0"/>
        <v>-2.7325023969319271E-2</v>
      </c>
      <c r="E15">
        <v>9.5601118932710331E-3</v>
      </c>
    </row>
    <row r="16" spans="1:5" x14ac:dyDescent="0.4">
      <c r="A16">
        <v>2005</v>
      </c>
      <c r="B16">
        <v>0.02</v>
      </c>
      <c r="C16" s="7">
        <v>4.2999999999999997E-2</v>
      </c>
      <c r="D16" s="98">
        <f t="shared" si="0"/>
        <v>-2.2051773729626075E-2</v>
      </c>
      <c r="E16">
        <v>-4.0344680591924954E-2</v>
      </c>
    </row>
    <row r="17" spans="1:5" x14ac:dyDescent="0.4">
      <c r="A17">
        <v>2006</v>
      </c>
      <c r="B17">
        <v>2.2000000000000002E-2</v>
      </c>
      <c r="C17" s="7">
        <v>4.8000000000000001E-2</v>
      </c>
      <c r="D17" s="98">
        <f t="shared" si="0"/>
        <v>-2.4809160305343508E-2</v>
      </c>
      <c r="E17">
        <v>4.8608687375067426E-2</v>
      </c>
    </row>
    <row r="18" spans="1:5" x14ac:dyDescent="0.4">
      <c r="A18">
        <v>2007</v>
      </c>
      <c r="B18">
        <v>2.6099999999999998E-2</v>
      </c>
      <c r="C18" s="7">
        <v>4.5999999999999999E-2</v>
      </c>
      <c r="D18" s="98">
        <f t="shared" si="0"/>
        <v>-1.9024856596558316E-2</v>
      </c>
      <c r="E18">
        <v>-4.2573148960634209E-2</v>
      </c>
    </row>
    <row r="19" spans="1:5" x14ac:dyDescent="0.4">
      <c r="A19">
        <v>2008</v>
      </c>
      <c r="B19">
        <v>1.4199999999999999E-2</v>
      </c>
      <c r="C19" s="7">
        <v>3.6999999999999998E-2</v>
      </c>
      <c r="D19" s="98">
        <f t="shared" si="0"/>
        <v>-2.1986499517839927E-2</v>
      </c>
      <c r="E19">
        <v>-6.883256431325456E-2</v>
      </c>
    </row>
    <row r="20" spans="1:5" x14ac:dyDescent="0.4">
      <c r="A20">
        <v>2009</v>
      </c>
      <c r="B20">
        <v>9.0000000000000011E-3</v>
      </c>
      <c r="C20" s="7">
        <v>3.3000000000000002E-2</v>
      </c>
      <c r="D20" s="98">
        <f t="shared" si="0"/>
        <v>-2.3233301064859633E-2</v>
      </c>
      <c r="E20">
        <v>5.0909584577790573E-3</v>
      </c>
    </row>
    <row r="21" spans="1:5" x14ac:dyDescent="0.4">
      <c r="A21">
        <v>2010</v>
      </c>
      <c r="B21">
        <v>1.155E-2</v>
      </c>
      <c r="C21" s="7">
        <v>3.2000000000000001E-2</v>
      </c>
      <c r="D21" s="98">
        <f t="shared" si="0"/>
        <v>-1.9815891472868219E-2</v>
      </c>
      <c r="E21">
        <v>5.2677787532923216E-3</v>
      </c>
    </row>
    <row r="22" spans="1:5" x14ac:dyDescent="0.4">
      <c r="A22">
        <v>2011</v>
      </c>
      <c r="B22">
        <v>1.355E-2</v>
      </c>
      <c r="C22" s="7">
        <v>2.8000000000000001E-2</v>
      </c>
      <c r="D22" s="98">
        <f t="shared" si="0"/>
        <v>-1.4056420233463035E-2</v>
      </c>
      <c r="E22">
        <v>2.008733624454145E-2</v>
      </c>
    </row>
    <row r="23" spans="1:5" x14ac:dyDescent="0.4">
      <c r="A23">
        <v>2012</v>
      </c>
      <c r="B23">
        <v>1.355E-2</v>
      </c>
      <c r="C23" s="7">
        <v>1.7999999999999999E-2</v>
      </c>
      <c r="D23" s="98">
        <f t="shared" si="0"/>
        <v>-4.3713163064832998E-3</v>
      </c>
      <c r="E23">
        <v>5.0381981032666001E-2</v>
      </c>
    </row>
    <row r="24" spans="1:5" x14ac:dyDescent="0.4">
      <c r="A24">
        <v>2013</v>
      </c>
      <c r="B24">
        <v>1.355E-2</v>
      </c>
      <c r="C24" s="7">
        <v>2.4E-2</v>
      </c>
      <c r="D24" s="98">
        <f t="shared" si="0"/>
        <v>-1.0205078125000001E-2</v>
      </c>
      <c r="E24">
        <v>1.3166969715969595E-2</v>
      </c>
    </row>
    <row r="25" spans="1:5" x14ac:dyDescent="0.4">
      <c r="A25">
        <v>2014</v>
      </c>
      <c r="B25">
        <v>1.355E-2</v>
      </c>
      <c r="C25" s="7">
        <v>2.5000000000000001E-2</v>
      </c>
      <c r="D25" s="98">
        <f t="shared" si="0"/>
        <v>-1.1170731707317076E-2</v>
      </c>
      <c r="E25">
        <v>-5.8140974070177542E-2</v>
      </c>
    </row>
    <row r="26" spans="1:5" x14ac:dyDescent="0.4">
      <c r="A26">
        <v>2015</v>
      </c>
      <c r="B26">
        <v>1.205E-2</v>
      </c>
      <c r="C26" s="7">
        <v>2.1000000000000001E-2</v>
      </c>
      <c r="D26" s="98">
        <f t="shared" si="0"/>
        <v>-8.7659157688540663E-3</v>
      </c>
      <c r="E26">
        <v>-9.2972830907717477E-3</v>
      </c>
    </row>
    <row r="27" spans="1:5" x14ac:dyDescent="0.4">
      <c r="A27">
        <v>2016</v>
      </c>
      <c r="B27">
        <v>1.0249999999999999E-2</v>
      </c>
      <c r="C27" s="7">
        <v>1.7999999999999999E-2</v>
      </c>
      <c r="D27" s="98">
        <f t="shared" si="0"/>
        <v>-7.6129666011787818E-3</v>
      </c>
      <c r="E27">
        <v>2.5500729539726819E-2</v>
      </c>
    </row>
    <row r="28" spans="1:5" x14ac:dyDescent="0.4">
      <c r="A28">
        <v>2017</v>
      </c>
      <c r="B28">
        <v>1.0249999999999999E-2</v>
      </c>
      <c r="C28" s="7">
        <v>2.3E-2</v>
      </c>
      <c r="D28" s="98">
        <f t="shared" si="0"/>
        <v>-1.2463343108504402E-2</v>
      </c>
      <c r="E28">
        <v>-4.3556992724333103E-2</v>
      </c>
    </row>
    <row r="29" spans="1:5" x14ac:dyDescent="0.4">
      <c r="A29">
        <v>2018</v>
      </c>
      <c r="B29">
        <v>1.0249999999999999E-2</v>
      </c>
      <c r="C29" s="7">
        <v>2.9000000000000001E-2</v>
      </c>
      <c r="D29" s="98">
        <f t="shared" si="0"/>
        <v>-1.8221574344023328E-2</v>
      </c>
      <c r="E29">
        <v>-5.2606667117452197E-2</v>
      </c>
    </row>
    <row r="30" spans="1:5" x14ac:dyDescent="0.4">
      <c r="A30">
        <v>2019</v>
      </c>
      <c r="B30">
        <v>1.0249999999999999E-2</v>
      </c>
      <c r="C30" s="7">
        <v>2.1000000000000001E-2</v>
      </c>
      <c r="D30" s="98">
        <f t="shared" si="0"/>
        <v>-1.052889324191969E-2</v>
      </c>
      <c r="E30">
        <v>6.2629362643637235E-2</v>
      </c>
    </row>
    <row r="31" spans="1:5" x14ac:dyDescent="0.4">
      <c r="A31">
        <v>2020</v>
      </c>
      <c r="B31">
        <v>7.6E-3</v>
      </c>
      <c r="C31" s="7">
        <v>8.9999999999999993E-3</v>
      </c>
      <c r="D31" s="98">
        <f t="shared" si="0"/>
        <v>-1.3875123885034684E-3</v>
      </c>
    </row>
    <row r="32" spans="1:5" x14ac:dyDescent="0.4">
      <c r="A32" s="97"/>
    </row>
    <row r="33" spans="1:1" x14ac:dyDescent="0.4">
      <c r="A33" s="97"/>
    </row>
  </sheetData>
  <phoneticPr fontId="1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5F03C-4C8F-46DC-A9D8-21333EF5917E}">
  <dimension ref="A1:R31"/>
  <sheetViews>
    <sheetView topLeftCell="B1" zoomScale="55" workbookViewId="0">
      <selection activeCell="C1" sqref="C1:C1048576"/>
    </sheetView>
  </sheetViews>
  <sheetFormatPr defaultRowHeight="17" x14ac:dyDescent="0.4"/>
  <cols>
    <col min="1" max="1" width="8.83203125" style="88" customWidth="1"/>
    <col min="2" max="2" width="9.9140625" style="89" customWidth="1"/>
    <col min="3" max="3" width="12.33203125" style="11" customWidth="1"/>
    <col min="4" max="4" width="12.33203125" style="90" customWidth="1"/>
    <col min="5" max="5" width="12.33203125" style="13" customWidth="1"/>
    <col min="6" max="6" width="17.6640625" style="11" customWidth="1"/>
    <col min="7" max="8" width="18.83203125" style="11" customWidth="1"/>
    <col min="9" max="9" width="20.1640625" style="11" customWidth="1"/>
    <col min="10" max="16384" width="8.6640625" style="11"/>
  </cols>
  <sheetData>
    <row r="1" spans="1:18" x14ac:dyDescent="0.4">
      <c r="A1" s="88" t="s">
        <v>2</v>
      </c>
      <c r="B1" s="89" t="s">
        <v>110</v>
      </c>
      <c r="C1" s="11" t="s">
        <v>109</v>
      </c>
      <c r="D1" s="90" t="s">
        <v>5</v>
      </c>
      <c r="E1" s="13" t="s">
        <v>6</v>
      </c>
      <c r="F1" s="11" t="s">
        <v>123</v>
      </c>
      <c r="G1" s="17" t="s">
        <v>113</v>
      </c>
      <c r="H1" s="17"/>
      <c r="I1" s="11" t="s">
        <v>111</v>
      </c>
      <c r="R1" s="11" t="s">
        <v>112</v>
      </c>
    </row>
    <row r="2" spans="1:18" x14ac:dyDescent="0.4">
      <c r="A2" s="91">
        <v>1993</v>
      </c>
      <c r="B2" s="92">
        <v>26.381900000000002</v>
      </c>
      <c r="C2" s="93">
        <f t="shared" ref="C2:C30" si="0">(B3-B2)/B2</f>
        <v>2.7784200531424837E-3</v>
      </c>
      <c r="D2" s="94">
        <v>2.9499999999999998E-2</v>
      </c>
      <c r="E2" s="13">
        <v>2.9399999999999999E-2</v>
      </c>
      <c r="F2" s="95">
        <f t="shared" ref="F2:F31" si="1">(E2-D2)/(1+D2)</f>
        <v>-9.7134531325885763E-5</v>
      </c>
      <c r="G2" s="11" t="s">
        <v>115</v>
      </c>
    </row>
    <row r="3" spans="1:18" x14ac:dyDescent="0.4">
      <c r="A3" s="91">
        <v>1994</v>
      </c>
      <c r="B3" s="92">
        <v>26.455200000000001</v>
      </c>
      <c r="C3" s="93">
        <f t="shared" si="0"/>
        <v>7.9757476790940946E-4</v>
      </c>
      <c r="D3" s="94">
        <v>2.6100000000000002E-2</v>
      </c>
      <c r="E3" s="13">
        <v>4.0999999999999995E-2</v>
      </c>
      <c r="F3" s="95">
        <f t="shared" si="1"/>
        <v>1.4521001851671371E-2</v>
      </c>
      <c r="G3" s="11" t="s">
        <v>124</v>
      </c>
    </row>
    <row r="4" spans="1:18" x14ac:dyDescent="0.4">
      <c r="A4" s="91">
        <v>1995</v>
      </c>
      <c r="B4" s="92">
        <v>26.476299999999998</v>
      </c>
      <c r="C4" s="93">
        <f t="shared" si="0"/>
        <v>3.7063335889078196E-2</v>
      </c>
      <c r="D4" s="94">
        <v>2.81E-2</v>
      </c>
      <c r="E4" s="13">
        <v>3.6600000000000001E-2</v>
      </c>
      <c r="F4" s="95">
        <f t="shared" si="1"/>
        <v>8.2676782414162053E-3</v>
      </c>
    </row>
    <row r="5" spans="1:18" x14ac:dyDescent="0.4">
      <c r="A5" s="91">
        <v>1996</v>
      </c>
      <c r="B5" s="92">
        <v>27.457599999999999</v>
      </c>
      <c r="C5" s="93">
        <f t="shared" si="0"/>
        <v>4.385670998193579E-2</v>
      </c>
      <c r="D5" s="94">
        <v>2.93E-2</v>
      </c>
      <c r="E5" s="96">
        <v>3.0800000000000001E-2</v>
      </c>
      <c r="F5" s="95">
        <f t="shared" si="1"/>
        <v>1.4573010784027993E-3</v>
      </c>
    </row>
    <row r="6" spans="1:18" x14ac:dyDescent="0.4">
      <c r="A6" s="91">
        <v>1997</v>
      </c>
      <c r="B6" s="92">
        <v>28.661799999999999</v>
      </c>
      <c r="C6" s="93">
        <f t="shared" si="0"/>
        <v>0.16687367855473131</v>
      </c>
      <c r="D6" s="94">
        <v>2.3400000000000001E-2</v>
      </c>
      <c r="E6" s="13">
        <v>9.0000000000000011E-3</v>
      </c>
      <c r="F6" s="95">
        <f t="shared" si="1"/>
        <v>-1.4070744576900525E-2</v>
      </c>
    </row>
    <row r="7" spans="1:18" x14ac:dyDescent="0.4">
      <c r="A7" s="91">
        <v>1998</v>
      </c>
      <c r="B7" s="92">
        <v>33.444699999999997</v>
      </c>
      <c r="C7" s="93">
        <f t="shared" si="0"/>
        <v>-3.5240262283710001E-2</v>
      </c>
      <c r="D7" s="94">
        <v>1.55E-2</v>
      </c>
      <c r="E7" s="13">
        <v>1.6899999999999998E-2</v>
      </c>
      <c r="F7" s="95">
        <f t="shared" si="1"/>
        <v>1.3786312161496784E-3</v>
      </c>
    </row>
    <row r="8" spans="1:18" x14ac:dyDescent="0.4">
      <c r="A8" s="91">
        <v>1999</v>
      </c>
      <c r="B8" s="92">
        <v>32.266100000000002</v>
      </c>
      <c r="C8" s="93">
        <f t="shared" si="0"/>
        <v>-3.2259864067860716E-2</v>
      </c>
      <c r="D8" s="94">
        <v>2.1899999999999999E-2</v>
      </c>
      <c r="E8" s="13">
        <v>1.7000000000000001E-3</v>
      </c>
      <c r="F8" s="95">
        <f t="shared" si="1"/>
        <v>-1.9767100499070357E-2</v>
      </c>
    </row>
    <row r="9" spans="1:18" x14ac:dyDescent="0.4">
      <c r="A9" s="91">
        <v>2000</v>
      </c>
      <c r="B9" s="92">
        <v>31.225200000000001</v>
      </c>
      <c r="C9" s="93">
        <f t="shared" si="0"/>
        <v>8.2468647118353097E-2</v>
      </c>
      <c r="D9" s="94">
        <v>3.3799999999999997E-2</v>
      </c>
      <c r="E9" s="13">
        <v>1.2500000000000001E-2</v>
      </c>
      <c r="F9" s="95">
        <f t="shared" si="1"/>
        <v>-2.0603598374927447E-2</v>
      </c>
    </row>
    <row r="10" spans="1:18" x14ac:dyDescent="0.4">
      <c r="A10" s="91">
        <v>2001</v>
      </c>
      <c r="B10" s="92">
        <v>33.8003</v>
      </c>
      <c r="C10" s="93">
        <f t="shared" si="0"/>
        <v>2.2919914911997907E-2</v>
      </c>
      <c r="D10" s="94">
        <v>2.8299999999999999E-2</v>
      </c>
      <c r="E10" s="13">
        <v>0</v>
      </c>
      <c r="F10" s="95">
        <f t="shared" si="1"/>
        <v>-2.7521151414956722E-2</v>
      </c>
    </row>
    <row r="11" spans="1:18" x14ac:dyDescent="0.4">
      <c r="A11" s="91">
        <v>2002</v>
      </c>
      <c r="B11" s="92">
        <v>34.575000000000003</v>
      </c>
      <c r="C11" s="93">
        <f t="shared" si="0"/>
        <v>-4.540853217642909E-3</v>
      </c>
      <c r="D11" s="94">
        <v>1.5900000000000001E-2</v>
      </c>
      <c r="E11" s="13">
        <v>-2E-3</v>
      </c>
      <c r="F11" s="95">
        <f t="shared" si="1"/>
        <v>-1.7619844472881188E-2</v>
      </c>
    </row>
    <row r="12" spans="1:18" x14ac:dyDescent="0.4">
      <c r="A12" s="91">
        <v>2003</v>
      </c>
      <c r="B12" s="92">
        <v>34.417999999999999</v>
      </c>
      <c r="C12" s="93">
        <f t="shared" si="0"/>
        <v>-2.8938346214190315E-2</v>
      </c>
      <c r="D12" s="94">
        <v>2.2700000000000001E-2</v>
      </c>
      <c r="E12" s="13">
        <v>-2.8000000000000004E-3</v>
      </c>
      <c r="F12" s="95">
        <f t="shared" si="1"/>
        <v>-2.493399823995307E-2</v>
      </c>
    </row>
    <row r="13" spans="1:18" x14ac:dyDescent="0.4">
      <c r="A13" s="91">
        <v>2004</v>
      </c>
      <c r="B13" s="92">
        <v>33.421999999999997</v>
      </c>
      <c r="C13" s="93">
        <f t="shared" si="0"/>
        <v>-3.7550116689605513E-2</v>
      </c>
      <c r="D13" s="94">
        <v>2.6800000000000001E-2</v>
      </c>
      <c r="E13" s="13">
        <v>1.61E-2</v>
      </c>
      <c r="F13" s="95">
        <f t="shared" si="1"/>
        <v>-1.042072458122322E-2</v>
      </c>
    </row>
    <row r="14" spans="1:18" x14ac:dyDescent="0.4">
      <c r="A14" s="91">
        <v>2005</v>
      </c>
      <c r="B14" s="92">
        <v>32.167000000000002</v>
      </c>
      <c r="C14" s="93">
        <f t="shared" si="0"/>
        <v>1.1315944912487866E-2</v>
      </c>
      <c r="D14" s="94">
        <v>3.39E-2</v>
      </c>
      <c r="E14" s="13">
        <v>2.3099999999999999E-2</v>
      </c>
      <c r="F14" s="95">
        <f t="shared" si="1"/>
        <v>-1.0445884514943419E-2</v>
      </c>
    </row>
    <row r="15" spans="1:18" x14ac:dyDescent="0.4">
      <c r="A15" s="91">
        <v>2006</v>
      </c>
      <c r="B15" s="92">
        <v>32.530999999999999</v>
      </c>
      <c r="C15" s="93">
        <f t="shared" si="0"/>
        <v>9.5601118932710331E-3</v>
      </c>
      <c r="D15" s="94">
        <v>3.2300000000000002E-2</v>
      </c>
      <c r="E15" s="13">
        <v>6.0000000000000001E-3</v>
      </c>
      <c r="F15" s="95">
        <f t="shared" si="1"/>
        <v>-2.5477089993219029E-2</v>
      </c>
    </row>
    <row r="16" spans="1:18" x14ac:dyDescent="0.4">
      <c r="A16" s="91">
        <v>2007</v>
      </c>
      <c r="B16" s="92">
        <v>32.841999999999999</v>
      </c>
      <c r="C16" s="93">
        <f t="shared" si="0"/>
        <v>-4.0344680591924954E-2</v>
      </c>
      <c r="D16" s="94">
        <v>2.8500000000000001E-2</v>
      </c>
      <c r="E16" s="13">
        <v>1.7899999999999999E-2</v>
      </c>
      <c r="F16" s="95">
        <f t="shared" si="1"/>
        <v>-1.0306271268838115E-2</v>
      </c>
    </row>
    <row r="17" spans="1:6" x14ac:dyDescent="0.4">
      <c r="A17" s="91">
        <v>2008</v>
      </c>
      <c r="B17" s="92">
        <v>31.516999999999999</v>
      </c>
      <c r="C17" s="93">
        <f t="shared" si="0"/>
        <v>4.8608687375067426E-2</v>
      </c>
      <c r="D17" s="94">
        <v>3.8399999999999997E-2</v>
      </c>
      <c r="E17" s="13">
        <v>3.5400000000000001E-2</v>
      </c>
      <c r="F17" s="95">
        <f t="shared" si="1"/>
        <v>-2.889060092449919E-3</v>
      </c>
    </row>
    <row r="18" spans="1:6" x14ac:dyDescent="0.4">
      <c r="A18" s="91">
        <v>2009</v>
      </c>
      <c r="B18" s="92">
        <v>33.048999999999999</v>
      </c>
      <c r="C18" s="93">
        <f t="shared" si="0"/>
        <v>-4.2573148960634209E-2</v>
      </c>
      <c r="D18" s="94">
        <v>-3.5999999999999999E-3</v>
      </c>
      <c r="E18" s="13">
        <v>-8.8000000000000005E-3</v>
      </c>
      <c r="F18" s="95">
        <f t="shared" si="1"/>
        <v>-5.2187876354877569E-3</v>
      </c>
    </row>
    <row r="19" spans="1:6" x14ac:dyDescent="0.4">
      <c r="A19" s="91">
        <v>2010</v>
      </c>
      <c r="B19" s="92">
        <v>31.641999999999999</v>
      </c>
      <c r="C19" s="93">
        <f t="shared" si="0"/>
        <v>-6.883256431325456E-2</v>
      </c>
      <c r="D19" s="94">
        <v>1.6400000000000001E-2</v>
      </c>
      <c r="E19" s="13">
        <v>9.7000000000000003E-3</v>
      </c>
      <c r="F19" s="95">
        <f t="shared" si="1"/>
        <v>-6.5918929555293208E-3</v>
      </c>
    </row>
    <row r="20" spans="1:6" x14ac:dyDescent="0.4">
      <c r="A20" s="91">
        <v>2011</v>
      </c>
      <c r="B20" s="92">
        <v>29.463999999999999</v>
      </c>
      <c r="C20" s="93">
        <f t="shared" si="0"/>
        <v>5.0909584577790573E-3</v>
      </c>
      <c r="D20" s="94">
        <v>3.1600000000000003E-2</v>
      </c>
      <c r="E20" s="13">
        <v>1.4199999999999999E-2</v>
      </c>
      <c r="F20" s="95">
        <f t="shared" si="1"/>
        <v>-1.6867002714230327E-2</v>
      </c>
    </row>
    <row r="21" spans="1:6" x14ac:dyDescent="0.4">
      <c r="A21" s="91">
        <v>2012</v>
      </c>
      <c r="B21" s="92">
        <v>29.614000000000001</v>
      </c>
      <c r="C21" s="93">
        <f t="shared" si="0"/>
        <v>5.2677787532923216E-3</v>
      </c>
      <c r="D21" s="94">
        <v>2.07E-2</v>
      </c>
      <c r="E21" s="13">
        <v>1.9299999999999998E-2</v>
      </c>
      <c r="F21" s="95">
        <f t="shared" si="1"/>
        <v>-1.3716077201920271E-3</v>
      </c>
    </row>
    <row r="22" spans="1:6" x14ac:dyDescent="0.4">
      <c r="A22" s="91">
        <v>2013</v>
      </c>
      <c r="B22" s="92">
        <v>29.77</v>
      </c>
      <c r="C22" s="93">
        <f t="shared" si="0"/>
        <v>2.008733624454145E-2</v>
      </c>
      <c r="D22" s="94">
        <v>1.46E-2</v>
      </c>
      <c r="E22" s="13">
        <v>8.0000000000000002E-3</v>
      </c>
      <c r="F22" s="95">
        <f t="shared" si="1"/>
        <v>-6.5050266114725017E-3</v>
      </c>
    </row>
    <row r="23" spans="1:6" x14ac:dyDescent="0.4">
      <c r="A23" s="91">
        <v>2014</v>
      </c>
      <c r="B23" s="92">
        <v>30.367999999999999</v>
      </c>
      <c r="C23" s="93">
        <f t="shared" si="0"/>
        <v>5.0381981032666001E-2</v>
      </c>
      <c r="D23" s="94">
        <v>1.6199999999999999E-2</v>
      </c>
      <c r="E23" s="13">
        <v>1.2E-2</v>
      </c>
      <c r="F23" s="95">
        <f t="shared" si="1"/>
        <v>-4.1330446762448325E-3</v>
      </c>
    </row>
    <row r="24" spans="1:6" x14ac:dyDescent="0.4">
      <c r="A24" s="91">
        <v>2015</v>
      </c>
      <c r="B24" s="92">
        <v>31.898</v>
      </c>
      <c r="C24" s="93">
        <f t="shared" si="0"/>
        <v>1.3166969715969595E-2</v>
      </c>
      <c r="D24" s="94">
        <v>1.1999999999999999E-3</v>
      </c>
      <c r="E24" s="13">
        <v>-3.0999999999999999E-3</v>
      </c>
      <c r="F24" s="95">
        <f t="shared" si="1"/>
        <v>-4.294846184578505E-3</v>
      </c>
    </row>
    <row r="25" spans="1:6" x14ac:dyDescent="0.4">
      <c r="A25" s="91">
        <v>2016</v>
      </c>
      <c r="B25" s="92">
        <v>32.317999999999998</v>
      </c>
      <c r="C25" s="93">
        <f t="shared" si="0"/>
        <v>-5.8140974070177542E-2</v>
      </c>
      <c r="D25" s="94">
        <v>1.26E-2</v>
      </c>
      <c r="E25" s="13">
        <v>1.3999999999999999E-2</v>
      </c>
      <c r="F25" s="95">
        <f t="shared" si="1"/>
        <v>1.382579498321152E-3</v>
      </c>
    </row>
    <row r="26" spans="1:6" x14ac:dyDescent="0.4">
      <c r="A26" s="91">
        <v>2017</v>
      </c>
      <c r="B26" s="92">
        <v>30.439</v>
      </c>
      <c r="C26" s="93">
        <f t="shared" si="0"/>
        <v>-9.2972830907717477E-3</v>
      </c>
      <c r="D26" s="94">
        <v>2.1299999999999999E-2</v>
      </c>
      <c r="E26" s="13">
        <v>6.1999999999999998E-3</v>
      </c>
      <c r="F26" s="95">
        <f t="shared" si="1"/>
        <v>-1.4785077841966119E-2</v>
      </c>
    </row>
    <row r="27" spans="1:6" x14ac:dyDescent="0.4">
      <c r="A27" s="91">
        <v>2018</v>
      </c>
      <c r="B27" s="92">
        <v>30.155999999999999</v>
      </c>
      <c r="C27" s="93">
        <f t="shared" si="0"/>
        <v>2.5500729539726819E-2</v>
      </c>
      <c r="D27" s="94">
        <v>2.4400000000000002E-2</v>
      </c>
      <c r="E27" s="13">
        <v>1.3600000000000001E-2</v>
      </c>
      <c r="F27" s="95">
        <f t="shared" si="1"/>
        <v>-1.0542756735650137E-2</v>
      </c>
    </row>
    <row r="28" spans="1:6" x14ac:dyDescent="0.4">
      <c r="A28" s="91">
        <v>2019</v>
      </c>
      <c r="B28" s="92">
        <v>30.925000000000001</v>
      </c>
      <c r="C28" s="93">
        <f t="shared" si="0"/>
        <v>-4.3556992724333103E-2</v>
      </c>
      <c r="D28" s="94">
        <v>1.8100000000000002E-2</v>
      </c>
      <c r="E28" s="13">
        <v>5.5000000000000005E-3</v>
      </c>
      <c r="F28" s="95">
        <f t="shared" si="1"/>
        <v>-1.2375994499558E-2</v>
      </c>
    </row>
    <row r="29" spans="1:6" x14ac:dyDescent="0.4">
      <c r="A29" s="91">
        <v>2020</v>
      </c>
      <c r="B29" s="92">
        <v>29.577999999999999</v>
      </c>
      <c r="C29" s="93">
        <f t="shared" si="0"/>
        <v>-5.2606667117452197E-2</v>
      </c>
      <c r="D29" s="94">
        <v>1.23E-2</v>
      </c>
      <c r="E29" s="13">
        <v>-2.3E-3</v>
      </c>
      <c r="F29" s="95">
        <f t="shared" si="1"/>
        <v>-1.4422601995455893E-2</v>
      </c>
    </row>
    <row r="30" spans="1:6" x14ac:dyDescent="0.4">
      <c r="A30" s="91">
        <v>2021</v>
      </c>
      <c r="B30" s="92">
        <v>28.021999999999998</v>
      </c>
      <c r="C30" s="93">
        <f t="shared" si="0"/>
        <v>6.2629362643637235E-2</v>
      </c>
      <c r="D30" s="94">
        <v>4.7E-2</v>
      </c>
      <c r="E30" s="13">
        <v>1.9699999999999999E-2</v>
      </c>
      <c r="F30" s="95">
        <f t="shared" si="1"/>
        <v>-2.6074498567335246E-2</v>
      </c>
    </row>
    <row r="31" spans="1:6" x14ac:dyDescent="0.4">
      <c r="A31" s="91">
        <v>2022</v>
      </c>
      <c r="B31" s="92">
        <v>29.777000000000001</v>
      </c>
      <c r="D31" s="94">
        <v>0.08</v>
      </c>
      <c r="E31" s="13">
        <v>2.9500000000000002E-2</v>
      </c>
      <c r="F31" s="95">
        <f t="shared" si="1"/>
        <v>-4.6759259259259257E-2</v>
      </c>
    </row>
  </sheetData>
  <phoneticPr fontId="1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85DD8-0553-4E4F-B276-3B10E0D379F2}">
  <dimension ref="A1:T31"/>
  <sheetViews>
    <sheetView topLeftCell="B7" zoomScale="85" zoomScaleNormal="85" workbookViewId="0">
      <selection activeCell="N21" sqref="N21"/>
    </sheetView>
  </sheetViews>
  <sheetFormatPr defaultRowHeight="17" x14ac:dyDescent="0.4"/>
  <cols>
    <col min="1" max="1" width="13.4140625" bestFit="1" customWidth="1"/>
    <col min="2" max="2" width="17.75" bestFit="1" customWidth="1"/>
  </cols>
  <sheetData>
    <row r="1" spans="1:17" x14ac:dyDescent="0.4">
      <c r="A1" t="s">
        <v>108</v>
      </c>
      <c r="B1" t="s">
        <v>122</v>
      </c>
    </row>
    <row r="2" spans="1:17" x14ac:dyDescent="0.4">
      <c r="A2">
        <v>2.7784200531424837E-3</v>
      </c>
      <c r="B2">
        <v>-9.7134531325885763E-5</v>
      </c>
      <c r="L2" t="s">
        <v>40</v>
      </c>
    </row>
    <row r="3" spans="1:17" ht="17.5" thickBot="1" x14ac:dyDescent="0.45">
      <c r="A3">
        <v>7.9757476790940946E-4</v>
      </c>
      <c r="B3">
        <v>1.4521001851671371E-2</v>
      </c>
    </row>
    <row r="4" spans="1:17" x14ac:dyDescent="0.4">
      <c r="A4">
        <v>3.7063335889078196E-2</v>
      </c>
      <c r="B4">
        <v>8.2676782414162053E-3</v>
      </c>
      <c r="L4" s="31" t="s">
        <v>41</v>
      </c>
      <c r="M4" s="31"/>
    </row>
    <row r="5" spans="1:17" x14ac:dyDescent="0.4">
      <c r="A5">
        <v>4.385670998193579E-2</v>
      </c>
      <c r="B5">
        <v>1.4573010784027993E-3</v>
      </c>
      <c r="L5" t="s">
        <v>42</v>
      </c>
      <c r="M5">
        <v>0.10099393482036267</v>
      </c>
    </row>
    <row r="6" spans="1:17" x14ac:dyDescent="0.4">
      <c r="A6">
        <v>0.16687367855473131</v>
      </c>
      <c r="B6">
        <v>-1.4070744576900525E-2</v>
      </c>
      <c r="L6" t="s">
        <v>43</v>
      </c>
      <c r="M6">
        <v>1.0199774870499664E-2</v>
      </c>
    </row>
    <row r="7" spans="1:17" x14ac:dyDescent="0.4">
      <c r="A7">
        <v>-3.5240262283710001E-2</v>
      </c>
      <c r="B7">
        <v>1.3786312161496784E-3</v>
      </c>
      <c r="L7" t="s">
        <v>44</v>
      </c>
      <c r="M7">
        <v>-2.6459492726889237E-2</v>
      </c>
    </row>
    <row r="8" spans="1:17" x14ac:dyDescent="0.4">
      <c r="A8">
        <v>-3.2259864067860716E-2</v>
      </c>
      <c r="B8">
        <v>-1.9767100499070357E-2</v>
      </c>
      <c r="L8" t="s">
        <v>45</v>
      </c>
      <c r="M8">
        <v>5.0235603718412396E-2</v>
      </c>
    </row>
    <row r="9" spans="1:17" ht="17.5" thickBot="1" x14ac:dyDescent="0.45">
      <c r="A9">
        <v>8.2468647118353097E-2</v>
      </c>
      <c r="B9">
        <v>-2.0603598374927447E-2</v>
      </c>
      <c r="L9" s="29" t="s">
        <v>46</v>
      </c>
      <c r="M9" s="29">
        <v>29</v>
      </c>
    </row>
    <row r="10" spans="1:17" x14ac:dyDescent="0.4">
      <c r="A10">
        <v>2.2919914911997907E-2</v>
      </c>
      <c r="B10">
        <v>-2.7521151414956722E-2</v>
      </c>
    </row>
    <row r="11" spans="1:17" ht="17.5" thickBot="1" x14ac:dyDescent="0.45">
      <c r="A11">
        <v>-4.540853217642909E-3</v>
      </c>
      <c r="B11">
        <v>-1.7619844472881188E-2</v>
      </c>
      <c r="L11" t="s">
        <v>47</v>
      </c>
    </row>
    <row r="12" spans="1:17" x14ac:dyDescent="0.4">
      <c r="A12">
        <v>-2.8938346214190315E-2</v>
      </c>
      <c r="B12">
        <v>-2.493399823995307E-2</v>
      </c>
      <c r="L12" s="30"/>
      <c r="M12" s="30" t="s">
        <v>52</v>
      </c>
      <c r="N12" s="30" t="s">
        <v>53</v>
      </c>
      <c r="O12" s="30" t="s">
        <v>54</v>
      </c>
      <c r="P12" s="30" t="s">
        <v>55</v>
      </c>
      <c r="Q12" s="30" t="s">
        <v>56</v>
      </c>
    </row>
    <row r="13" spans="1:17" x14ac:dyDescent="0.4">
      <c r="A13">
        <v>-3.7550116689605513E-2</v>
      </c>
      <c r="B13">
        <v>-1.042072458122322E-2</v>
      </c>
      <c r="L13" t="s">
        <v>48</v>
      </c>
      <c r="M13">
        <v>1</v>
      </c>
      <c r="N13">
        <v>7.0215024828197692E-4</v>
      </c>
      <c r="O13">
        <v>7.0215024828197692E-4</v>
      </c>
      <c r="P13">
        <v>0.27823182346463882</v>
      </c>
      <c r="Q13">
        <v>0.60217052365342594</v>
      </c>
    </row>
    <row r="14" spans="1:17" x14ac:dyDescent="0.4">
      <c r="A14">
        <v>1.1315944912487866E-2</v>
      </c>
      <c r="B14">
        <v>-1.0445884514943419E-2</v>
      </c>
      <c r="L14" t="s">
        <v>49</v>
      </c>
      <c r="M14">
        <v>27</v>
      </c>
      <c r="N14">
        <v>6.8137628785740978E-2</v>
      </c>
      <c r="O14">
        <v>2.5236158809533696E-3</v>
      </c>
    </row>
    <row r="15" spans="1:17" ht="17.5" thickBot="1" x14ac:dyDescent="0.45">
      <c r="A15">
        <v>9.5601118932710331E-3</v>
      </c>
      <c r="B15">
        <v>-2.5477089993219029E-2</v>
      </c>
      <c r="L15" s="29" t="s">
        <v>50</v>
      </c>
      <c r="M15" s="29">
        <v>28</v>
      </c>
      <c r="N15" s="29">
        <v>6.8839779034022955E-2</v>
      </c>
      <c r="O15" s="29"/>
      <c r="P15" s="29"/>
      <c r="Q15" s="29"/>
    </row>
    <row r="16" spans="1:17" ht="17.5" thickBot="1" x14ac:dyDescent="0.45">
      <c r="A16">
        <v>-4.0344680591924954E-2</v>
      </c>
      <c r="B16">
        <v>-1.0306271268838115E-2</v>
      </c>
    </row>
    <row r="17" spans="1:20" x14ac:dyDescent="0.4">
      <c r="A17">
        <v>4.8608687375067426E-2</v>
      </c>
      <c r="B17">
        <v>-2.889060092449919E-3</v>
      </c>
      <c r="L17" s="30"/>
      <c r="M17" s="30" t="s">
        <v>57</v>
      </c>
      <c r="N17" s="30" t="s">
        <v>45</v>
      </c>
      <c r="O17" s="30" t="s">
        <v>58</v>
      </c>
      <c r="P17" s="30" t="s">
        <v>59</v>
      </c>
      <c r="Q17" s="30" t="s">
        <v>60</v>
      </c>
      <c r="R17" s="30" t="s">
        <v>61</v>
      </c>
      <c r="S17" s="30" t="s">
        <v>62</v>
      </c>
      <c r="T17" s="30" t="s">
        <v>63</v>
      </c>
    </row>
    <row r="18" spans="1:20" x14ac:dyDescent="0.4">
      <c r="A18">
        <v>-4.2573148960634209E-2</v>
      </c>
      <c r="B18">
        <v>-5.2187876354877569E-3</v>
      </c>
      <c r="L18" t="s">
        <v>51</v>
      </c>
      <c r="M18">
        <v>7.0062293680615579E-4</v>
      </c>
      <c r="N18">
        <v>1.2804354532119385E-2</v>
      </c>
      <c r="O18">
        <v>5.471755214592517E-2</v>
      </c>
      <c r="P18">
        <v>0.95676636930650549</v>
      </c>
      <c r="Q18">
        <v>-2.5571742436029055E-2</v>
      </c>
      <c r="R18">
        <v>2.6972988309641364E-2</v>
      </c>
      <c r="S18">
        <v>-2.5571742436029055E-2</v>
      </c>
      <c r="T18">
        <v>2.6972988309641364E-2</v>
      </c>
    </row>
    <row r="19" spans="1:20" ht="17.5" thickBot="1" x14ac:dyDescent="0.45">
      <c r="A19">
        <v>-6.883256431325456E-2</v>
      </c>
      <c r="B19">
        <v>-6.5918929555293208E-3</v>
      </c>
      <c r="L19" s="29" t="s">
        <v>122</v>
      </c>
      <c r="M19" s="29">
        <v>-0.47861098666202762</v>
      </c>
      <c r="N19" s="29">
        <v>0.90735923282450315</v>
      </c>
      <c r="O19" s="29">
        <v>-0.52747684637777648</v>
      </c>
      <c r="P19" s="29">
        <v>0.60217052365342238</v>
      </c>
      <c r="Q19" s="29">
        <v>-2.340358349981484</v>
      </c>
      <c r="R19" s="29">
        <v>1.3831363766574287</v>
      </c>
      <c r="S19" s="29">
        <v>-2.340358349981484</v>
      </c>
      <c r="T19" s="29">
        <v>1.3831363766574287</v>
      </c>
    </row>
    <row r="20" spans="1:20" x14ac:dyDescent="0.4">
      <c r="A20">
        <v>5.0909584577790573E-3</v>
      </c>
      <c r="B20">
        <v>-1.6867002714230327E-2</v>
      </c>
    </row>
    <row r="21" spans="1:20" x14ac:dyDescent="0.4">
      <c r="A21">
        <v>5.2677787532923216E-3</v>
      </c>
      <c r="B21">
        <v>-1.3716077201920271E-3</v>
      </c>
      <c r="M21" t="s">
        <v>125</v>
      </c>
      <c r="N21">
        <f>(M19-1)/N19</f>
        <v>-1.6295761735506724</v>
      </c>
    </row>
    <row r="22" spans="1:20" x14ac:dyDescent="0.4">
      <c r="A22">
        <v>2.008733624454145E-2</v>
      </c>
      <c r="B22">
        <v>-6.5050266114725017E-3</v>
      </c>
    </row>
    <row r="23" spans="1:20" x14ac:dyDescent="0.4">
      <c r="A23">
        <v>5.0381981032666001E-2</v>
      </c>
      <c r="B23">
        <v>-4.1330446762448325E-3</v>
      </c>
    </row>
    <row r="24" spans="1:20" x14ac:dyDescent="0.4">
      <c r="A24">
        <v>1.3166969715969595E-2</v>
      </c>
      <c r="B24">
        <v>-4.294846184578505E-3</v>
      </c>
    </row>
    <row r="25" spans="1:20" x14ac:dyDescent="0.4">
      <c r="A25">
        <v>-5.8140974070177542E-2</v>
      </c>
      <c r="B25">
        <v>1.382579498321152E-3</v>
      </c>
    </row>
    <row r="26" spans="1:20" x14ac:dyDescent="0.4">
      <c r="A26">
        <v>-9.2972830907717477E-3</v>
      </c>
      <c r="B26">
        <v>-1.4785077841966119E-2</v>
      </c>
    </row>
    <row r="27" spans="1:20" x14ac:dyDescent="0.4">
      <c r="A27">
        <v>2.5500729539726819E-2</v>
      </c>
      <c r="B27">
        <v>-1.0542756735650137E-2</v>
      </c>
    </row>
    <row r="28" spans="1:20" x14ac:dyDescent="0.4">
      <c r="A28">
        <v>-4.3556992724333103E-2</v>
      </c>
      <c r="B28">
        <v>-1.2375994499558E-2</v>
      </c>
    </row>
    <row r="29" spans="1:20" x14ac:dyDescent="0.4">
      <c r="A29">
        <v>-5.2606667117452197E-2</v>
      </c>
      <c r="B29">
        <v>-1.4422601995455893E-2</v>
      </c>
    </row>
    <row r="30" spans="1:20" x14ac:dyDescent="0.4">
      <c r="A30">
        <v>6.2629362643637235E-2</v>
      </c>
      <c r="B30">
        <v>-2.6074498567335246E-2</v>
      </c>
    </row>
    <row r="31" spans="1:20" x14ac:dyDescent="0.4">
      <c r="B31">
        <v>-4.6759259259259257E-2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4支股票</vt:lpstr>
      <vt:lpstr>Efficient Frontier</vt:lpstr>
      <vt:lpstr>鴻海對大盤</vt:lpstr>
      <vt:lpstr>data of return</vt:lpstr>
      <vt:lpstr>美國CPI</vt:lpstr>
      <vt:lpstr>台灣CPI</vt:lpstr>
      <vt:lpstr>台美利率</vt:lpstr>
      <vt:lpstr>兩國匯率</vt:lpstr>
      <vt:lpstr>PPP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佳蓁 李</cp:lastModifiedBy>
  <dcterms:created xsi:type="dcterms:W3CDTF">2023-10-15T09:38:57Z</dcterms:created>
  <dcterms:modified xsi:type="dcterms:W3CDTF">2023-12-12T06:32:03Z</dcterms:modified>
</cp:coreProperties>
</file>