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shuimitao/Desktop/"/>
    </mc:Choice>
  </mc:AlternateContent>
  <xr:revisionPtr revIDLastSave="0" documentId="13_ncr:1_{C2F1122D-0DF2-114F-A95B-65F39E688908}" xr6:coauthVersionLast="47" xr6:coauthVersionMax="47" xr10:uidLastSave="{00000000-0000-0000-0000-000000000000}"/>
  <bookViews>
    <workbookView xWindow="0" yWindow="500" windowWidth="28800" windowHeight="15980" activeTab="2" xr2:uid="{00000000-000D-0000-FFFF-FFFF00000000}"/>
  </bookViews>
  <sheets>
    <sheet name="效率前緣" sheetId="10" r:id="rId1"/>
    <sheet name="PPP實證" sheetId="6" r:id="rId2"/>
    <sheet name="IFE實證" sheetId="5" r:id="rId3"/>
    <sheet name="四個國家大盤指數歷史數據" sheetId="1" r:id="rId4"/>
    <sheet name="變異數、相關係數、報酬率、風險" sheetId="3" r:id="rId5"/>
    <sheet name="相關係數" sheetId="2" r:id="rId6"/>
  </sheets>
  <externalReferences>
    <externalReference r:id="rId7"/>
  </externalReferences>
  <definedNames>
    <definedName name="solver_adj" localSheetId="0" hidden="1">效率前緣!$G$2:$J$2</definedName>
    <definedName name="solver_cvg" localSheetId="0" hidden="1">0.0001</definedName>
    <definedName name="solver_drv" localSheetId="0" hidden="1">1</definedName>
    <definedName name="solver_eng" localSheetId="2" hidden="1">1</definedName>
    <definedName name="solver_eng" localSheetId="0" hidden="1">1</definedName>
    <definedName name="solver_itr" localSheetId="0" hidden="1">2147483647</definedName>
    <definedName name="solver_lhs1" localSheetId="0" hidden="1">效率前緣!$G$2</definedName>
    <definedName name="solver_lhs10" localSheetId="0" hidden="1">效率前緣!$K$2</definedName>
    <definedName name="solver_lhs2" localSheetId="0" hidden="1">效率前緣!$G$2</definedName>
    <definedName name="solver_lhs3" localSheetId="0" hidden="1">效率前緣!$G$4</definedName>
    <definedName name="solver_lhs4" localSheetId="0" hidden="1">效率前緣!$H$2</definedName>
    <definedName name="solver_lhs5" localSheetId="0" hidden="1">效率前緣!$H$2</definedName>
    <definedName name="solver_lhs6" localSheetId="0" hidden="1">效率前緣!$I$2</definedName>
    <definedName name="solver_lhs7" localSheetId="0" hidden="1">效率前緣!$I$2</definedName>
    <definedName name="solver_lhs8" localSheetId="0" hidden="1">效率前緣!$J$2</definedName>
    <definedName name="solver_lhs9" localSheetId="0" hidden="1">效率前緣!$J$2</definedName>
    <definedName name="solver_lin" localSheetId="2" hidden="1">2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2" hidden="1">1</definedName>
    <definedName name="solver_neg" localSheetId="0" hidden="1">1</definedName>
    <definedName name="solver_nod" localSheetId="0" hidden="1">2147483647</definedName>
    <definedName name="solver_num" localSheetId="2" hidden="1">0</definedName>
    <definedName name="solver_num" localSheetId="0" hidden="1">10</definedName>
    <definedName name="solver_opt" localSheetId="2" hidden="1">IFE實證!$A$1</definedName>
    <definedName name="solver_opt" localSheetId="0" hidden="1">效率前緣!$G$8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10" localSheetId="0" hidden="1">2</definedName>
    <definedName name="solver_rel2" localSheetId="0" hidden="1">3</definedName>
    <definedName name="solver_rel3" localSheetId="0" hidden="1">2</definedName>
    <definedName name="solver_rel4" localSheetId="0" hidden="1">1</definedName>
    <definedName name="solver_rel5" localSheetId="0" hidden="1">3</definedName>
    <definedName name="solver_rel6" localSheetId="0" hidden="1">1</definedName>
    <definedName name="solver_rel7" localSheetId="0" hidden="1">3</definedName>
    <definedName name="solver_rel8" localSheetId="0" hidden="1">1</definedName>
    <definedName name="solver_rel9" localSheetId="0" hidden="1">3</definedName>
    <definedName name="solver_rhs1" localSheetId="0" hidden="1">1</definedName>
    <definedName name="solver_rhs10" localSheetId="0" hidden="1">1</definedName>
    <definedName name="solver_rhs2" localSheetId="0" hidden="1">0</definedName>
    <definedName name="solver_rhs3" localSheetId="0" hidden="1">效率前緣!$G$6</definedName>
    <definedName name="solver_rhs4" localSheetId="0" hidden="1">1</definedName>
    <definedName name="solver_rhs5" localSheetId="0" hidden="1">0</definedName>
    <definedName name="solver_rhs6" localSheetId="0" hidden="1">1</definedName>
    <definedName name="solver_rhs7" localSheetId="0" hidden="1">0</definedName>
    <definedName name="solver_rhs8" localSheetId="0" hidden="1">1</definedName>
    <definedName name="solver_rhs9" localSheetId="0" hidden="1">0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2" hidden="1">1</definedName>
    <definedName name="solver_typ" localSheetId="0" hidden="1">2</definedName>
    <definedName name="solver_val" localSheetId="2" hidden="1">0</definedName>
    <definedName name="solver_val" localSheetId="0" hidden="1">0</definedName>
    <definedName name="solver_ver" localSheetId="2" hidden="1">2</definedName>
    <definedName name="solver_ver" localSheetId="0" hidden="1">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0" l="1"/>
  <c r="D12" i="10"/>
  <c r="C12" i="10"/>
  <c r="B12" i="10"/>
  <c r="J12" i="10"/>
  <c r="J13" i="10" s="1"/>
  <c r="N4" i="10" s="1"/>
  <c r="N5" i="10" s="1"/>
  <c r="N6" i="10" s="1"/>
  <c r="N7" i="10" s="1"/>
  <c r="N8" i="10" s="1"/>
  <c r="N9" i="10" s="1"/>
  <c r="N10" i="10" s="1"/>
  <c r="N11" i="10" s="1"/>
  <c r="N12" i="10" s="1"/>
  <c r="N13" i="10" s="1"/>
  <c r="N14" i="10" s="1"/>
  <c r="N15" i="10" s="1"/>
  <c r="N16" i="10" s="1"/>
  <c r="N17" i="10" s="1"/>
  <c r="N18" i="10" s="1"/>
  <c r="N19" i="10" s="1"/>
  <c r="N20" i="10" s="1"/>
  <c r="N21" i="10" s="1"/>
  <c r="G8" i="10"/>
  <c r="G4" i="10"/>
  <c r="K2" i="10"/>
  <c r="D27" i="5" l="1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7" i="6" l="1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U12" i="3" l="1"/>
  <c r="T12" i="3"/>
  <c r="T11" i="3"/>
  <c r="S12" i="3"/>
  <c r="S11" i="3"/>
  <c r="S10" i="3"/>
  <c r="U7" i="3"/>
  <c r="T7" i="3"/>
  <c r="F3" i="3"/>
  <c r="S2" i="3" s="1"/>
  <c r="G3" i="3"/>
  <c r="H3" i="3"/>
  <c r="I3" i="3"/>
  <c r="F4" i="3"/>
  <c r="G4" i="3"/>
  <c r="H4" i="3"/>
  <c r="I4" i="3"/>
  <c r="F5" i="3"/>
  <c r="G5" i="3"/>
  <c r="H5" i="3"/>
  <c r="I5" i="3"/>
  <c r="F6" i="3"/>
  <c r="G6" i="3"/>
  <c r="H6" i="3"/>
  <c r="I6" i="3"/>
  <c r="F7" i="3"/>
  <c r="G7" i="3"/>
  <c r="H7" i="3"/>
  <c r="I7" i="3"/>
  <c r="F8" i="3"/>
  <c r="G8" i="3"/>
  <c r="H8" i="3"/>
  <c r="I8" i="3"/>
  <c r="F9" i="3"/>
  <c r="G9" i="3"/>
  <c r="H9" i="3"/>
  <c r="I9" i="3"/>
  <c r="F10" i="3"/>
  <c r="G10" i="3"/>
  <c r="H10" i="3"/>
  <c r="I10" i="3"/>
  <c r="F11" i="3"/>
  <c r="G11" i="3"/>
  <c r="H11" i="3"/>
  <c r="I11" i="3"/>
  <c r="F12" i="3"/>
  <c r="G12" i="3"/>
  <c r="H12" i="3"/>
  <c r="I12" i="3"/>
  <c r="F13" i="3"/>
  <c r="G13" i="3"/>
  <c r="H13" i="3"/>
  <c r="I13" i="3"/>
  <c r="F14" i="3"/>
  <c r="G14" i="3"/>
  <c r="H14" i="3"/>
  <c r="I14" i="3"/>
  <c r="F15" i="3"/>
  <c r="G15" i="3"/>
  <c r="H15" i="3"/>
  <c r="I15" i="3"/>
  <c r="F16" i="3"/>
  <c r="G16" i="3"/>
  <c r="H16" i="3"/>
  <c r="I16" i="3"/>
  <c r="F17" i="3"/>
  <c r="G17" i="3"/>
  <c r="H17" i="3"/>
  <c r="I17" i="3"/>
  <c r="F18" i="3"/>
  <c r="G18" i="3"/>
  <c r="H18" i="3"/>
  <c r="I18" i="3"/>
  <c r="F19" i="3"/>
  <c r="G19" i="3"/>
  <c r="H19" i="3"/>
  <c r="I19" i="3"/>
  <c r="F20" i="3"/>
  <c r="G20" i="3"/>
  <c r="H20" i="3"/>
  <c r="I20" i="3"/>
  <c r="F21" i="3"/>
  <c r="G21" i="3"/>
  <c r="H21" i="3"/>
  <c r="I21" i="3"/>
  <c r="F22" i="3"/>
  <c r="G22" i="3"/>
  <c r="H22" i="3"/>
  <c r="I22" i="3"/>
  <c r="F23" i="3"/>
  <c r="G23" i="3"/>
  <c r="H23" i="3"/>
  <c r="I23" i="3"/>
  <c r="F24" i="3"/>
  <c r="G24" i="3"/>
  <c r="H24" i="3"/>
  <c r="I24" i="3"/>
  <c r="F25" i="3"/>
  <c r="G25" i="3"/>
  <c r="H25" i="3"/>
  <c r="I25" i="3"/>
  <c r="F26" i="3"/>
  <c r="G26" i="3"/>
  <c r="H26" i="3"/>
  <c r="I26" i="3"/>
  <c r="F27" i="3"/>
  <c r="G27" i="3"/>
  <c r="H27" i="3"/>
  <c r="I27" i="3"/>
  <c r="F28" i="3"/>
  <c r="G28" i="3"/>
  <c r="H28" i="3"/>
  <c r="I28" i="3"/>
  <c r="F29" i="3"/>
  <c r="G29" i="3"/>
  <c r="H29" i="3"/>
  <c r="I29" i="3"/>
  <c r="F30" i="3"/>
  <c r="G30" i="3"/>
  <c r="H30" i="3"/>
  <c r="I30" i="3"/>
  <c r="F31" i="3"/>
  <c r="G31" i="3"/>
  <c r="H31" i="3"/>
  <c r="I31" i="3"/>
  <c r="F32" i="3"/>
  <c r="G32" i="3"/>
  <c r="H32" i="3"/>
  <c r="I32" i="3"/>
  <c r="F33" i="3"/>
  <c r="G33" i="3"/>
  <c r="H33" i="3"/>
  <c r="I33" i="3"/>
  <c r="F34" i="3"/>
  <c r="G34" i="3"/>
  <c r="H34" i="3"/>
  <c r="I34" i="3"/>
  <c r="F35" i="3"/>
  <c r="G35" i="3"/>
  <c r="H35" i="3"/>
  <c r="I35" i="3"/>
  <c r="F36" i="3"/>
  <c r="G36" i="3"/>
  <c r="H36" i="3"/>
  <c r="I36" i="3"/>
  <c r="F37" i="3"/>
  <c r="G37" i="3"/>
  <c r="H37" i="3"/>
  <c r="I37" i="3"/>
  <c r="F38" i="3"/>
  <c r="G38" i="3"/>
  <c r="H38" i="3"/>
  <c r="I38" i="3"/>
  <c r="F39" i="3"/>
  <c r="G39" i="3"/>
  <c r="H39" i="3"/>
  <c r="I39" i="3"/>
  <c r="F40" i="3"/>
  <c r="G40" i="3"/>
  <c r="H40" i="3"/>
  <c r="I40" i="3"/>
  <c r="F41" i="3"/>
  <c r="G41" i="3"/>
  <c r="H41" i="3"/>
  <c r="I41" i="3"/>
  <c r="F42" i="3"/>
  <c r="G42" i="3"/>
  <c r="H42" i="3"/>
  <c r="I42" i="3"/>
  <c r="F43" i="3"/>
  <c r="G43" i="3"/>
  <c r="H43" i="3"/>
  <c r="I43" i="3"/>
  <c r="F44" i="3"/>
  <c r="G44" i="3"/>
  <c r="H44" i="3"/>
  <c r="I44" i="3"/>
  <c r="F45" i="3"/>
  <c r="G45" i="3"/>
  <c r="H45" i="3"/>
  <c r="I45" i="3"/>
  <c r="F46" i="3"/>
  <c r="G46" i="3"/>
  <c r="H46" i="3"/>
  <c r="I46" i="3"/>
  <c r="F47" i="3"/>
  <c r="G47" i="3"/>
  <c r="H47" i="3"/>
  <c r="I47" i="3"/>
  <c r="F48" i="3"/>
  <c r="G48" i="3"/>
  <c r="H48" i="3"/>
  <c r="I48" i="3"/>
  <c r="F49" i="3"/>
  <c r="G49" i="3"/>
  <c r="H49" i="3"/>
  <c r="I49" i="3"/>
  <c r="F50" i="3"/>
  <c r="G50" i="3"/>
  <c r="H50" i="3"/>
  <c r="I50" i="3"/>
  <c r="F51" i="3"/>
  <c r="G51" i="3"/>
  <c r="H51" i="3"/>
  <c r="I51" i="3"/>
  <c r="F52" i="3"/>
  <c r="G52" i="3"/>
  <c r="H52" i="3"/>
  <c r="I52" i="3"/>
  <c r="F53" i="3"/>
  <c r="G53" i="3"/>
  <c r="H53" i="3"/>
  <c r="I53" i="3"/>
  <c r="F54" i="3"/>
  <c r="G54" i="3"/>
  <c r="H54" i="3"/>
  <c r="I54" i="3"/>
  <c r="F55" i="3"/>
  <c r="G55" i="3"/>
  <c r="H55" i="3"/>
  <c r="I55" i="3"/>
  <c r="F56" i="3"/>
  <c r="G56" i="3"/>
  <c r="H56" i="3"/>
  <c r="I56" i="3"/>
  <c r="F57" i="3"/>
  <c r="G57" i="3"/>
  <c r="H57" i="3"/>
  <c r="I57" i="3"/>
  <c r="F58" i="3"/>
  <c r="G58" i="3"/>
  <c r="H58" i="3"/>
  <c r="I58" i="3"/>
  <c r="F59" i="3"/>
  <c r="G59" i="3"/>
  <c r="H59" i="3"/>
  <c r="I59" i="3"/>
  <c r="F60" i="3"/>
  <c r="G60" i="3"/>
  <c r="H60" i="3"/>
  <c r="I60" i="3"/>
  <c r="F61" i="3"/>
  <c r="G61" i="3"/>
  <c r="H61" i="3"/>
  <c r="I61" i="3"/>
  <c r="F62" i="3"/>
  <c r="G62" i="3"/>
  <c r="H62" i="3"/>
  <c r="I62" i="3"/>
  <c r="F63" i="3"/>
  <c r="G63" i="3"/>
  <c r="H63" i="3"/>
  <c r="I63" i="3"/>
  <c r="F64" i="3"/>
  <c r="G64" i="3"/>
  <c r="H64" i="3"/>
  <c r="I64" i="3"/>
  <c r="F65" i="3"/>
  <c r="G65" i="3"/>
  <c r="H65" i="3"/>
  <c r="I65" i="3"/>
  <c r="F66" i="3"/>
  <c r="G66" i="3"/>
  <c r="H66" i="3"/>
  <c r="I66" i="3"/>
  <c r="F67" i="3"/>
  <c r="G67" i="3"/>
  <c r="H67" i="3"/>
  <c r="I67" i="3"/>
  <c r="F68" i="3"/>
  <c r="G68" i="3"/>
  <c r="H68" i="3"/>
  <c r="I68" i="3"/>
  <c r="F69" i="3"/>
  <c r="G69" i="3"/>
  <c r="H69" i="3"/>
  <c r="I69" i="3"/>
  <c r="F70" i="3"/>
  <c r="G70" i="3"/>
  <c r="H70" i="3"/>
  <c r="I70" i="3"/>
  <c r="F71" i="3"/>
  <c r="G71" i="3"/>
  <c r="H71" i="3"/>
  <c r="I71" i="3"/>
  <c r="F72" i="3"/>
  <c r="G72" i="3"/>
  <c r="H72" i="3"/>
  <c r="I72" i="3"/>
  <c r="F73" i="3"/>
  <c r="G73" i="3"/>
  <c r="H73" i="3"/>
  <c r="I73" i="3"/>
  <c r="F74" i="3"/>
  <c r="G74" i="3"/>
  <c r="H74" i="3"/>
  <c r="I74" i="3"/>
  <c r="F75" i="3"/>
  <c r="G75" i="3"/>
  <c r="H75" i="3"/>
  <c r="I75" i="3"/>
  <c r="F76" i="3"/>
  <c r="G76" i="3"/>
  <c r="H76" i="3"/>
  <c r="I76" i="3"/>
  <c r="F77" i="3"/>
  <c r="G77" i="3"/>
  <c r="H77" i="3"/>
  <c r="I77" i="3"/>
  <c r="F78" i="3"/>
  <c r="G78" i="3"/>
  <c r="H78" i="3"/>
  <c r="I78" i="3"/>
  <c r="F79" i="3"/>
  <c r="G79" i="3"/>
  <c r="H79" i="3"/>
  <c r="I79" i="3"/>
  <c r="F80" i="3"/>
  <c r="G80" i="3"/>
  <c r="H80" i="3"/>
  <c r="I80" i="3"/>
  <c r="F81" i="3"/>
  <c r="G81" i="3"/>
  <c r="H81" i="3"/>
  <c r="I81" i="3"/>
  <c r="F82" i="3"/>
  <c r="G82" i="3"/>
  <c r="H82" i="3"/>
  <c r="I82" i="3"/>
  <c r="F83" i="3"/>
  <c r="G83" i="3"/>
  <c r="H83" i="3"/>
  <c r="I83" i="3"/>
  <c r="F84" i="3"/>
  <c r="G84" i="3"/>
  <c r="H84" i="3"/>
  <c r="I84" i="3"/>
  <c r="F85" i="3"/>
  <c r="G85" i="3"/>
  <c r="H85" i="3"/>
  <c r="I85" i="3"/>
  <c r="F86" i="3"/>
  <c r="G86" i="3"/>
  <c r="H86" i="3"/>
  <c r="I86" i="3"/>
  <c r="F87" i="3"/>
  <c r="G87" i="3"/>
  <c r="H87" i="3"/>
  <c r="I87" i="3"/>
  <c r="F88" i="3"/>
  <c r="G88" i="3"/>
  <c r="H88" i="3"/>
  <c r="I88" i="3"/>
  <c r="F89" i="3"/>
  <c r="G89" i="3"/>
  <c r="H89" i="3"/>
  <c r="I89" i="3"/>
  <c r="F90" i="3"/>
  <c r="G90" i="3"/>
  <c r="H90" i="3"/>
  <c r="I90" i="3"/>
  <c r="F91" i="3"/>
  <c r="G91" i="3"/>
  <c r="H91" i="3"/>
  <c r="I91" i="3"/>
  <c r="F92" i="3"/>
  <c r="G92" i="3"/>
  <c r="H92" i="3"/>
  <c r="I92" i="3"/>
  <c r="F93" i="3"/>
  <c r="G93" i="3"/>
  <c r="H93" i="3"/>
  <c r="I93" i="3"/>
  <c r="F94" i="3"/>
  <c r="G94" i="3"/>
  <c r="H94" i="3"/>
  <c r="I94" i="3"/>
  <c r="F95" i="3"/>
  <c r="G95" i="3"/>
  <c r="H95" i="3"/>
  <c r="I95" i="3"/>
  <c r="F96" i="3"/>
  <c r="G96" i="3"/>
  <c r="H96" i="3"/>
  <c r="I96" i="3"/>
  <c r="F97" i="3"/>
  <c r="G97" i="3"/>
  <c r="H97" i="3"/>
  <c r="I97" i="3"/>
  <c r="F98" i="3"/>
  <c r="G98" i="3"/>
  <c r="H98" i="3"/>
  <c r="I98" i="3"/>
  <c r="F99" i="3"/>
  <c r="G99" i="3"/>
  <c r="H99" i="3"/>
  <c r="I99" i="3"/>
  <c r="F100" i="3"/>
  <c r="G100" i="3"/>
  <c r="H100" i="3"/>
  <c r="I100" i="3"/>
  <c r="F101" i="3"/>
  <c r="G101" i="3"/>
  <c r="H101" i="3"/>
  <c r="I101" i="3"/>
  <c r="F102" i="3"/>
  <c r="G102" i="3"/>
  <c r="H102" i="3"/>
  <c r="I102" i="3"/>
  <c r="F103" i="3"/>
  <c r="G103" i="3"/>
  <c r="H103" i="3"/>
  <c r="I103" i="3"/>
  <c r="F104" i="3"/>
  <c r="G104" i="3"/>
  <c r="H104" i="3"/>
  <c r="I104" i="3"/>
  <c r="F105" i="3"/>
  <c r="G105" i="3"/>
  <c r="H105" i="3"/>
  <c r="I105" i="3"/>
  <c r="F106" i="3"/>
  <c r="G106" i="3"/>
  <c r="H106" i="3"/>
  <c r="I106" i="3"/>
  <c r="F107" i="3"/>
  <c r="G107" i="3"/>
  <c r="H107" i="3"/>
  <c r="I107" i="3"/>
  <c r="F108" i="3"/>
  <c r="G108" i="3"/>
  <c r="H108" i="3"/>
  <c r="I108" i="3"/>
  <c r="F109" i="3"/>
  <c r="G109" i="3"/>
  <c r="H109" i="3"/>
  <c r="I109" i="3"/>
  <c r="F110" i="3"/>
  <c r="G110" i="3"/>
  <c r="H110" i="3"/>
  <c r="I110" i="3"/>
  <c r="F111" i="3"/>
  <c r="G111" i="3"/>
  <c r="H111" i="3"/>
  <c r="I111" i="3"/>
  <c r="F112" i="3"/>
  <c r="G112" i="3"/>
  <c r="H112" i="3"/>
  <c r="I112" i="3"/>
  <c r="F113" i="3"/>
  <c r="G113" i="3"/>
  <c r="H113" i="3"/>
  <c r="I113" i="3"/>
  <c r="F114" i="3"/>
  <c r="G114" i="3"/>
  <c r="H114" i="3"/>
  <c r="I114" i="3"/>
  <c r="F115" i="3"/>
  <c r="G115" i="3"/>
  <c r="H115" i="3"/>
  <c r="I115" i="3"/>
  <c r="F116" i="3"/>
  <c r="G116" i="3"/>
  <c r="H116" i="3"/>
  <c r="I116" i="3"/>
  <c r="F117" i="3"/>
  <c r="G117" i="3"/>
  <c r="H117" i="3"/>
  <c r="I117" i="3"/>
  <c r="F118" i="3"/>
  <c r="G118" i="3"/>
  <c r="H118" i="3"/>
  <c r="I118" i="3"/>
  <c r="F119" i="3"/>
  <c r="G119" i="3"/>
  <c r="H119" i="3"/>
  <c r="I119" i="3"/>
  <c r="F120" i="3"/>
  <c r="G120" i="3"/>
  <c r="H120" i="3"/>
  <c r="I120" i="3"/>
  <c r="F121" i="3"/>
  <c r="G121" i="3"/>
  <c r="H121" i="3"/>
  <c r="I121" i="3"/>
  <c r="F122" i="3"/>
  <c r="G122" i="3"/>
  <c r="H122" i="3"/>
  <c r="I122" i="3"/>
  <c r="F123" i="3"/>
  <c r="G123" i="3"/>
  <c r="H123" i="3"/>
  <c r="I123" i="3"/>
  <c r="F124" i="3"/>
  <c r="G124" i="3"/>
  <c r="H124" i="3"/>
  <c r="I124" i="3"/>
  <c r="F125" i="3"/>
  <c r="G125" i="3"/>
  <c r="H125" i="3"/>
  <c r="I125" i="3"/>
  <c r="F126" i="3"/>
  <c r="G126" i="3"/>
  <c r="H126" i="3"/>
  <c r="I126" i="3"/>
  <c r="F127" i="3"/>
  <c r="G127" i="3"/>
  <c r="H127" i="3"/>
  <c r="I127" i="3"/>
  <c r="F128" i="3"/>
  <c r="G128" i="3"/>
  <c r="H128" i="3"/>
  <c r="I128" i="3"/>
  <c r="F129" i="3"/>
  <c r="G129" i="3"/>
  <c r="H129" i="3"/>
  <c r="I129" i="3"/>
  <c r="F130" i="3"/>
  <c r="G130" i="3"/>
  <c r="H130" i="3"/>
  <c r="I130" i="3"/>
  <c r="F131" i="3"/>
  <c r="G131" i="3"/>
  <c r="H131" i="3"/>
  <c r="I131" i="3"/>
  <c r="F132" i="3"/>
  <c r="G132" i="3"/>
  <c r="H132" i="3"/>
  <c r="I132" i="3"/>
  <c r="F133" i="3"/>
  <c r="G133" i="3"/>
  <c r="H133" i="3"/>
  <c r="I133" i="3"/>
  <c r="F134" i="3"/>
  <c r="G134" i="3"/>
  <c r="H134" i="3"/>
  <c r="I134" i="3"/>
  <c r="F135" i="3"/>
  <c r="G135" i="3"/>
  <c r="H135" i="3"/>
  <c r="I135" i="3"/>
  <c r="F136" i="3"/>
  <c r="G136" i="3"/>
  <c r="H136" i="3"/>
  <c r="I136" i="3"/>
  <c r="F137" i="3"/>
  <c r="G137" i="3"/>
  <c r="H137" i="3"/>
  <c r="I137" i="3"/>
  <c r="F138" i="3"/>
  <c r="G138" i="3"/>
  <c r="H138" i="3"/>
  <c r="I138" i="3"/>
  <c r="F139" i="3"/>
  <c r="G139" i="3"/>
  <c r="H139" i="3"/>
  <c r="I139" i="3"/>
  <c r="F140" i="3"/>
  <c r="G140" i="3"/>
  <c r="H140" i="3"/>
  <c r="I140" i="3"/>
  <c r="F141" i="3"/>
  <c r="G141" i="3"/>
  <c r="H141" i="3"/>
  <c r="I141" i="3"/>
  <c r="F142" i="3"/>
  <c r="G142" i="3"/>
  <c r="H142" i="3"/>
  <c r="I142" i="3"/>
  <c r="F143" i="3"/>
  <c r="G143" i="3"/>
  <c r="H143" i="3"/>
  <c r="I143" i="3"/>
  <c r="F144" i="3"/>
  <c r="G144" i="3"/>
  <c r="H144" i="3"/>
  <c r="I144" i="3"/>
  <c r="F145" i="3"/>
  <c r="G145" i="3"/>
  <c r="H145" i="3"/>
  <c r="I145" i="3"/>
  <c r="F146" i="3"/>
  <c r="G146" i="3"/>
  <c r="H146" i="3"/>
  <c r="I146" i="3"/>
  <c r="F147" i="3"/>
  <c r="G147" i="3"/>
  <c r="H147" i="3"/>
  <c r="I147" i="3"/>
  <c r="F148" i="3"/>
  <c r="G148" i="3"/>
  <c r="H148" i="3"/>
  <c r="I148" i="3"/>
  <c r="F149" i="3"/>
  <c r="G149" i="3"/>
  <c r="H149" i="3"/>
  <c r="I149" i="3"/>
  <c r="F150" i="3"/>
  <c r="G150" i="3"/>
  <c r="H150" i="3"/>
  <c r="I150" i="3"/>
  <c r="F151" i="3"/>
  <c r="G151" i="3"/>
  <c r="H151" i="3"/>
  <c r="I151" i="3"/>
  <c r="F152" i="3"/>
  <c r="G152" i="3"/>
  <c r="H152" i="3"/>
  <c r="I152" i="3"/>
  <c r="F153" i="3"/>
  <c r="G153" i="3"/>
  <c r="H153" i="3"/>
  <c r="I153" i="3"/>
  <c r="F154" i="3"/>
  <c r="G154" i="3"/>
  <c r="H154" i="3"/>
  <c r="I154" i="3"/>
  <c r="F155" i="3"/>
  <c r="G155" i="3"/>
  <c r="H155" i="3"/>
  <c r="I155" i="3"/>
  <c r="F156" i="3"/>
  <c r="G156" i="3"/>
  <c r="H156" i="3"/>
  <c r="I156" i="3"/>
  <c r="F157" i="3"/>
  <c r="G157" i="3"/>
  <c r="H157" i="3"/>
  <c r="I157" i="3"/>
  <c r="F158" i="3"/>
  <c r="G158" i="3"/>
  <c r="H158" i="3"/>
  <c r="I158" i="3"/>
  <c r="F159" i="3"/>
  <c r="G159" i="3"/>
  <c r="H159" i="3"/>
  <c r="I159" i="3"/>
  <c r="F160" i="3"/>
  <c r="G160" i="3"/>
  <c r="H160" i="3"/>
  <c r="I160" i="3"/>
  <c r="F161" i="3"/>
  <c r="G161" i="3"/>
  <c r="H161" i="3"/>
  <c r="I161" i="3"/>
  <c r="F162" i="3"/>
  <c r="G162" i="3"/>
  <c r="H162" i="3"/>
  <c r="I162" i="3"/>
  <c r="F163" i="3"/>
  <c r="G163" i="3"/>
  <c r="H163" i="3"/>
  <c r="I163" i="3"/>
  <c r="F164" i="3"/>
  <c r="G164" i="3"/>
  <c r="H164" i="3"/>
  <c r="I164" i="3"/>
  <c r="F165" i="3"/>
  <c r="G165" i="3"/>
  <c r="H165" i="3"/>
  <c r="I165" i="3"/>
  <c r="F166" i="3"/>
  <c r="G166" i="3"/>
  <c r="H166" i="3"/>
  <c r="I166" i="3"/>
  <c r="F167" i="3"/>
  <c r="G167" i="3"/>
  <c r="H167" i="3"/>
  <c r="I167" i="3"/>
  <c r="F168" i="3"/>
  <c r="G168" i="3"/>
  <c r="H168" i="3"/>
  <c r="I168" i="3"/>
  <c r="F169" i="3"/>
  <c r="G169" i="3"/>
  <c r="H169" i="3"/>
  <c r="I169" i="3"/>
  <c r="F170" i="3"/>
  <c r="G170" i="3"/>
  <c r="H170" i="3"/>
  <c r="I170" i="3"/>
  <c r="F171" i="3"/>
  <c r="G171" i="3"/>
  <c r="H171" i="3"/>
  <c r="I171" i="3"/>
  <c r="F172" i="3"/>
  <c r="G172" i="3"/>
  <c r="H172" i="3"/>
  <c r="I172" i="3"/>
  <c r="F173" i="3"/>
  <c r="G173" i="3"/>
  <c r="H173" i="3"/>
  <c r="I173" i="3"/>
  <c r="F174" i="3"/>
  <c r="G174" i="3"/>
  <c r="H174" i="3"/>
  <c r="I174" i="3"/>
  <c r="F175" i="3"/>
  <c r="G175" i="3"/>
  <c r="H175" i="3"/>
  <c r="I175" i="3"/>
  <c r="F176" i="3"/>
  <c r="G176" i="3"/>
  <c r="H176" i="3"/>
  <c r="I176" i="3"/>
  <c r="F177" i="3"/>
  <c r="G177" i="3"/>
  <c r="H177" i="3"/>
  <c r="I177" i="3"/>
  <c r="F178" i="3"/>
  <c r="G178" i="3"/>
  <c r="H178" i="3"/>
  <c r="I178" i="3"/>
  <c r="F179" i="3"/>
  <c r="G179" i="3"/>
  <c r="H179" i="3"/>
  <c r="I179" i="3"/>
  <c r="F180" i="3"/>
  <c r="G180" i="3"/>
  <c r="H180" i="3"/>
  <c r="I180" i="3"/>
  <c r="F181" i="3"/>
  <c r="G181" i="3"/>
  <c r="H181" i="3"/>
  <c r="I181" i="3"/>
  <c r="F182" i="3"/>
  <c r="G182" i="3"/>
  <c r="H182" i="3"/>
  <c r="I182" i="3"/>
  <c r="F183" i="3"/>
  <c r="G183" i="3"/>
  <c r="H183" i="3"/>
  <c r="I183" i="3"/>
  <c r="F184" i="3"/>
  <c r="G184" i="3"/>
  <c r="H184" i="3"/>
  <c r="I184" i="3"/>
  <c r="F185" i="3"/>
  <c r="G185" i="3"/>
  <c r="H185" i="3"/>
  <c r="I185" i="3"/>
  <c r="F186" i="3"/>
  <c r="G186" i="3"/>
  <c r="H186" i="3"/>
  <c r="I186" i="3"/>
  <c r="F187" i="3"/>
  <c r="G187" i="3"/>
  <c r="H187" i="3"/>
  <c r="I187" i="3"/>
  <c r="F188" i="3"/>
  <c r="G188" i="3"/>
  <c r="H188" i="3"/>
  <c r="I188" i="3"/>
  <c r="F189" i="3"/>
  <c r="G189" i="3"/>
  <c r="H189" i="3"/>
  <c r="I189" i="3"/>
  <c r="F190" i="3"/>
  <c r="G190" i="3"/>
  <c r="H190" i="3"/>
  <c r="I190" i="3"/>
  <c r="F191" i="3"/>
  <c r="G191" i="3"/>
  <c r="H191" i="3"/>
  <c r="I191" i="3"/>
  <c r="F192" i="3"/>
  <c r="G192" i="3"/>
  <c r="H192" i="3"/>
  <c r="I192" i="3"/>
  <c r="F193" i="3"/>
  <c r="G193" i="3"/>
  <c r="H193" i="3"/>
  <c r="I193" i="3"/>
  <c r="F194" i="3"/>
  <c r="G194" i="3"/>
  <c r="H194" i="3"/>
  <c r="I194" i="3"/>
  <c r="F195" i="3"/>
  <c r="G195" i="3"/>
  <c r="H195" i="3"/>
  <c r="I195" i="3"/>
  <c r="F196" i="3"/>
  <c r="G196" i="3"/>
  <c r="H196" i="3"/>
  <c r="I196" i="3"/>
  <c r="F197" i="3"/>
  <c r="G197" i="3"/>
  <c r="H197" i="3"/>
  <c r="I197" i="3"/>
  <c r="F198" i="3"/>
  <c r="G198" i="3"/>
  <c r="H198" i="3"/>
  <c r="I198" i="3"/>
  <c r="F199" i="3"/>
  <c r="G199" i="3"/>
  <c r="H199" i="3"/>
  <c r="I199" i="3"/>
  <c r="F200" i="3"/>
  <c r="G200" i="3"/>
  <c r="H200" i="3"/>
  <c r="I200" i="3"/>
  <c r="F201" i="3"/>
  <c r="G201" i="3"/>
  <c r="H201" i="3"/>
  <c r="I201" i="3"/>
  <c r="F202" i="3"/>
  <c r="G202" i="3"/>
  <c r="H202" i="3"/>
  <c r="I202" i="3"/>
  <c r="F203" i="3"/>
  <c r="G203" i="3"/>
  <c r="H203" i="3"/>
  <c r="I203" i="3"/>
  <c r="F204" i="3"/>
  <c r="G204" i="3"/>
  <c r="H204" i="3"/>
  <c r="I204" i="3"/>
  <c r="F205" i="3"/>
  <c r="G205" i="3"/>
  <c r="H205" i="3"/>
  <c r="I205" i="3"/>
  <c r="F206" i="3"/>
  <c r="G206" i="3"/>
  <c r="H206" i="3"/>
  <c r="I206" i="3"/>
  <c r="F207" i="3"/>
  <c r="G207" i="3"/>
  <c r="H207" i="3"/>
  <c r="I207" i="3"/>
  <c r="F208" i="3"/>
  <c r="G208" i="3"/>
  <c r="H208" i="3"/>
  <c r="I208" i="3"/>
  <c r="F209" i="3"/>
  <c r="G209" i="3"/>
  <c r="H209" i="3"/>
  <c r="I209" i="3"/>
  <c r="F210" i="3"/>
  <c r="G210" i="3"/>
  <c r="H210" i="3"/>
  <c r="I210" i="3"/>
  <c r="F211" i="3"/>
  <c r="G211" i="3"/>
  <c r="H211" i="3"/>
  <c r="I211" i="3"/>
  <c r="F212" i="3"/>
  <c r="G212" i="3"/>
  <c r="H212" i="3"/>
  <c r="I212" i="3"/>
  <c r="F213" i="3"/>
  <c r="G213" i="3"/>
  <c r="H213" i="3"/>
  <c r="I213" i="3"/>
  <c r="F214" i="3"/>
  <c r="G214" i="3"/>
  <c r="H214" i="3"/>
  <c r="I214" i="3"/>
  <c r="F215" i="3"/>
  <c r="G215" i="3"/>
  <c r="H215" i="3"/>
  <c r="I215" i="3"/>
  <c r="F216" i="3"/>
  <c r="G216" i="3"/>
  <c r="H216" i="3"/>
  <c r="I216" i="3"/>
  <c r="F217" i="3"/>
  <c r="G217" i="3"/>
  <c r="H217" i="3"/>
  <c r="I217" i="3"/>
  <c r="F218" i="3"/>
  <c r="G218" i="3"/>
  <c r="H218" i="3"/>
  <c r="I218" i="3"/>
  <c r="F219" i="3"/>
  <c r="G219" i="3"/>
  <c r="H219" i="3"/>
  <c r="I219" i="3"/>
  <c r="F220" i="3"/>
  <c r="G220" i="3"/>
  <c r="H220" i="3"/>
  <c r="I220" i="3"/>
  <c r="F221" i="3"/>
  <c r="G221" i="3"/>
  <c r="H221" i="3"/>
  <c r="I221" i="3"/>
  <c r="F222" i="3"/>
  <c r="G222" i="3"/>
  <c r="H222" i="3"/>
  <c r="I222" i="3"/>
  <c r="F223" i="3"/>
  <c r="G223" i="3"/>
  <c r="H223" i="3"/>
  <c r="I223" i="3"/>
  <c r="F224" i="3"/>
  <c r="G224" i="3"/>
  <c r="H224" i="3"/>
  <c r="I224" i="3"/>
  <c r="F225" i="3"/>
  <c r="G225" i="3"/>
  <c r="H225" i="3"/>
  <c r="I225" i="3"/>
  <c r="F226" i="3"/>
  <c r="G226" i="3"/>
  <c r="H226" i="3"/>
  <c r="I226" i="3"/>
  <c r="F227" i="3"/>
  <c r="G227" i="3"/>
  <c r="H227" i="3"/>
  <c r="I227" i="3"/>
  <c r="F228" i="3"/>
  <c r="G228" i="3"/>
  <c r="H228" i="3"/>
  <c r="I228" i="3"/>
  <c r="F229" i="3"/>
  <c r="G229" i="3"/>
  <c r="H229" i="3"/>
  <c r="I229" i="3"/>
  <c r="F230" i="3"/>
  <c r="G230" i="3"/>
  <c r="H230" i="3"/>
  <c r="I230" i="3"/>
  <c r="F231" i="3"/>
  <c r="G231" i="3"/>
  <c r="H231" i="3"/>
  <c r="I231" i="3"/>
  <c r="F232" i="3"/>
  <c r="G232" i="3"/>
  <c r="H232" i="3"/>
  <c r="I232" i="3"/>
  <c r="F233" i="3"/>
  <c r="G233" i="3"/>
  <c r="H233" i="3"/>
  <c r="I233" i="3"/>
  <c r="F234" i="3"/>
  <c r="G234" i="3"/>
  <c r="H234" i="3"/>
  <c r="I234" i="3"/>
  <c r="F235" i="3"/>
  <c r="G235" i="3"/>
  <c r="H235" i="3"/>
  <c r="I235" i="3"/>
  <c r="F236" i="3"/>
  <c r="G236" i="3"/>
  <c r="H236" i="3"/>
  <c r="I236" i="3"/>
  <c r="F237" i="3"/>
  <c r="G237" i="3"/>
  <c r="H237" i="3"/>
  <c r="I237" i="3"/>
  <c r="F238" i="3"/>
  <c r="G238" i="3"/>
  <c r="H238" i="3"/>
  <c r="I238" i="3"/>
  <c r="F239" i="3"/>
  <c r="G239" i="3"/>
  <c r="H239" i="3"/>
  <c r="I239" i="3"/>
  <c r="F240" i="3"/>
  <c r="G240" i="3"/>
  <c r="H240" i="3"/>
  <c r="I240" i="3"/>
  <c r="F241" i="3"/>
  <c r="G241" i="3"/>
  <c r="H241" i="3"/>
  <c r="I241" i="3"/>
  <c r="F242" i="3"/>
  <c r="G242" i="3"/>
  <c r="H242" i="3"/>
  <c r="I242" i="3"/>
  <c r="F243" i="3"/>
  <c r="G243" i="3"/>
  <c r="H243" i="3"/>
  <c r="I243" i="3"/>
  <c r="F244" i="3"/>
  <c r="G244" i="3"/>
  <c r="H244" i="3"/>
  <c r="I244" i="3"/>
  <c r="F245" i="3"/>
  <c r="G245" i="3"/>
  <c r="H245" i="3"/>
  <c r="I245" i="3"/>
  <c r="F246" i="3"/>
  <c r="G246" i="3"/>
  <c r="H246" i="3"/>
  <c r="I246" i="3"/>
  <c r="F247" i="3"/>
  <c r="G247" i="3"/>
  <c r="H247" i="3"/>
  <c r="I247" i="3"/>
  <c r="F248" i="3"/>
  <c r="G248" i="3"/>
  <c r="H248" i="3"/>
  <c r="I248" i="3"/>
  <c r="F249" i="3"/>
  <c r="G249" i="3"/>
  <c r="H249" i="3"/>
  <c r="I249" i="3"/>
  <c r="F250" i="3"/>
  <c r="G250" i="3"/>
  <c r="H250" i="3"/>
  <c r="I250" i="3"/>
  <c r="F251" i="3"/>
  <c r="G251" i="3"/>
  <c r="H251" i="3"/>
  <c r="I251" i="3"/>
  <c r="F252" i="3"/>
  <c r="G252" i="3"/>
  <c r="H252" i="3"/>
  <c r="I252" i="3"/>
  <c r="F253" i="3"/>
  <c r="G253" i="3"/>
  <c r="H253" i="3"/>
  <c r="I253" i="3"/>
  <c r="F254" i="3"/>
  <c r="G254" i="3"/>
  <c r="H254" i="3"/>
  <c r="I254" i="3"/>
  <c r="F255" i="3"/>
  <c r="G255" i="3"/>
  <c r="H255" i="3"/>
  <c r="I255" i="3"/>
  <c r="F256" i="3"/>
  <c r="G256" i="3"/>
  <c r="H256" i="3"/>
  <c r="I256" i="3"/>
  <c r="F257" i="3"/>
  <c r="G257" i="3"/>
  <c r="H257" i="3"/>
  <c r="I257" i="3"/>
  <c r="F258" i="3"/>
  <c r="G258" i="3"/>
  <c r="H258" i="3"/>
  <c r="I258" i="3"/>
  <c r="F259" i="3"/>
  <c r="G259" i="3"/>
  <c r="H259" i="3"/>
  <c r="I259" i="3"/>
  <c r="F260" i="3"/>
  <c r="G260" i="3"/>
  <c r="H260" i="3"/>
  <c r="I260" i="3"/>
  <c r="F261" i="3"/>
  <c r="G261" i="3"/>
  <c r="H261" i="3"/>
  <c r="I261" i="3"/>
  <c r="F262" i="3"/>
  <c r="G262" i="3"/>
  <c r="H262" i="3"/>
  <c r="I262" i="3"/>
  <c r="F263" i="3"/>
  <c r="G263" i="3"/>
  <c r="H263" i="3"/>
  <c r="I263" i="3"/>
  <c r="F264" i="3"/>
  <c r="G264" i="3"/>
  <c r="H264" i="3"/>
  <c r="I264" i="3"/>
  <c r="F265" i="3"/>
  <c r="G265" i="3"/>
  <c r="H265" i="3"/>
  <c r="I265" i="3"/>
  <c r="F266" i="3"/>
  <c r="G266" i="3"/>
  <c r="H266" i="3"/>
  <c r="I266" i="3"/>
  <c r="F267" i="3"/>
  <c r="G267" i="3"/>
  <c r="H267" i="3"/>
  <c r="I267" i="3"/>
  <c r="F268" i="3"/>
  <c r="G268" i="3"/>
  <c r="H268" i="3"/>
  <c r="I268" i="3"/>
  <c r="F269" i="3"/>
  <c r="G269" i="3"/>
  <c r="H269" i="3"/>
  <c r="I269" i="3"/>
  <c r="F270" i="3"/>
  <c r="G270" i="3"/>
  <c r="H270" i="3"/>
  <c r="I270" i="3"/>
  <c r="F271" i="3"/>
  <c r="G271" i="3"/>
  <c r="H271" i="3"/>
  <c r="I271" i="3"/>
  <c r="F272" i="3"/>
  <c r="G272" i="3"/>
  <c r="H272" i="3"/>
  <c r="I272" i="3"/>
  <c r="F273" i="3"/>
  <c r="G273" i="3"/>
  <c r="H273" i="3"/>
  <c r="I273" i="3"/>
  <c r="F274" i="3"/>
  <c r="G274" i="3"/>
  <c r="H274" i="3"/>
  <c r="I274" i="3"/>
  <c r="F275" i="3"/>
  <c r="G275" i="3"/>
  <c r="H275" i="3"/>
  <c r="I275" i="3"/>
  <c r="F276" i="3"/>
  <c r="G276" i="3"/>
  <c r="H276" i="3"/>
  <c r="I276" i="3"/>
  <c r="F277" i="3"/>
  <c r="G277" i="3"/>
  <c r="H277" i="3"/>
  <c r="I277" i="3"/>
  <c r="F278" i="3"/>
  <c r="G278" i="3"/>
  <c r="H278" i="3"/>
  <c r="I278" i="3"/>
  <c r="F279" i="3"/>
  <c r="G279" i="3"/>
  <c r="H279" i="3"/>
  <c r="I279" i="3"/>
  <c r="F280" i="3"/>
  <c r="G280" i="3"/>
  <c r="H280" i="3"/>
  <c r="I280" i="3"/>
  <c r="F281" i="3"/>
  <c r="G281" i="3"/>
  <c r="H281" i="3"/>
  <c r="I281" i="3"/>
  <c r="F282" i="3"/>
  <c r="G282" i="3"/>
  <c r="H282" i="3"/>
  <c r="I282" i="3"/>
  <c r="F283" i="3"/>
  <c r="G283" i="3"/>
  <c r="H283" i="3"/>
  <c r="I283" i="3"/>
  <c r="F284" i="3"/>
  <c r="G284" i="3"/>
  <c r="H284" i="3"/>
  <c r="I284" i="3"/>
  <c r="F285" i="3"/>
  <c r="G285" i="3"/>
  <c r="H285" i="3"/>
  <c r="I285" i="3"/>
  <c r="F286" i="3"/>
  <c r="G286" i="3"/>
  <c r="H286" i="3"/>
  <c r="I286" i="3"/>
  <c r="F287" i="3"/>
  <c r="G287" i="3"/>
  <c r="H287" i="3"/>
  <c r="I287" i="3"/>
  <c r="F288" i="3"/>
  <c r="G288" i="3"/>
  <c r="H288" i="3"/>
  <c r="I288" i="3"/>
  <c r="F289" i="3"/>
  <c r="G289" i="3"/>
  <c r="H289" i="3"/>
  <c r="I289" i="3"/>
  <c r="F290" i="3"/>
  <c r="G290" i="3"/>
  <c r="H290" i="3"/>
  <c r="I290" i="3"/>
  <c r="F291" i="3"/>
  <c r="G291" i="3"/>
  <c r="H291" i="3"/>
  <c r="I291" i="3"/>
  <c r="F292" i="3"/>
  <c r="G292" i="3"/>
  <c r="H292" i="3"/>
  <c r="I292" i="3"/>
  <c r="F293" i="3"/>
  <c r="G293" i="3"/>
  <c r="H293" i="3"/>
  <c r="I293" i="3"/>
  <c r="F294" i="3"/>
  <c r="G294" i="3"/>
  <c r="H294" i="3"/>
  <c r="I294" i="3"/>
  <c r="F295" i="3"/>
  <c r="G295" i="3"/>
  <c r="H295" i="3"/>
  <c r="I295" i="3"/>
  <c r="F296" i="3"/>
  <c r="G296" i="3"/>
  <c r="H296" i="3"/>
  <c r="I296" i="3"/>
  <c r="F297" i="3"/>
  <c r="G297" i="3"/>
  <c r="H297" i="3"/>
  <c r="I297" i="3"/>
  <c r="F298" i="3"/>
  <c r="G298" i="3"/>
  <c r="H298" i="3"/>
  <c r="I298" i="3"/>
  <c r="F299" i="3"/>
  <c r="G299" i="3"/>
  <c r="H299" i="3"/>
  <c r="I299" i="3"/>
  <c r="F300" i="3"/>
  <c r="G300" i="3"/>
  <c r="H300" i="3"/>
  <c r="I300" i="3"/>
  <c r="F301" i="3"/>
  <c r="G301" i="3"/>
  <c r="H301" i="3"/>
  <c r="I301" i="3"/>
  <c r="F302" i="3"/>
  <c r="G302" i="3"/>
  <c r="H302" i="3"/>
  <c r="I302" i="3"/>
  <c r="F303" i="3"/>
  <c r="G303" i="3"/>
  <c r="H303" i="3"/>
  <c r="I303" i="3"/>
  <c r="F304" i="3"/>
  <c r="G304" i="3"/>
  <c r="H304" i="3"/>
  <c r="I304" i="3"/>
  <c r="F305" i="3"/>
  <c r="G305" i="3"/>
  <c r="H305" i="3"/>
  <c r="I305" i="3"/>
  <c r="F306" i="3"/>
  <c r="G306" i="3"/>
  <c r="H306" i="3"/>
  <c r="I306" i="3"/>
  <c r="F307" i="3"/>
  <c r="G307" i="3"/>
  <c r="H307" i="3"/>
  <c r="I307" i="3"/>
  <c r="F308" i="3"/>
  <c r="G308" i="3"/>
  <c r="H308" i="3"/>
  <c r="I308" i="3"/>
  <c r="F309" i="3"/>
  <c r="G309" i="3"/>
  <c r="H309" i="3"/>
  <c r="I309" i="3"/>
  <c r="F310" i="3"/>
  <c r="G310" i="3"/>
  <c r="H310" i="3"/>
  <c r="I310" i="3"/>
  <c r="F311" i="3"/>
  <c r="G311" i="3"/>
  <c r="H311" i="3"/>
  <c r="I311" i="3"/>
  <c r="F312" i="3"/>
  <c r="G312" i="3"/>
  <c r="H312" i="3"/>
  <c r="I312" i="3"/>
  <c r="F313" i="3"/>
  <c r="G313" i="3"/>
  <c r="H313" i="3"/>
  <c r="I313" i="3"/>
  <c r="F314" i="3"/>
  <c r="G314" i="3"/>
  <c r="H314" i="3"/>
  <c r="I314" i="3"/>
  <c r="F315" i="3"/>
  <c r="G315" i="3"/>
  <c r="H315" i="3"/>
  <c r="I315" i="3"/>
  <c r="F316" i="3"/>
  <c r="G316" i="3"/>
  <c r="H316" i="3"/>
  <c r="I316" i="3"/>
  <c r="F317" i="3"/>
  <c r="G317" i="3"/>
  <c r="H317" i="3"/>
  <c r="I317" i="3"/>
  <c r="F318" i="3"/>
  <c r="G318" i="3"/>
  <c r="H318" i="3"/>
  <c r="I318" i="3"/>
  <c r="F319" i="3"/>
  <c r="G319" i="3"/>
  <c r="H319" i="3"/>
  <c r="I319" i="3"/>
  <c r="F320" i="3"/>
  <c r="G320" i="3"/>
  <c r="H320" i="3"/>
  <c r="I320" i="3"/>
  <c r="F321" i="3"/>
  <c r="G321" i="3"/>
  <c r="H321" i="3"/>
  <c r="I321" i="3"/>
  <c r="F322" i="3"/>
  <c r="G322" i="3"/>
  <c r="H322" i="3"/>
  <c r="I322" i="3"/>
  <c r="F323" i="3"/>
  <c r="G323" i="3"/>
  <c r="H323" i="3"/>
  <c r="I323" i="3"/>
  <c r="F324" i="3"/>
  <c r="G324" i="3"/>
  <c r="H324" i="3"/>
  <c r="I324" i="3"/>
  <c r="F325" i="3"/>
  <c r="G325" i="3"/>
  <c r="H325" i="3"/>
  <c r="I325" i="3"/>
  <c r="F326" i="3"/>
  <c r="G326" i="3"/>
  <c r="H326" i="3"/>
  <c r="I326" i="3"/>
  <c r="F327" i="3"/>
  <c r="G327" i="3"/>
  <c r="H327" i="3"/>
  <c r="I327" i="3"/>
  <c r="F328" i="3"/>
  <c r="G328" i="3"/>
  <c r="H328" i="3"/>
  <c r="I328" i="3"/>
  <c r="F329" i="3"/>
  <c r="G329" i="3"/>
  <c r="H329" i="3"/>
  <c r="I329" i="3"/>
  <c r="F330" i="3"/>
  <c r="G330" i="3"/>
  <c r="H330" i="3"/>
  <c r="I330" i="3"/>
  <c r="F331" i="3"/>
  <c r="G331" i="3"/>
  <c r="H331" i="3"/>
  <c r="I331" i="3"/>
  <c r="F332" i="3"/>
  <c r="G332" i="3"/>
  <c r="H332" i="3"/>
  <c r="I332" i="3"/>
  <c r="F333" i="3"/>
  <c r="G333" i="3"/>
  <c r="H333" i="3"/>
  <c r="I333" i="3"/>
  <c r="F334" i="3"/>
  <c r="G334" i="3"/>
  <c r="H334" i="3"/>
  <c r="I334" i="3"/>
  <c r="F335" i="3"/>
  <c r="G335" i="3"/>
  <c r="H335" i="3"/>
  <c r="I335" i="3"/>
  <c r="F336" i="3"/>
  <c r="G336" i="3"/>
  <c r="H336" i="3"/>
  <c r="I336" i="3"/>
  <c r="F337" i="3"/>
  <c r="G337" i="3"/>
  <c r="H337" i="3"/>
  <c r="I337" i="3"/>
  <c r="F338" i="3"/>
  <c r="G338" i="3"/>
  <c r="H338" i="3"/>
  <c r="I338" i="3"/>
  <c r="F339" i="3"/>
  <c r="G339" i="3"/>
  <c r="H339" i="3"/>
  <c r="I339" i="3"/>
  <c r="F340" i="3"/>
  <c r="G340" i="3"/>
  <c r="H340" i="3"/>
  <c r="I340" i="3"/>
  <c r="F341" i="3"/>
  <c r="G341" i="3"/>
  <c r="H341" i="3"/>
  <c r="I341" i="3"/>
  <c r="F342" i="3"/>
  <c r="G342" i="3"/>
  <c r="H342" i="3"/>
  <c r="I342" i="3"/>
  <c r="F343" i="3"/>
  <c r="G343" i="3"/>
  <c r="H343" i="3"/>
  <c r="I343" i="3"/>
  <c r="F344" i="3"/>
  <c r="G344" i="3"/>
  <c r="H344" i="3"/>
  <c r="I344" i="3"/>
  <c r="F345" i="3"/>
  <c r="G345" i="3"/>
  <c r="H345" i="3"/>
  <c r="I345" i="3"/>
  <c r="F346" i="3"/>
  <c r="G346" i="3"/>
  <c r="H346" i="3"/>
  <c r="I346" i="3"/>
  <c r="F347" i="3"/>
  <c r="G347" i="3"/>
  <c r="H347" i="3"/>
  <c r="I347" i="3"/>
  <c r="F348" i="3"/>
  <c r="G348" i="3"/>
  <c r="H348" i="3"/>
  <c r="I348" i="3"/>
  <c r="F349" i="3"/>
  <c r="G349" i="3"/>
  <c r="H349" i="3"/>
  <c r="I349" i="3"/>
  <c r="F350" i="3"/>
  <c r="G350" i="3"/>
  <c r="H350" i="3"/>
  <c r="I350" i="3"/>
  <c r="F351" i="3"/>
  <c r="G351" i="3"/>
  <c r="H351" i="3"/>
  <c r="I351" i="3"/>
  <c r="F352" i="3"/>
  <c r="G352" i="3"/>
  <c r="H352" i="3"/>
  <c r="I352" i="3"/>
  <c r="F353" i="3"/>
  <c r="G353" i="3"/>
  <c r="H353" i="3"/>
  <c r="I353" i="3"/>
  <c r="F354" i="3"/>
  <c r="G354" i="3"/>
  <c r="H354" i="3"/>
  <c r="I354" i="3"/>
  <c r="F355" i="3"/>
  <c r="G355" i="3"/>
  <c r="H355" i="3"/>
  <c r="I355" i="3"/>
  <c r="F356" i="3"/>
  <c r="G356" i="3"/>
  <c r="H356" i="3"/>
  <c r="I356" i="3"/>
  <c r="F357" i="3"/>
  <c r="G357" i="3"/>
  <c r="H357" i="3"/>
  <c r="I357" i="3"/>
  <c r="F358" i="3"/>
  <c r="G358" i="3"/>
  <c r="H358" i="3"/>
  <c r="I358" i="3"/>
  <c r="F359" i="3"/>
  <c r="G359" i="3"/>
  <c r="H359" i="3"/>
  <c r="I359" i="3"/>
  <c r="F360" i="3"/>
  <c r="G360" i="3"/>
  <c r="H360" i="3"/>
  <c r="I360" i="3"/>
  <c r="F361" i="3"/>
  <c r="G361" i="3"/>
  <c r="H361" i="3"/>
  <c r="I361" i="3"/>
  <c r="F362" i="3"/>
  <c r="G362" i="3"/>
  <c r="H362" i="3"/>
  <c r="I362" i="3"/>
  <c r="F363" i="3"/>
  <c r="G363" i="3"/>
  <c r="H363" i="3"/>
  <c r="I363" i="3"/>
  <c r="F364" i="3"/>
  <c r="G364" i="3"/>
  <c r="H364" i="3"/>
  <c r="I364" i="3"/>
  <c r="F365" i="3"/>
  <c r="G365" i="3"/>
  <c r="H365" i="3"/>
  <c r="I365" i="3"/>
  <c r="F366" i="3"/>
  <c r="G366" i="3"/>
  <c r="H366" i="3"/>
  <c r="I366" i="3"/>
  <c r="F367" i="3"/>
  <c r="G367" i="3"/>
  <c r="H367" i="3"/>
  <c r="I367" i="3"/>
  <c r="F368" i="3"/>
  <c r="G368" i="3"/>
  <c r="H368" i="3"/>
  <c r="I368" i="3"/>
  <c r="F369" i="3"/>
  <c r="G369" i="3"/>
  <c r="H369" i="3"/>
  <c r="I369" i="3"/>
  <c r="F370" i="3"/>
  <c r="G370" i="3"/>
  <c r="H370" i="3"/>
  <c r="I370" i="3"/>
  <c r="F371" i="3"/>
  <c r="G371" i="3"/>
  <c r="H371" i="3"/>
  <c r="I371" i="3"/>
  <c r="F372" i="3"/>
  <c r="G372" i="3"/>
  <c r="H372" i="3"/>
  <c r="I372" i="3"/>
  <c r="F373" i="3"/>
  <c r="G373" i="3"/>
  <c r="H373" i="3"/>
  <c r="I373" i="3"/>
  <c r="F374" i="3"/>
  <c r="G374" i="3"/>
  <c r="H374" i="3"/>
  <c r="I374" i="3"/>
  <c r="F375" i="3"/>
  <c r="G375" i="3"/>
  <c r="H375" i="3"/>
  <c r="I375" i="3"/>
  <c r="F376" i="3"/>
  <c r="G376" i="3"/>
  <c r="H376" i="3"/>
  <c r="I376" i="3"/>
  <c r="F377" i="3"/>
  <c r="G377" i="3"/>
  <c r="H377" i="3"/>
  <c r="I377" i="3"/>
  <c r="F378" i="3"/>
  <c r="G378" i="3"/>
  <c r="H378" i="3"/>
  <c r="I378" i="3"/>
  <c r="F379" i="3"/>
  <c r="G379" i="3"/>
  <c r="H379" i="3"/>
  <c r="I379" i="3"/>
  <c r="F380" i="3"/>
  <c r="G380" i="3"/>
  <c r="H380" i="3"/>
  <c r="I380" i="3"/>
  <c r="F381" i="3"/>
  <c r="G381" i="3"/>
  <c r="H381" i="3"/>
  <c r="I381" i="3"/>
  <c r="F382" i="3"/>
  <c r="G382" i="3"/>
  <c r="H382" i="3"/>
  <c r="I382" i="3"/>
  <c r="F383" i="3"/>
  <c r="G383" i="3"/>
  <c r="H383" i="3"/>
  <c r="I383" i="3"/>
  <c r="F384" i="3"/>
  <c r="G384" i="3"/>
  <c r="H384" i="3"/>
  <c r="I384" i="3"/>
  <c r="F385" i="3"/>
  <c r="G385" i="3"/>
  <c r="H385" i="3"/>
  <c r="I385" i="3"/>
  <c r="F386" i="3"/>
  <c r="G386" i="3"/>
  <c r="H386" i="3"/>
  <c r="I386" i="3"/>
  <c r="F387" i="3"/>
  <c r="G387" i="3"/>
  <c r="H387" i="3"/>
  <c r="I387" i="3"/>
  <c r="F388" i="3"/>
  <c r="G388" i="3"/>
  <c r="H388" i="3"/>
  <c r="I388" i="3"/>
  <c r="F389" i="3"/>
  <c r="G389" i="3"/>
  <c r="H389" i="3"/>
  <c r="I389" i="3"/>
  <c r="F390" i="3"/>
  <c r="G390" i="3"/>
  <c r="H390" i="3"/>
  <c r="I390" i="3"/>
  <c r="F391" i="3"/>
  <c r="G391" i="3"/>
  <c r="H391" i="3"/>
  <c r="I391" i="3"/>
  <c r="F392" i="3"/>
  <c r="G392" i="3"/>
  <c r="H392" i="3"/>
  <c r="I392" i="3"/>
  <c r="F393" i="3"/>
  <c r="G393" i="3"/>
  <c r="H393" i="3"/>
  <c r="I393" i="3"/>
  <c r="F394" i="3"/>
  <c r="G394" i="3"/>
  <c r="H394" i="3"/>
  <c r="I394" i="3"/>
  <c r="F395" i="3"/>
  <c r="G395" i="3"/>
  <c r="H395" i="3"/>
  <c r="I395" i="3"/>
  <c r="F396" i="3"/>
  <c r="G396" i="3"/>
  <c r="H396" i="3"/>
  <c r="I396" i="3"/>
  <c r="F397" i="3"/>
  <c r="G397" i="3"/>
  <c r="H397" i="3"/>
  <c r="I397" i="3"/>
  <c r="F398" i="3"/>
  <c r="G398" i="3"/>
  <c r="H398" i="3"/>
  <c r="I398" i="3"/>
  <c r="F399" i="3"/>
  <c r="G399" i="3"/>
  <c r="H399" i="3"/>
  <c r="I399" i="3"/>
  <c r="F400" i="3"/>
  <c r="G400" i="3"/>
  <c r="H400" i="3"/>
  <c r="I400" i="3"/>
  <c r="F401" i="3"/>
  <c r="G401" i="3"/>
  <c r="H401" i="3"/>
  <c r="I401" i="3"/>
  <c r="F402" i="3"/>
  <c r="G402" i="3"/>
  <c r="H402" i="3"/>
  <c r="I402" i="3"/>
  <c r="F403" i="3"/>
  <c r="G403" i="3"/>
  <c r="H403" i="3"/>
  <c r="I403" i="3"/>
  <c r="F404" i="3"/>
  <c r="G404" i="3"/>
  <c r="H404" i="3"/>
  <c r="I404" i="3"/>
  <c r="F405" i="3"/>
  <c r="G405" i="3"/>
  <c r="H405" i="3"/>
  <c r="I405" i="3"/>
  <c r="F406" i="3"/>
  <c r="G406" i="3"/>
  <c r="H406" i="3"/>
  <c r="I406" i="3"/>
  <c r="F407" i="3"/>
  <c r="G407" i="3"/>
  <c r="H407" i="3"/>
  <c r="I407" i="3"/>
  <c r="F408" i="3"/>
  <c r="G408" i="3"/>
  <c r="H408" i="3"/>
  <c r="I408" i="3"/>
  <c r="F409" i="3"/>
  <c r="G409" i="3"/>
  <c r="H409" i="3"/>
  <c r="I409" i="3"/>
  <c r="F410" i="3"/>
  <c r="G410" i="3"/>
  <c r="H410" i="3"/>
  <c r="I410" i="3"/>
  <c r="F411" i="3"/>
  <c r="G411" i="3"/>
  <c r="H411" i="3"/>
  <c r="I411" i="3"/>
  <c r="F412" i="3"/>
  <c r="G412" i="3"/>
  <c r="H412" i="3"/>
  <c r="I412" i="3"/>
  <c r="F413" i="3"/>
  <c r="G413" i="3"/>
  <c r="H413" i="3"/>
  <c r="I413" i="3"/>
  <c r="F414" i="3"/>
  <c r="G414" i="3"/>
  <c r="H414" i="3"/>
  <c r="I414" i="3"/>
  <c r="F415" i="3"/>
  <c r="G415" i="3"/>
  <c r="H415" i="3"/>
  <c r="I415" i="3"/>
  <c r="F416" i="3"/>
  <c r="G416" i="3"/>
  <c r="H416" i="3"/>
  <c r="I416" i="3"/>
  <c r="F417" i="3"/>
  <c r="G417" i="3"/>
  <c r="H417" i="3"/>
  <c r="I417" i="3"/>
  <c r="F418" i="3"/>
  <c r="G418" i="3"/>
  <c r="H418" i="3"/>
  <c r="I418" i="3"/>
  <c r="F419" i="3"/>
  <c r="G419" i="3"/>
  <c r="H419" i="3"/>
  <c r="I419" i="3"/>
  <c r="F420" i="3"/>
  <c r="G420" i="3"/>
  <c r="H420" i="3"/>
  <c r="I420" i="3"/>
  <c r="F421" i="3"/>
  <c r="G421" i="3"/>
  <c r="H421" i="3"/>
  <c r="I421" i="3"/>
  <c r="F422" i="3"/>
  <c r="G422" i="3"/>
  <c r="H422" i="3"/>
  <c r="I422" i="3"/>
  <c r="F423" i="3"/>
  <c r="G423" i="3"/>
  <c r="H423" i="3"/>
  <c r="I423" i="3"/>
  <c r="F424" i="3"/>
  <c r="G424" i="3"/>
  <c r="H424" i="3"/>
  <c r="I424" i="3"/>
  <c r="F425" i="3"/>
  <c r="G425" i="3"/>
  <c r="H425" i="3"/>
  <c r="I425" i="3"/>
  <c r="F426" i="3"/>
  <c r="G426" i="3"/>
  <c r="H426" i="3"/>
  <c r="I426" i="3"/>
  <c r="F427" i="3"/>
  <c r="G427" i="3"/>
  <c r="H427" i="3"/>
  <c r="I427" i="3"/>
  <c r="F428" i="3"/>
  <c r="G428" i="3"/>
  <c r="H428" i="3"/>
  <c r="I428" i="3"/>
  <c r="F429" i="3"/>
  <c r="G429" i="3"/>
  <c r="H429" i="3"/>
  <c r="I429" i="3"/>
  <c r="F430" i="3"/>
  <c r="G430" i="3"/>
  <c r="H430" i="3"/>
  <c r="I430" i="3"/>
  <c r="F431" i="3"/>
  <c r="G431" i="3"/>
  <c r="H431" i="3"/>
  <c r="I431" i="3"/>
  <c r="F432" i="3"/>
  <c r="G432" i="3"/>
  <c r="H432" i="3"/>
  <c r="I432" i="3"/>
  <c r="F433" i="3"/>
  <c r="G433" i="3"/>
  <c r="H433" i="3"/>
  <c r="I433" i="3"/>
  <c r="F434" i="3"/>
  <c r="G434" i="3"/>
  <c r="H434" i="3"/>
  <c r="I434" i="3"/>
  <c r="F435" i="3"/>
  <c r="G435" i="3"/>
  <c r="H435" i="3"/>
  <c r="I435" i="3"/>
  <c r="F436" i="3"/>
  <c r="G436" i="3"/>
  <c r="H436" i="3"/>
  <c r="I436" i="3"/>
  <c r="F437" i="3"/>
  <c r="G437" i="3"/>
  <c r="H437" i="3"/>
  <c r="I437" i="3"/>
  <c r="F438" i="3"/>
  <c r="G438" i="3"/>
  <c r="H438" i="3"/>
  <c r="I438" i="3"/>
  <c r="F439" i="3"/>
  <c r="G439" i="3"/>
  <c r="H439" i="3"/>
  <c r="I439" i="3"/>
  <c r="F440" i="3"/>
  <c r="G440" i="3"/>
  <c r="H440" i="3"/>
  <c r="I440" i="3"/>
  <c r="F441" i="3"/>
  <c r="G441" i="3"/>
  <c r="H441" i="3"/>
  <c r="I441" i="3"/>
  <c r="F442" i="3"/>
  <c r="G442" i="3"/>
  <c r="H442" i="3"/>
  <c r="I442" i="3"/>
  <c r="F443" i="3"/>
  <c r="G443" i="3"/>
  <c r="H443" i="3"/>
  <c r="I443" i="3"/>
  <c r="F444" i="3"/>
  <c r="G444" i="3"/>
  <c r="H444" i="3"/>
  <c r="I444" i="3"/>
  <c r="F445" i="3"/>
  <c r="G445" i="3"/>
  <c r="H445" i="3"/>
  <c r="I445" i="3"/>
  <c r="F446" i="3"/>
  <c r="G446" i="3"/>
  <c r="H446" i="3"/>
  <c r="I446" i="3"/>
  <c r="F447" i="3"/>
  <c r="G447" i="3"/>
  <c r="H447" i="3"/>
  <c r="I447" i="3"/>
  <c r="F448" i="3"/>
  <c r="G448" i="3"/>
  <c r="H448" i="3"/>
  <c r="I448" i="3"/>
  <c r="F449" i="3"/>
  <c r="G449" i="3"/>
  <c r="H449" i="3"/>
  <c r="I449" i="3"/>
  <c r="F450" i="3"/>
  <c r="G450" i="3"/>
  <c r="H450" i="3"/>
  <c r="I450" i="3"/>
  <c r="F451" i="3"/>
  <c r="G451" i="3"/>
  <c r="H451" i="3"/>
  <c r="I451" i="3"/>
  <c r="F452" i="3"/>
  <c r="G452" i="3"/>
  <c r="H452" i="3"/>
  <c r="I452" i="3"/>
  <c r="F453" i="3"/>
  <c r="G453" i="3"/>
  <c r="H453" i="3"/>
  <c r="I453" i="3"/>
  <c r="F454" i="3"/>
  <c r="G454" i="3"/>
  <c r="H454" i="3"/>
  <c r="I454" i="3"/>
  <c r="F455" i="3"/>
  <c r="G455" i="3"/>
  <c r="H455" i="3"/>
  <c r="I455" i="3"/>
  <c r="F456" i="3"/>
  <c r="G456" i="3"/>
  <c r="H456" i="3"/>
  <c r="I456" i="3"/>
  <c r="F457" i="3"/>
  <c r="G457" i="3"/>
  <c r="H457" i="3"/>
  <c r="I457" i="3"/>
  <c r="F458" i="3"/>
  <c r="G458" i="3"/>
  <c r="H458" i="3"/>
  <c r="I458" i="3"/>
  <c r="F459" i="3"/>
  <c r="G459" i="3"/>
  <c r="H459" i="3"/>
  <c r="I459" i="3"/>
  <c r="F460" i="3"/>
  <c r="G460" i="3"/>
  <c r="H460" i="3"/>
  <c r="I460" i="3"/>
  <c r="F461" i="3"/>
  <c r="G461" i="3"/>
  <c r="H461" i="3"/>
  <c r="I461" i="3"/>
  <c r="F462" i="3"/>
  <c r="G462" i="3"/>
  <c r="H462" i="3"/>
  <c r="I462" i="3"/>
  <c r="F463" i="3"/>
  <c r="G463" i="3"/>
  <c r="H463" i="3"/>
  <c r="I463" i="3"/>
  <c r="F464" i="3"/>
  <c r="G464" i="3"/>
  <c r="H464" i="3"/>
  <c r="I464" i="3"/>
  <c r="F465" i="3"/>
  <c r="G465" i="3"/>
  <c r="H465" i="3"/>
  <c r="I465" i="3"/>
  <c r="F466" i="3"/>
  <c r="G466" i="3"/>
  <c r="H466" i="3"/>
  <c r="I466" i="3"/>
  <c r="F467" i="3"/>
  <c r="G467" i="3"/>
  <c r="H467" i="3"/>
  <c r="I467" i="3"/>
  <c r="F468" i="3"/>
  <c r="G468" i="3"/>
  <c r="H468" i="3"/>
  <c r="I468" i="3"/>
  <c r="F469" i="3"/>
  <c r="G469" i="3"/>
  <c r="H469" i="3"/>
  <c r="I469" i="3"/>
  <c r="F470" i="3"/>
  <c r="G470" i="3"/>
  <c r="H470" i="3"/>
  <c r="I470" i="3"/>
  <c r="F471" i="3"/>
  <c r="G471" i="3"/>
  <c r="H471" i="3"/>
  <c r="I471" i="3"/>
  <c r="F472" i="3"/>
  <c r="G472" i="3"/>
  <c r="H472" i="3"/>
  <c r="I472" i="3"/>
  <c r="F473" i="3"/>
  <c r="G473" i="3"/>
  <c r="H473" i="3"/>
  <c r="I473" i="3"/>
  <c r="F474" i="3"/>
  <c r="G474" i="3"/>
  <c r="H474" i="3"/>
  <c r="I474" i="3"/>
  <c r="F475" i="3"/>
  <c r="G475" i="3"/>
  <c r="H475" i="3"/>
  <c r="I475" i="3"/>
  <c r="F476" i="3"/>
  <c r="G476" i="3"/>
  <c r="H476" i="3"/>
  <c r="I476" i="3"/>
  <c r="F477" i="3"/>
  <c r="G477" i="3"/>
  <c r="H477" i="3"/>
  <c r="I477" i="3"/>
  <c r="F478" i="3"/>
  <c r="G478" i="3"/>
  <c r="H478" i="3"/>
  <c r="I478" i="3"/>
  <c r="F479" i="3"/>
  <c r="G479" i="3"/>
  <c r="H479" i="3"/>
  <c r="I479" i="3"/>
  <c r="F480" i="3"/>
  <c r="G480" i="3"/>
  <c r="H480" i="3"/>
  <c r="I480" i="3"/>
  <c r="F481" i="3"/>
  <c r="G481" i="3"/>
  <c r="H481" i="3"/>
  <c r="I481" i="3"/>
  <c r="F482" i="3"/>
  <c r="G482" i="3"/>
  <c r="H482" i="3"/>
  <c r="I482" i="3"/>
  <c r="F483" i="3"/>
  <c r="G483" i="3"/>
  <c r="H483" i="3"/>
  <c r="I483" i="3"/>
  <c r="F484" i="3"/>
  <c r="G484" i="3"/>
  <c r="H484" i="3"/>
  <c r="I484" i="3"/>
  <c r="F485" i="3"/>
  <c r="G485" i="3"/>
  <c r="H485" i="3"/>
  <c r="I485" i="3"/>
  <c r="F486" i="3"/>
  <c r="G486" i="3"/>
  <c r="H486" i="3"/>
  <c r="I486" i="3"/>
  <c r="F487" i="3"/>
  <c r="G487" i="3"/>
  <c r="H487" i="3"/>
  <c r="I487" i="3"/>
  <c r="F488" i="3"/>
  <c r="G488" i="3"/>
  <c r="H488" i="3"/>
  <c r="I488" i="3"/>
  <c r="G489" i="3"/>
  <c r="H489" i="3"/>
  <c r="I489" i="3"/>
  <c r="G490" i="3"/>
  <c r="H490" i="3"/>
  <c r="G491" i="3"/>
  <c r="H491" i="3"/>
  <c r="G492" i="3"/>
  <c r="H492" i="3"/>
  <c r="G493" i="3"/>
  <c r="H493" i="3"/>
  <c r="G494" i="3"/>
  <c r="H494" i="3"/>
  <c r="G495" i="3"/>
  <c r="H495" i="3"/>
  <c r="G496" i="3"/>
  <c r="H496" i="3"/>
  <c r="G497" i="3"/>
  <c r="H497" i="3"/>
  <c r="G498" i="3"/>
  <c r="H498" i="3"/>
  <c r="G499" i="3"/>
  <c r="H499" i="3"/>
  <c r="G500" i="3"/>
  <c r="H500" i="3"/>
  <c r="G501" i="3"/>
  <c r="H501" i="3"/>
  <c r="G502" i="3"/>
  <c r="H502" i="3"/>
  <c r="G503" i="3"/>
  <c r="H503" i="3"/>
  <c r="G504" i="3"/>
  <c r="H504" i="3"/>
  <c r="G2" i="3"/>
  <c r="T3" i="3" s="1"/>
  <c r="H2" i="3"/>
  <c r="U4" i="3" s="1"/>
  <c r="I2" i="3"/>
  <c r="P4" i="3" s="1"/>
  <c r="P5" i="3" s="1"/>
  <c r="F2" i="3"/>
  <c r="K8" i="2"/>
  <c r="K10" i="2" s="1"/>
  <c r="J7" i="2"/>
  <c r="J10" i="2" s="1"/>
  <c r="I6" i="2"/>
  <c r="I10" i="2" s="1"/>
  <c r="H5" i="2"/>
  <c r="H10" i="2" s="1"/>
  <c r="I2" i="2"/>
  <c r="J2" i="2"/>
  <c r="K2" i="2"/>
  <c r="H2" i="2"/>
  <c r="C491" i="1"/>
  <c r="L491" i="1"/>
  <c r="I506" i="1"/>
  <c r="F506" i="1"/>
  <c r="C490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2" i="1"/>
  <c r="M4" i="3" l="1"/>
  <c r="M5" i="3" s="1"/>
  <c r="V5" i="3"/>
  <c r="O2" i="3"/>
  <c r="O3" i="3" s="1"/>
  <c r="N2" i="3"/>
  <c r="N3" i="3" s="1"/>
  <c r="O4" i="3"/>
  <c r="O5" i="3" s="1"/>
  <c r="N4" i="3"/>
  <c r="N5" i="3" s="1"/>
  <c r="M2" i="3"/>
  <c r="M3" i="3" s="1"/>
  <c r="P2" i="3"/>
  <c r="P3" i="3" s="1"/>
</calcChain>
</file>

<file path=xl/sharedStrings.xml><?xml version="1.0" encoding="utf-8"?>
<sst xmlns="http://schemas.openxmlformats.org/spreadsheetml/2006/main" count="1655" uniqueCount="583">
  <si>
    <t>Date</t>
  </si>
  <si>
    <t>2021-04-29</t>
  </si>
  <si>
    <t>2021-05-03</t>
  </si>
  <si>
    <t>2021-05-04</t>
  </si>
  <si>
    <t>2021-05-05</t>
  </si>
  <si>
    <t>2021-05-06</t>
  </si>
  <si>
    <t>2021-05-07</t>
  </si>
  <si>
    <t>2021-05-10</t>
  </si>
  <si>
    <t>2021-05-11</t>
  </si>
  <si>
    <t>2021-05-12</t>
  </si>
  <si>
    <t>2021-05-13</t>
  </si>
  <si>
    <t>2021-05-14</t>
  </si>
  <si>
    <t>2021-05-17</t>
  </si>
  <si>
    <t>2021-05-18</t>
  </si>
  <si>
    <t>2021-05-19</t>
  </si>
  <si>
    <t>2021-05-20</t>
  </si>
  <si>
    <t>2021-05-21</t>
  </si>
  <si>
    <t>2021-05-24</t>
  </si>
  <si>
    <t>2021-05-25</t>
  </si>
  <si>
    <t>2021-05-26</t>
  </si>
  <si>
    <t>2021-05-27</t>
  </si>
  <si>
    <t>2021-05-28</t>
  </si>
  <si>
    <t>2021-05-31</t>
  </si>
  <si>
    <t>2021-06-01</t>
  </si>
  <si>
    <t>2021-06-02</t>
  </si>
  <si>
    <t>2021-06-03</t>
  </si>
  <si>
    <t>2021-06-04</t>
  </si>
  <si>
    <t>2021-06-07</t>
  </si>
  <si>
    <t>2021-06-08</t>
  </si>
  <si>
    <t>2021-06-09</t>
  </si>
  <si>
    <t>2021-06-10</t>
  </si>
  <si>
    <t>2021-06-11</t>
  </si>
  <si>
    <t>2021-06-15</t>
  </si>
  <si>
    <t>2021-06-16</t>
  </si>
  <si>
    <t>2021-06-17</t>
  </si>
  <si>
    <t>2021-06-18</t>
  </si>
  <si>
    <t>2021-06-21</t>
  </si>
  <si>
    <t>2021-06-22</t>
  </si>
  <si>
    <t>2021-06-23</t>
  </si>
  <si>
    <t>2021-06-24</t>
  </si>
  <si>
    <t>2021-06-25</t>
  </si>
  <si>
    <t>2021-06-28</t>
  </si>
  <si>
    <t>2021-06-29</t>
  </si>
  <si>
    <t>2021-06-30</t>
  </si>
  <si>
    <t>2021-07-01</t>
  </si>
  <si>
    <t>2021-07-02</t>
  </si>
  <si>
    <t>2021-07-05</t>
  </si>
  <si>
    <t>2021-07-06</t>
  </si>
  <si>
    <t>2021-07-07</t>
  </si>
  <si>
    <t>2021-07-08</t>
  </si>
  <si>
    <t>2021-07-09</t>
  </si>
  <si>
    <t>2021-07-12</t>
  </si>
  <si>
    <t>2021-07-13</t>
  </si>
  <si>
    <t>2021-07-14</t>
  </si>
  <si>
    <t>2021-07-15</t>
  </si>
  <si>
    <t>2021-07-16</t>
  </si>
  <si>
    <t>2021-07-19</t>
  </si>
  <si>
    <t>2021-07-20</t>
  </si>
  <si>
    <t>2021-07-21</t>
  </si>
  <si>
    <t>2021-07-22</t>
  </si>
  <si>
    <t>2021-07-23</t>
  </si>
  <si>
    <t>2021-07-26</t>
  </si>
  <si>
    <t>2021-07-27</t>
  </si>
  <si>
    <t>2021-07-28</t>
  </si>
  <si>
    <t>2021-07-29</t>
  </si>
  <si>
    <t>2021-07-30</t>
  </si>
  <si>
    <t>2021-08-02</t>
  </si>
  <si>
    <t>2021-08-03</t>
  </si>
  <si>
    <t>2021-08-04</t>
  </si>
  <si>
    <t>2021-08-05</t>
  </si>
  <si>
    <t>2021-08-06</t>
  </si>
  <si>
    <t>2021-08-09</t>
  </si>
  <si>
    <t>2021-08-10</t>
  </si>
  <si>
    <t>2021-08-11</t>
  </si>
  <si>
    <t>2021-08-12</t>
  </si>
  <si>
    <t>2021-08-13</t>
  </si>
  <si>
    <t>2021-08-16</t>
  </si>
  <si>
    <t>2021-08-17</t>
  </si>
  <si>
    <t>2021-08-18</t>
  </si>
  <si>
    <t>2021-08-19</t>
  </si>
  <si>
    <t>2021-08-20</t>
  </si>
  <si>
    <t>2021-08-23</t>
  </si>
  <si>
    <t>2021-08-24</t>
  </si>
  <si>
    <t>2021-08-25</t>
  </si>
  <si>
    <t>2021-08-26</t>
  </si>
  <si>
    <t>2021-08-27</t>
  </si>
  <si>
    <t>2021-08-30</t>
  </si>
  <si>
    <t>2021-08-31</t>
  </si>
  <si>
    <t>2021-09-01</t>
  </si>
  <si>
    <t>2021-09-02</t>
  </si>
  <si>
    <t>2021-09-03</t>
  </si>
  <si>
    <t>2021-09-06</t>
  </si>
  <si>
    <t>2021-09-07</t>
  </si>
  <si>
    <t>2021-09-08</t>
  </si>
  <si>
    <t>2021-09-09</t>
  </si>
  <si>
    <t>2021-09-10</t>
  </si>
  <si>
    <t>2021-09-13</t>
  </si>
  <si>
    <t>2021-09-14</t>
  </si>
  <si>
    <t>2021-09-15</t>
  </si>
  <si>
    <t>2021-09-16</t>
  </si>
  <si>
    <t>2021-09-17</t>
  </si>
  <si>
    <t>2021-09-22</t>
  </si>
  <si>
    <t>2021-09-23</t>
  </si>
  <si>
    <t>2021-09-24</t>
  </si>
  <si>
    <t>2021-09-27</t>
  </si>
  <si>
    <t>2021-09-28</t>
  </si>
  <si>
    <t>2021-09-29</t>
  </si>
  <si>
    <t>2021-09-30</t>
  </si>
  <si>
    <t>2021-10-01</t>
  </si>
  <si>
    <t>2021-10-04</t>
  </si>
  <si>
    <t>2021-10-05</t>
  </si>
  <si>
    <t>2021-10-06</t>
  </si>
  <si>
    <t>2021-10-07</t>
  </si>
  <si>
    <t>2021-10-08</t>
  </si>
  <si>
    <t>2021-10-12</t>
  </si>
  <si>
    <t>2021-10-13</t>
  </si>
  <si>
    <t>2021-10-14</t>
  </si>
  <si>
    <t>2021-10-15</t>
  </si>
  <si>
    <t>2021-10-18</t>
  </si>
  <si>
    <t>2021-10-19</t>
  </si>
  <si>
    <t>2021-10-20</t>
  </si>
  <si>
    <t>2021-10-21</t>
  </si>
  <si>
    <t>2021-10-22</t>
  </si>
  <si>
    <t>2021-10-25</t>
  </si>
  <si>
    <t>2021-10-26</t>
  </si>
  <si>
    <t>2021-10-27</t>
  </si>
  <si>
    <t>2021-10-28</t>
  </si>
  <si>
    <t>2021-10-29</t>
  </si>
  <si>
    <t>2021-11-01</t>
  </si>
  <si>
    <t>2021-11-02</t>
  </si>
  <si>
    <t>2021-11-03</t>
  </si>
  <si>
    <t>2021-11-04</t>
  </si>
  <si>
    <t>2021-11-05</t>
  </si>
  <si>
    <t>2021-11-08</t>
  </si>
  <si>
    <t>2021-11-09</t>
  </si>
  <si>
    <t>2021-11-10</t>
  </si>
  <si>
    <t>2021-11-11</t>
  </si>
  <si>
    <t>2021-11-12</t>
  </si>
  <si>
    <t>2021-11-15</t>
  </si>
  <si>
    <t>2021-11-16</t>
  </si>
  <si>
    <t>2021-11-17</t>
  </si>
  <si>
    <t>2021-11-18</t>
  </si>
  <si>
    <t>2021-11-19</t>
  </si>
  <si>
    <t>2021-11-22</t>
  </si>
  <si>
    <t>2021-11-23</t>
  </si>
  <si>
    <t>2021-11-24</t>
  </si>
  <si>
    <t>2021-11-25</t>
  </si>
  <si>
    <t>2021-11-26</t>
  </si>
  <si>
    <t>2021-11-29</t>
  </si>
  <si>
    <t>2021-11-30</t>
  </si>
  <si>
    <t>2021-12-01</t>
  </si>
  <si>
    <t>2021-12-02</t>
  </si>
  <si>
    <t>2021-12-03</t>
  </si>
  <si>
    <t>2021-12-06</t>
  </si>
  <si>
    <t>2021-12-07</t>
  </si>
  <si>
    <t>2021-12-08</t>
  </si>
  <si>
    <t>2021-12-09</t>
  </si>
  <si>
    <t>2021-12-10</t>
  </si>
  <si>
    <t>2021-12-13</t>
  </si>
  <si>
    <t>2021-12-14</t>
  </si>
  <si>
    <t>2021-12-15</t>
  </si>
  <si>
    <t>2021-12-16</t>
  </si>
  <si>
    <t>2021-12-17</t>
  </si>
  <si>
    <t>2021-12-20</t>
  </si>
  <si>
    <t>2021-12-21</t>
  </si>
  <si>
    <t>2021-12-22</t>
  </si>
  <si>
    <t>2021-12-23</t>
  </si>
  <si>
    <t>2021-12-24</t>
  </si>
  <si>
    <t>2021-12-27</t>
  </si>
  <si>
    <t>2021-12-28</t>
  </si>
  <si>
    <t>2021-12-29</t>
  </si>
  <si>
    <t>2021-12-30</t>
  </si>
  <si>
    <t>2022-01-03</t>
  </si>
  <si>
    <t>2022-01-04</t>
  </si>
  <si>
    <t>2022-01-05</t>
  </si>
  <si>
    <t>2022-01-06</t>
  </si>
  <si>
    <t>2022-01-07</t>
  </si>
  <si>
    <t>2022-01-10</t>
  </si>
  <si>
    <t>2022-01-11</t>
  </si>
  <si>
    <t>2022-01-12</t>
  </si>
  <si>
    <t>2022-01-13</t>
  </si>
  <si>
    <t>2022-01-14</t>
  </si>
  <si>
    <t>2022-01-17</t>
  </si>
  <si>
    <t>2022-01-18</t>
  </si>
  <si>
    <t>2022-01-19</t>
  </si>
  <si>
    <t>2022-01-20</t>
  </si>
  <si>
    <t>2022-01-21</t>
  </si>
  <si>
    <t>2022-01-24</t>
  </si>
  <si>
    <t>2022-01-25</t>
  </si>
  <si>
    <t>2022-01-26</t>
  </si>
  <si>
    <t>2022-02-07</t>
  </si>
  <si>
    <t>2022-02-08</t>
  </si>
  <si>
    <t>2022-02-09</t>
  </si>
  <si>
    <t>2022-02-10</t>
  </si>
  <si>
    <t>2022-02-11</t>
  </si>
  <si>
    <t>2022-02-14</t>
  </si>
  <si>
    <t>2022-02-15</t>
  </si>
  <si>
    <t>2022-02-16</t>
  </si>
  <si>
    <t>2022-02-17</t>
  </si>
  <si>
    <t>2022-02-18</t>
  </si>
  <si>
    <t>2022-02-21</t>
  </si>
  <si>
    <t>2022-02-22</t>
  </si>
  <si>
    <t>2022-02-23</t>
  </si>
  <si>
    <t>2022-02-24</t>
  </si>
  <si>
    <t>2022-02-25</t>
  </si>
  <si>
    <t>2022-03-01</t>
  </si>
  <si>
    <t>2022-03-02</t>
  </si>
  <si>
    <t>2022-03-03</t>
  </si>
  <si>
    <t>2022-03-04</t>
  </si>
  <si>
    <t>2022-03-07</t>
  </si>
  <si>
    <t>2022-03-08</t>
  </si>
  <si>
    <t>2022-03-09</t>
  </si>
  <si>
    <t>2022-03-10</t>
  </si>
  <si>
    <t>2022-03-11</t>
  </si>
  <si>
    <t>2022-03-14</t>
  </si>
  <si>
    <t>2022-03-15</t>
  </si>
  <si>
    <t>2022-03-16</t>
  </si>
  <si>
    <t>2022-03-17</t>
  </si>
  <si>
    <t>2022-03-18</t>
  </si>
  <si>
    <t>2022-03-21</t>
  </si>
  <si>
    <t>2022-03-22</t>
  </si>
  <si>
    <t>2022-03-23</t>
  </si>
  <si>
    <t>2022-03-24</t>
  </si>
  <si>
    <t>2022-03-25</t>
  </si>
  <si>
    <t>2022-03-28</t>
  </si>
  <si>
    <t>2022-03-29</t>
  </si>
  <si>
    <t>2022-03-30</t>
  </si>
  <si>
    <t>2022-03-31</t>
  </si>
  <si>
    <t>2022-04-01</t>
  </si>
  <si>
    <t>2022-04-06</t>
  </si>
  <si>
    <t>2022-04-07</t>
  </si>
  <si>
    <t>2022-04-08</t>
  </si>
  <si>
    <t>2022-04-11</t>
  </si>
  <si>
    <t>2022-04-12</t>
  </si>
  <si>
    <t>2022-04-13</t>
  </si>
  <si>
    <t>2022-04-14</t>
  </si>
  <si>
    <t>2022-04-15</t>
  </si>
  <si>
    <t>2022-04-18</t>
  </si>
  <si>
    <t>2022-04-19</t>
  </si>
  <si>
    <t>2022-04-20</t>
  </si>
  <si>
    <t>2022-04-21</t>
  </si>
  <si>
    <t>2022-04-22</t>
  </si>
  <si>
    <t>2022-04-25</t>
  </si>
  <si>
    <t>2022-04-26</t>
  </si>
  <si>
    <t>2022-04-27</t>
  </si>
  <si>
    <t>2022-04-28</t>
  </si>
  <si>
    <t>2022-04-29</t>
  </si>
  <si>
    <t>2022-05-03</t>
  </si>
  <si>
    <t>2022-05-04</t>
  </si>
  <si>
    <t>2022-05-05</t>
  </si>
  <si>
    <t>2022-05-06</t>
  </si>
  <si>
    <t>2022-05-09</t>
  </si>
  <si>
    <t>2022-05-10</t>
  </si>
  <si>
    <t>2022-05-11</t>
  </si>
  <si>
    <t>2022-05-12</t>
  </si>
  <si>
    <t>2022-05-13</t>
  </si>
  <si>
    <t>2022-05-16</t>
  </si>
  <si>
    <t>2022-05-17</t>
  </si>
  <si>
    <t>2022-05-18</t>
  </si>
  <si>
    <t>2022-05-19</t>
  </si>
  <si>
    <t>2022-05-20</t>
  </si>
  <si>
    <t>2022-05-23</t>
  </si>
  <si>
    <t>2022-05-24</t>
  </si>
  <si>
    <t>2022-05-25</t>
  </si>
  <si>
    <t>2022-05-26</t>
  </si>
  <si>
    <t>2022-05-27</t>
  </si>
  <si>
    <t>2022-05-30</t>
  </si>
  <si>
    <t>2022-05-31</t>
  </si>
  <si>
    <t>2022-06-01</t>
  </si>
  <si>
    <t>2022-06-02</t>
  </si>
  <si>
    <t>2022-06-06</t>
  </si>
  <si>
    <t>2022-06-07</t>
  </si>
  <si>
    <t>2022-06-08</t>
  </si>
  <si>
    <t>2022-06-09</t>
  </si>
  <si>
    <t>2022-06-10</t>
  </si>
  <si>
    <t>2022-06-13</t>
  </si>
  <si>
    <t>2022-06-14</t>
  </si>
  <si>
    <t>2022-06-15</t>
  </si>
  <si>
    <t>2022-06-16</t>
  </si>
  <si>
    <t>2022-06-17</t>
  </si>
  <si>
    <t>2022-06-20</t>
  </si>
  <si>
    <t>2022-06-21</t>
  </si>
  <si>
    <t>2022-06-22</t>
  </si>
  <si>
    <t>2022-06-23</t>
  </si>
  <si>
    <t>2022-06-24</t>
  </si>
  <si>
    <t>2022-06-27</t>
  </si>
  <si>
    <t>2022-06-28</t>
  </si>
  <si>
    <t>2022-06-29</t>
  </si>
  <si>
    <t>2022-06-30</t>
  </si>
  <si>
    <t>2022-07-01</t>
  </si>
  <si>
    <t>2022-07-04</t>
  </si>
  <si>
    <t>2022-07-05</t>
  </si>
  <si>
    <t>2022-07-06</t>
  </si>
  <si>
    <t>2022-07-07</t>
  </si>
  <si>
    <t>2022-07-08</t>
  </si>
  <si>
    <t>2022-07-11</t>
  </si>
  <si>
    <t>2022-07-12</t>
  </si>
  <si>
    <t>2022-07-13</t>
  </si>
  <si>
    <t>2022-07-14</t>
  </si>
  <si>
    <t>2022-07-15</t>
  </si>
  <si>
    <t>2022-07-18</t>
  </si>
  <si>
    <t>2022-07-19</t>
  </si>
  <si>
    <t>2022-07-20</t>
  </si>
  <si>
    <t>2022-07-21</t>
  </si>
  <si>
    <t>2022-07-22</t>
  </si>
  <si>
    <t>2022-07-25</t>
  </si>
  <si>
    <t>2022-07-26</t>
  </si>
  <si>
    <t>2022-07-27</t>
  </si>
  <si>
    <t>2022-07-28</t>
  </si>
  <si>
    <t>2022-07-29</t>
  </si>
  <si>
    <t>2022-08-01</t>
  </si>
  <si>
    <t>2022-08-02</t>
  </si>
  <si>
    <t>2022-08-03</t>
  </si>
  <si>
    <t>2022-08-04</t>
  </si>
  <si>
    <t>2022-08-05</t>
  </si>
  <si>
    <t>2022-08-08</t>
  </si>
  <si>
    <t>2022-08-09</t>
  </si>
  <si>
    <t>2022-08-10</t>
  </si>
  <si>
    <t>2022-08-11</t>
  </si>
  <si>
    <t>2022-08-12</t>
  </si>
  <si>
    <t>2022-08-15</t>
  </si>
  <si>
    <t>2022-08-16</t>
  </si>
  <si>
    <t>2022-08-17</t>
  </si>
  <si>
    <t>2022-08-18</t>
  </si>
  <si>
    <t>2022-08-19</t>
  </si>
  <si>
    <t>2022-08-22</t>
  </si>
  <si>
    <t>2022-08-23</t>
  </si>
  <si>
    <t>2022-08-24</t>
  </si>
  <si>
    <t>2022-08-25</t>
  </si>
  <si>
    <t>2022-08-26</t>
  </si>
  <si>
    <t>2022-08-29</t>
  </si>
  <si>
    <t>2022-08-30</t>
  </si>
  <si>
    <t>2022-08-31</t>
  </si>
  <si>
    <t>2022-09-01</t>
  </si>
  <si>
    <t>2022-09-02</t>
  </si>
  <si>
    <t>2022-09-05</t>
  </si>
  <si>
    <t>2022-09-06</t>
  </si>
  <si>
    <t>2022-09-07</t>
  </si>
  <si>
    <t>2022-09-08</t>
  </si>
  <si>
    <t>2022-09-12</t>
  </si>
  <si>
    <t>2022-09-13</t>
  </si>
  <si>
    <t>2022-09-14</t>
  </si>
  <si>
    <t>2022-09-15</t>
  </si>
  <si>
    <t>2022-09-16</t>
  </si>
  <si>
    <t>2022-09-19</t>
  </si>
  <si>
    <t>2022-09-20</t>
  </si>
  <si>
    <t>2022-09-21</t>
  </si>
  <si>
    <t>2022-09-22</t>
  </si>
  <si>
    <t>2022-09-23</t>
  </si>
  <si>
    <t>2022-09-26</t>
  </si>
  <si>
    <t>2022-09-27</t>
  </si>
  <si>
    <t>2022-09-28</t>
  </si>
  <si>
    <t>2022-09-29</t>
  </si>
  <si>
    <t>2022-09-30</t>
  </si>
  <si>
    <t>2022-10-03</t>
  </si>
  <si>
    <t>2022-10-04</t>
  </si>
  <si>
    <t>2022-10-05</t>
  </si>
  <si>
    <t>2022-10-06</t>
  </si>
  <si>
    <t>2022-10-07</t>
  </si>
  <si>
    <t>2022-10-11</t>
  </si>
  <si>
    <t>2022-10-12</t>
  </si>
  <si>
    <t>2022-10-13</t>
  </si>
  <si>
    <t>2022-10-14</t>
  </si>
  <si>
    <t>2022-10-17</t>
  </si>
  <si>
    <t>2022-10-18</t>
  </si>
  <si>
    <t>2022-10-19</t>
  </si>
  <si>
    <t>2022-10-20</t>
  </si>
  <si>
    <t>2022-10-21</t>
  </si>
  <si>
    <t>2022-10-24</t>
  </si>
  <si>
    <t>2022-10-25</t>
  </si>
  <si>
    <t>2022-10-26</t>
  </si>
  <si>
    <t>2022-10-27</t>
  </si>
  <si>
    <t>2022-10-28</t>
  </si>
  <si>
    <t>2022-10-31</t>
  </si>
  <si>
    <t>2022-11-01</t>
  </si>
  <si>
    <t>2022-11-02</t>
  </si>
  <si>
    <t>2022-11-03</t>
  </si>
  <si>
    <t>2022-11-04</t>
  </si>
  <si>
    <t>2022-11-07</t>
  </si>
  <si>
    <t>2022-11-08</t>
  </si>
  <si>
    <t>2022-11-09</t>
  </si>
  <si>
    <t>2022-11-10</t>
  </si>
  <si>
    <t>2022-11-11</t>
  </si>
  <si>
    <t>2022-11-14</t>
  </si>
  <si>
    <t>2022-11-15</t>
  </si>
  <si>
    <t>2022-11-16</t>
  </si>
  <si>
    <t>2022-11-17</t>
  </si>
  <si>
    <t>2022-11-18</t>
  </si>
  <si>
    <t>2022-11-21</t>
  </si>
  <si>
    <t>2022-11-22</t>
  </si>
  <si>
    <t>2022-11-23</t>
  </si>
  <si>
    <t>2022-11-24</t>
  </si>
  <si>
    <t>2022-11-25</t>
  </si>
  <si>
    <t>2022-11-28</t>
  </si>
  <si>
    <t>2022-11-29</t>
  </si>
  <si>
    <t>2022-11-30</t>
  </si>
  <si>
    <t>2022-12-01</t>
  </si>
  <si>
    <t>2022-12-02</t>
  </si>
  <si>
    <t>2022-12-05</t>
  </si>
  <si>
    <t>2022-12-06</t>
  </si>
  <si>
    <t>2022-12-07</t>
  </si>
  <si>
    <t>2022-12-08</t>
  </si>
  <si>
    <t>2022-12-09</t>
  </si>
  <si>
    <t>2022-12-12</t>
  </si>
  <si>
    <t>2022-12-13</t>
  </si>
  <si>
    <t>2022-12-14</t>
  </si>
  <si>
    <t>2022-12-15</t>
  </si>
  <si>
    <t>2022-12-16</t>
  </si>
  <si>
    <t>2022-12-19</t>
  </si>
  <si>
    <t>2022-12-20</t>
  </si>
  <si>
    <t>2022-12-21</t>
  </si>
  <si>
    <t>2022-12-22</t>
  </si>
  <si>
    <t>2022-12-23</t>
  </si>
  <si>
    <t>2022-12-26</t>
  </si>
  <si>
    <t>2022-12-27</t>
  </si>
  <si>
    <t>2022-12-28</t>
  </si>
  <si>
    <t>2022-12-29</t>
  </si>
  <si>
    <t>2022-12-30</t>
  </si>
  <si>
    <t>2023-01-03</t>
  </si>
  <si>
    <t>2023-01-04</t>
  </si>
  <si>
    <t>2023-01-05</t>
  </si>
  <si>
    <t>2023-01-06</t>
  </si>
  <si>
    <t>2023-01-09</t>
  </si>
  <si>
    <t>2023-01-10</t>
  </si>
  <si>
    <t>2023-01-11</t>
  </si>
  <si>
    <t>2023-01-12</t>
  </si>
  <si>
    <t>2023-01-13</t>
  </si>
  <si>
    <t>2023-01-16</t>
  </si>
  <si>
    <t>2023-01-17</t>
  </si>
  <si>
    <t>2023-01-30</t>
  </si>
  <si>
    <t>2023-01-31</t>
  </si>
  <si>
    <t>2023-02-01</t>
  </si>
  <si>
    <t>2023-02-02</t>
  </si>
  <si>
    <t>2023-02-03</t>
  </si>
  <si>
    <t>2023-02-06</t>
  </si>
  <si>
    <t>2023-02-07</t>
  </si>
  <si>
    <t>2023-02-08</t>
  </si>
  <si>
    <t>2023-02-09</t>
  </si>
  <si>
    <t>2023-02-10</t>
  </si>
  <si>
    <t>2023-02-13</t>
  </si>
  <si>
    <t>2023-02-14</t>
  </si>
  <si>
    <t>2023-02-15</t>
  </si>
  <si>
    <t>2023-02-16</t>
  </si>
  <si>
    <t>2023-02-17</t>
  </si>
  <si>
    <t>2023-02-20</t>
  </si>
  <si>
    <t>2023-02-21</t>
  </si>
  <si>
    <t>2023-02-22</t>
  </si>
  <si>
    <t>2023-02-23</t>
  </si>
  <si>
    <t>2023-02-24</t>
  </si>
  <si>
    <t>2023-03-01</t>
  </si>
  <si>
    <t>2023-03-02</t>
  </si>
  <si>
    <t>2023-03-03</t>
  </si>
  <si>
    <t>2023-03-06</t>
  </si>
  <si>
    <t>2023-03-07</t>
  </si>
  <si>
    <t>2023-03-08</t>
  </si>
  <si>
    <t>2023-03-09</t>
  </si>
  <si>
    <t>2023-03-10</t>
  </si>
  <si>
    <t>2023-03-13</t>
  </si>
  <si>
    <t>2023-03-14</t>
  </si>
  <si>
    <t>2023-03-15</t>
  </si>
  <si>
    <t>2023-03-16</t>
  </si>
  <si>
    <t>2023-03-17</t>
  </si>
  <si>
    <t>2023-03-20</t>
  </si>
  <si>
    <t>2023-03-21</t>
  </si>
  <si>
    <t>2023-03-22</t>
  </si>
  <si>
    <t>2023-03-23</t>
  </si>
  <si>
    <t>2023-03-24</t>
  </si>
  <si>
    <t>2023-03-27</t>
  </si>
  <si>
    <t>2023-03-28</t>
  </si>
  <si>
    <t>2023-03-29</t>
  </si>
  <si>
    <t>2023-03-30</t>
  </si>
  <si>
    <t>2023-03-31</t>
  </si>
  <si>
    <t>2023-04-06</t>
  </si>
  <si>
    <t>2023-04-07</t>
  </si>
  <si>
    <t>2023-04-10</t>
  </si>
  <si>
    <t>2023-04-11</t>
  </si>
  <si>
    <t>2023-04-12</t>
  </si>
  <si>
    <t>2023-04-13</t>
  </si>
  <si>
    <t>2023-04-14</t>
  </si>
  <si>
    <t>2023-04-17</t>
  </si>
  <si>
    <t>2023-04-18</t>
  </si>
  <si>
    <t>2023-04-19</t>
  </si>
  <si>
    <t>2023-04-20</t>
  </si>
  <si>
    <t>2023-04-21</t>
  </si>
  <si>
    <t>2023-04-24</t>
  </si>
  <si>
    <t>2023-04-25</t>
  </si>
  <si>
    <t>2023-04-26</t>
  </si>
  <si>
    <t>2023-04-27</t>
  </si>
  <si>
    <t>2023-04-28</t>
  </si>
  <si>
    <t xml:space="preserve">S&amp;P 500 </t>
    <phoneticPr fontId="4" type="noConversion"/>
  </si>
  <si>
    <t>FTSE 100</t>
    <phoneticPr fontId="4" type="noConversion"/>
  </si>
  <si>
    <t>日經225指數</t>
  </si>
  <si>
    <t>台灣大盤指數</t>
    <phoneticPr fontId="4" type="noConversion"/>
  </si>
  <si>
    <t>r台灣</t>
  </si>
  <si>
    <t>r台灣</t>
    <phoneticPr fontId="4" type="noConversion"/>
  </si>
  <si>
    <t>r美國</t>
  </si>
  <si>
    <t>r美國</t>
    <phoneticPr fontId="4" type="noConversion"/>
  </si>
  <si>
    <t>r英國</t>
  </si>
  <si>
    <t>r英國</t>
    <phoneticPr fontId="4" type="noConversion"/>
  </si>
  <si>
    <t>r日本</t>
  </si>
  <si>
    <t>r日本</t>
    <phoneticPr fontId="4" type="noConversion"/>
  </si>
  <si>
    <t>變異數</t>
    <phoneticPr fontId="4" type="noConversion"/>
  </si>
  <si>
    <t>台灣大盤指數</t>
  </si>
  <si>
    <t xml:space="preserve">S&amp;P 500 </t>
  </si>
  <si>
    <t>FTSE 100</t>
  </si>
  <si>
    <t>rate of return</t>
    <phoneticPr fontId="4" type="noConversion"/>
  </si>
  <si>
    <r>
      <t>r</t>
    </r>
    <r>
      <rPr>
        <sz val="10"/>
        <color indexed="8"/>
        <rFont val="Helvetica Neue"/>
        <family val="2"/>
      </rPr>
      <t>台灣</t>
    </r>
  </si>
  <si>
    <r>
      <t>r</t>
    </r>
    <r>
      <rPr>
        <sz val="10"/>
        <color indexed="8"/>
        <rFont val="Helvetica Neue"/>
        <family val="2"/>
      </rPr>
      <t>美國</t>
    </r>
  </si>
  <si>
    <r>
      <t>r</t>
    </r>
    <r>
      <rPr>
        <sz val="10"/>
        <color indexed="8"/>
        <rFont val="Helvetica Neue"/>
        <family val="2"/>
      </rPr>
      <t>英國</t>
    </r>
  </si>
  <si>
    <r>
      <t>r</t>
    </r>
    <r>
      <rPr>
        <sz val="10"/>
        <color indexed="8"/>
        <rFont val="Helvetica Neue"/>
        <family val="2"/>
      </rPr>
      <t>日本</t>
    </r>
  </si>
  <si>
    <t>對角線是變異數</t>
    <phoneticPr fontId="4" type="noConversion"/>
  </si>
  <si>
    <t>Var-Cov</t>
    <phoneticPr fontId="4" type="noConversion"/>
  </si>
  <si>
    <r>
      <rPr>
        <sz val="10"/>
        <color rgb="FF000000"/>
        <rFont val="Cambria"/>
        <family val="1"/>
      </rPr>
      <t>Correlation</t>
    </r>
    <r>
      <rPr>
        <sz val="6"/>
        <color rgb="FF000000"/>
        <rFont val="Helvetica Neue"/>
        <family val="2"/>
      </rPr>
      <t>相關係數</t>
    </r>
    <phoneticPr fontId="4" type="noConversion"/>
  </si>
  <si>
    <t>標準差</t>
    <phoneticPr fontId="4" type="noConversion"/>
  </si>
  <si>
    <t>SD標準差</t>
    <phoneticPr fontId="4" type="noConversion"/>
  </si>
  <si>
    <t>日平均報酬率</t>
    <phoneticPr fontId="4" type="noConversion"/>
  </si>
  <si>
    <t>年平均報酬率</t>
    <phoneticPr fontId="4" type="noConversion"/>
  </si>
  <si>
    <t>日風險-標準差</t>
    <phoneticPr fontId="4" type="noConversion"/>
  </si>
  <si>
    <r>
      <rPr>
        <sz val="10"/>
        <color rgb="FF000000"/>
        <rFont val="Helvetica Neue"/>
        <family val="2"/>
      </rPr>
      <t>年風險</t>
    </r>
    <r>
      <rPr>
        <sz val="10"/>
        <color rgb="FF000000"/>
        <rFont val="Helvetica Neue"/>
        <family val="1"/>
      </rPr>
      <t>-</t>
    </r>
    <r>
      <rPr>
        <sz val="10"/>
        <color rgb="FF000000"/>
        <rFont val="Helvetica Neue"/>
        <family val="2"/>
      </rPr>
      <t>標準差</t>
    </r>
    <phoneticPr fontId="4" type="noConversion"/>
  </si>
  <si>
    <t>變異數共變數</t>
  </si>
  <si>
    <t>變異數共變數</t>
    <phoneticPr fontId="4" type="noConversion"/>
  </si>
  <si>
    <t>藍色底為共變數</t>
    <phoneticPr fontId="4" type="noConversion"/>
  </si>
  <si>
    <t>相關係數</t>
    <phoneticPr fontId="4" type="noConversion"/>
  </si>
  <si>
    <t>紅底連動關係強</t>
    <phoneticPr fontId="4" type="noConversion"/>
  </si>
  <si>
    <t>X軸</t>
    <phoneticPr fontId="15" type="noConversion"/>
  </si>
  <si>
    <t>Y軸</t>
    <phoneticPr fontId="15" type="noConversion"/>
  </si>
  <si>
    <t>臺灣通膨</t>
    <phoneticPr fontId="15" type="noConversion"/>
  </si>
  <si>
    <t>日本通膨</t>
    <phoneticPr fontId="15" type="noConversion"/>
  </si>
  <si>
    <t>(Id-If)/(1+If)</t>
    <phoneticPr fontId="15" type="noConversion"/>
  </si>
  <si>
    <t>匯率變動率</t>
    <phoneticPr fontId="15" type="noConversion"/>
  </si>
  <si>
    <t>迴歸統計</t>
  </si>
  <si>
    <t>R 的倍數</t>
  </si>
  <si>
    <t>R 平方</t>
  </si>
  <si>
    <t>調整的 R 平方</t>
  </si>
  <si>
    <t>標準誤</t>
  </si>
  <si>
    <t>觀察值個數</t>
  </si>
  <si>
    <t>ANOVA</t>
  </si>
  <si>
    <t>自由度</t>
  </si>
  <si>
    <t>SS</t>
  </si>
  <si>
    <t>MS</t>
  </si>
  <si>
    <t>F</t>
  </si>
  <si>
    <t>顯著值</t>
  </si>
  <si>
    <t>迴歸</t>
  </si>
  <si>
    <t>殘差</t>
  </si>
  <si>
    <t>總和</t>
  </si>
  <si>
    <t>係數</t>
  </si>
  <si>
    <t>t 統計</t>
  </si>
  <si>
    <t>P-值</t>
  </si>
  <si>
    <t>下限 95%</t>
  </si>
  <si>
    <t>上限 95%</t>
  </si>
  <si>
    <t>下限 95.0%</t>
  </si>
  <si>
    <t>上限 95.0%</t>
  </si>
  <si>
    <t>截距</t>
  </si>
  <si>
    <t>(Id-If)/(1+If)</t>
  </si>
  <si>
    <t>台幣</t>
    <phoneticPr fontId="16" type="noConversion"/>
  </si>
  <si>
    <t>日幣</t>
    <phoneticPr fontId="15" type="noConversion"/>
  </si>
  <si>
    <t>(id-if)/(1+if)</t>
    <phoneticPr fontId="15" type="noConversion"/>
  </si>
  <si>
    <t>(id-if)/(1+if)</t>
  </si>
  <si>
    <t>年/月/日</t>
    <phoneticPr fontId="15" type="noConversion"/>
  </si>
  <si>
    <t>預期報酬率</t>
    <phoneticPr fontId="4" type="noConversion"/>
  </si>
  <si>
    <t>風險</t>
    <phoneticPr fontId="4" type="noConversion"/>
  </si>
  <si>
    <t>W</t>
    <phoneticPr fontId="4" type="noConversion"/>
  </si>
  <si>
    <t>X</t>
    <phoneticPr fontId="4" type="noConversion"/>
  </si>
  <si>
    <t>Y</t>
    <phoneticPr fontId="4" type="noConversion"/>
  </si>
  <si>
    <t>Z</t>
    <phoneticPr fontId="4" type="noConversion"/>
  </si>
  <si>
    <t>w1</t>
    <phoneticPr fontId="4" type="noConversion"/>
  </si>
  <si>
    <t>w2</t>
    <phoneticPr fontId="4" type="noConversion"/>
  </si>
  <si>
    <t>w3</t>
    <phoneticPr fontId="4" type="noConversion"/>
  </si>
  <si>
    <t>w4</t>
    <phoneticPr fontId="4" type="noConversion"/>
  </si>
  <si>
    <t>Sum</t>
    <phoneticPr fontId="4" type="noConversion"/>
  </si>
  <si>
    <t>Fixed Return</t>
    <phoneticPr fontId="4" type="noConversion"/>
  </si>
  <si>
    <t>投資組合報酬率</t>
    <phoneticPr fontId="4" type="noConversion"/>
  </si>
  <si>
    <t>投資組合風險</t>
    <phoneticPr fontId="4" type="noConversion"/>
  </si>
  <si>
    <t>軌跡</t>
    <phoneticPr fontId="4" type="noConversion"/>
  </si>
  <si>
    <t>Min</t>
    <phoneticPr fontId="4" type="noConversion"/>
  </si>
  <si>
    <t>Max</t>
    <phoneticPr fontId="4" type="noConversion"/>
  </si>
  <si>
    <t>diff</t>
    <phoneticPr fontId="4" type="noConversion"/>
  </si>
  <si>
    <t>incremental</t>
    <phoneticPr fontId="4" type="noConversion"/>
  </si>
  <si>
    <t>摘要輸出</t>
  </si>
  <si>
    <r>
      <t xml:space="preserve">R </t>
    </r>
    <r>
      <rPr>
        <sz val="10"/>
        <color indexed="8"/>
        <rFont val="Helvetica Neue"/>
        <family val="2"/>
      </rPr>
      <t>的倍數</t>
    </r>
  </si>
  <si>
    <r>
      <t xml:space="preserve">R </t>
    </r>
    <r>
      <rPr>
        <sz val="10"/>
        <color indexed="8"/>
        <rFont val="Helvetica Neue"/>
        <family val="2"/>
      </rPr>
      <t>平方</t>
    </r>
  </si>
  <si>
    <t>ˋㄇ</t>
    <phoneticPr fontId="4" type="noConversion"/>
  </si>
  <si>
    <t>ˇ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</si>
</sst>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00000"/>
    <numFmt numFmtId="177" formatCode="0.0000%"/>
    <numFmt numFmtId="178" formatCode="0.0000"/>
    <numFmt numFmtId="179" formatCode="0.0000000_);[Red]\(0.0000000\)"/>
    <numFmt numFmtId="180" formatCode="0.00000%"/>
    <numFmt numFmtId="181" formatCode="0.0000000000_);[Red]\(0.0000000000\)"/>
    <numFmt numFmtId="182" formatCode="0.00000000"/>
    <numFmt numFmtId="183" formatCode="0.0000000"/>
    <numFmt numFmtId="184" formatCode="0.000"/>
    <numFmt numFmtId="185" formatCode="#0.000"/>
    <numFmt numFmtId="186" formatCode="0.000000000"/>
    <numFmt numFmtId="194" formatCode="0.00000_);[Red]\(0.00000\)"/>
  </numFmts>
  <fonts count="23">
    <font>
      <sz val="10"/>
      <color indexed="8"/>
      <name val="Helvetica Neue"/>
    </font>
    <font>
      <sz val="12"/>
      <color theme="1"/>
      <name val="Helvetica Neue"/>
      <family val="2"/>
      <charset val="136"/>
      <scheme val="minor"/>
    </font>
    <font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sz val="9"/>
      <name val="Wawati TC"/>
      <family val="3"/>
      <charset val="136"/>
    </font>
    <font>
      <sz val="10"/>
      <color rgb="FF000000"/>
      <name val="Helvetica Neue"/>
      <family val="2"/>
    </font>
    <font>
      <sz val="12"/>
      <color rgb="FF374151"/>
      <name val="Arial"/>
      <family val="2"/>
    </font>
    <font>
      <sz val="10"/>
      <color indexed="8"/>
      <name val="Helvetica Neue"/>
      <family val="2"/>
    </font>
    <font>
      <sz val="10"/>
      <color rgb="FFFF0000"/>
      <name val="Helvetica Neue"/>
      <family val="2"/>
    </font>
    <font>
      <sz val="10"/>
      <color rgb="FF000000"/>
      <name val="Cambria"/>
      <family val="1"/>
    </font>
    <font>
      <sz val="10"/>
      <color rgb="FF0070C0"/>
      <name val="Helvetica Neue"/>
      <family val="2"/>
    </font>
    <font>
      <sz val="6"/>
      <color rgb="FF000000"/>
      <name val="Helvetica Neue"/>
      <family val="2"/>
    </font>
    <font>
      <sz val="10"/>
      <color rgb="FF000000"/>
      <name val="Helvetica Neue"/>
      <family val="1"/>
    </font>
    <font>
      <sz val="10"/>
      <color rgb="FFC00000"/>
      <name val="Helvetica Neue"/>
      <family val="2"/>
    </font>
    <font>
      <sz val="16"/>
      <color rgb="FF374151"/>
      <name val="Arial"/>
      <family val="2"/>
    </font>
    <font>
      <sz val="9"/>
      <name val="Helvetica Neue"/>
      <family val="2"/>
      <charset val="136"/>
      <scheme val="minor"/>
    </font>
    <font>
      <sz val="9"/>
      <name val="Helvetica Neue"/>
      <family val="3"/>
      <charset val="136"/>
      <scheme val="minor"/>
    </font>
    <font>
      <sz val="12"/>
      <name val="標楷體"/>
      <family val="4"/>
      <charset val="136"/>
    </font>
    <font>
      <sz val="12"/>
      <color theme="1"/>
      <name val="PMingLiU"/>
      <family val="1"/>
    </font>
    <font>
      <sz val="10"/>
      <color rgb="FF000000"/>
      <name val="PMingLiU"/>
      <family val="1"/>
      <charset val="136"/>
    </font>
    <font>
      <sz val="10"/>
      <color rgb="FFB567BF"/>
      <name val="Helvetica Neue"/>
      <family val="2"/>
    </font>
    <font>
      <sz val="10"/>
      <color rgb="FF000000"/>
      <name val="Helvetica"/>
      <family val="2"/>
    </font>
    <font>
      <sz val="12"/>
      <color rgb="FFC00000"/>
      <name val="Helvetica Neue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1"/>
      </top>
      <bottom style="thin">
        <color indexed="1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9" fontId="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0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/>
    </xf>
    <xf numFmtId="49" fontId="3" fillId="2" borderId="1" xfId="0" applyNumberFormat="1" applyFont="1" applyFill="1" applyBorder="1" applyAlignment="1">
      <alignment vertical="top"/>
    </xf>
    <xf numFmtId="49" fontId="3" fillId="3" borderId="2" xfId="0" applyNumberFormat="1" applyFont="1" applyFill="1" applyBorder="1" applyAlignment="1">
      <alignment vertical="top"/>
    </xf>
    <xf numFmtId="49" fontId="3" fillId="3" borderId="3" xfId="0" applyNumberFormat="1" applyFont="1" applyFill="1" applyBorder="1" applyAlignment="1">
      <alignment vertical="top"/>
    </xf>
    <xf numFmtId="0" fontId="2" fillId="0" borderId="0" xfId="0" applyFont="1" applyAlignment="1" applyProtection="1">
      <alignment horizontal="center" vertical="center"/>
      <protection locked="0"/>
    </xf>
    <xf numFmtId="4" fontId="0" fillId="0" borderId="0" xfId="0" applyNumberFormat="1" applyBorder="1" applyAlignment="1">
      <alignment vertical="top"/>
    </xf>
    <xf numFmtId="4" fontId="5" fillId="0" borderId="0" xfId="0" applyNumberFormat="1" applyFont="1" applyBorder="1" applyAlignment="1">
      <alignment vertical="top"/>
    </xf>
    <xf numFmtId="4" fontId="5" fillId="0" borderId="4" xfId="0" applyNumberFormat="1" applyFont="1" applyBorder="1" applyAlignment="1">
      <alignment vertical="top"/>
    </xf>
    <xf numFmtId="176" fontId="5" fillId="0" borderId="4" xfId="0" applyNumberFormat="1" applyFont="1" applyBorder="1" applyAlignment="1">
      <alignment vertical="top"/>
    </xf>
    <xf numFmtId="176" fontId="5" fillId="0" borderId="0" xfId="0" applyNumberFormat="1" applyFont="1" applyBorder="1" applyAlignment="1">
      <alignment vertical="top"/>
    </xf>
    <xf numFmtId="176" fontId="0" fillId="0" borderId="5" xfId="0" applyNumberFormat="1" applyFont="1" applyBorder="1" applyAlignment="1">
      <alignment vertical="top"/>
    </xf>
    <xf numFmtId="4" fontId="0" fillId="0" borderId="4" xfId="0" applyNumberFormat="1" applyBorder="1" applyAlignment="1">
      <alignment vertical="top"/>
    </xf>
    <xf numFmtId="10" fontId="0" fillId="0" borderId="0" xfId="1" applyNumberFormat="1" applyFont="1" applyBorder="1" applyAlignment="1">
      <alignment vertical="top"/>
    </xf>
    <xf numFmtId="10" fontId="2" fillId="0" borderId="0" xfId="1" applyNumberFormat="1" applyFont="1" applyBorder="1" applyAlignment="1" applyProtection="1">
      <alignment horizontal="center" vertical="center"/>
      <protection locked="0"/>
    </xf>
    <xf numFmtId="176" fontId="0" fillId="0" borderId="6" xfId="0" applyNumberFormat="1" applyFont="1" applyBorder="1" applyAlignment="1">
      <alignment vertical="top"/>
    </xf>
    <xf numFmtId="10" fontId="2" fillId="0" borderId="4" xfId="1" applyNumberFormat="1" applyFont="1" applyBorder="1" applyAlignment="1" applyProtection="1">
      <alignment horizontal="center" vertical="center"/>
      <protection locked="0"/>
    </xf>
    <xf numFmtId="10" fontId="0" fillId="0" borderId="4" xfId="1" applyNumberFormat="1" applyFont="1" applyBorder="1" applyAlignment="1">
      <alignment vertical="top"/>
    </xf>
    <xf numFmtId="0" fontId="2" fillId="0" borderId="4" xfId="0" applyNumberFormat="1" applyFont="1" applyBorder="1" applyAlignment="1">
      <alignment horizontal="center" vertical="center"/>
    </xf>
    <xf numFmtId="0" fontId="0" fillId="0" borderId="4" xfId="0" applyNumberFormat="1" applyBorder="1" applyAlignment="1">
      <alignment vertical="top"/>
    </xf>
    <xf numFmtId="0" fontId="2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vertical="top"/>
    </xf>
    <xf numFmtId="0" fontId="0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/>
    </xf>
    <xf numFmtId="9" fontId="0" fillId="0" borderId="4" xfId="1" applyFont="1" applyBorder="1" applyAlignment="1">
      <alignment vertical="top"/>
    </xf>
    <xf numFmtId="10" fontId="5" fillId="0" borderId="4" xfId="1" applyNumberFormat="1" applyFont="1" applyBorder="1" applyAlignment="1">
      <alignment vertical="top"/>
    </xf>
    <xf numFmtId="0" fontId="7" fillId="0" borderId="0" xfId="0" applyNumberFormat="1" applyFont="1" applyAlignment="1">
      <alignment vertical="top"/>
    </xf>
    <xf numFmtId="0" fontId="7" fillId="0" borderId="0" xfId="0" applyNumberFormat="1" applyFont="1" applyBorder="1" applyAlignment="1">
      <alignment vertical="top"/>
    </xf>
    <xf numFmtId="9" fontId="0" fillId="0" borderId="0" xfId="1" applyFont="1" applyAlignment="1">
      <alignment vertical="top" wrapText="1"/>
    </xf>
    <xf numFmtId="10" fontId="0" fillId="0" borderId="0" xfId="1" applyNumberFormat="1" applyFont="1" applyAlignment="1">
      <alignment vertical="top" wrapText="1"/>
    </xf>
    <xf numFmtId="0" fontId="7" fillId="0" borderId="0" xfId="0" applyFont="1" applyAlignment="1">
      <alignment vertical="top" wrapText="1"/>
    </xf>
    <xf numFmtId="10" fontId="0" fillId="0" borderId="0" xfId="0" applyNumberFormat="1" applyFont="1" applyAlignment="1">
      <alignment vertical="top" wrapText="1"/>
    </xf>
    <xf numFmtId="10" fontId="0" fillId="0" borderId="0" xfId="1" applyNumberFormat="1" applyFont="1" applyAlignment="1">
      <alignment horizontal="center" vertical="center" wrapText="1"/>
    </xf>
    <xf numFmtId="0" fontId="0" fillId="0" borderId="0" xfId="0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7" fillId="0" borderId="8" xfId="0" applyFont="1" applyFill="1" applyBorder="1" applyAlignment="1">
      <alignment horizontal="center" vertical="top" wrapText="1"/>
    </xf>
    <xf numFmtId="177" fontId="8" fillId="0" borderId="0" xfId="0" applyNumberFormat="1" applyFont="1" applyAlignment="1">
      <alignment vertical="top" wrapText="1"/>
    </xf>
    <xf numFmtId="178" fontId="0" fillId="0" borderId="0" xfId="0" applyNumberFormat="1" applyFill="1" applyBorder="1" applyAlignment="1">
      <alignment vertical="top" wrapText="1"/>
    </xf>
    <xf numFmtId="178" fontId="0" fillId="0" borderId="7" xfId="0" applyNumberFormat="1" applyFill="1" applyBorder="1" applyAlignment="1">
      <alignment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9" fontId="10" fillId="0" borderId="0" xfId="1" applyNumberFormat="1" applyFont="1" applyFill="1" applyBorder="1" applyAlignment="1">
      <alignment vertical="top" wrapText="1"/>
    </xf>
    <xf numFmtId="179" fontId="10" fillId="0" borderId="7" xfId="1" applyNumberFormat="1" applyFont="1" applyFill="1" applyBorder="1" applyAlignment="1">
      <alignment vertical="top" wrapText="1"/>
    </xf>
    <xf numFmtId="180" fontId="0" fillId="0" borderId="0" xfId="1" applyNumberFormat="1" applyFont="1" applyAlignment="1">
      <alignment vertical="top" wrapText="1"/>
    </xf>
    <xf numFmtId="10" fontId="2" fillId="0" borderId="4" xfId="1" applyNumberFormat="1" applyFont="1" applyBorder="1" applyAlignment="1">
      <alignment horizontal="center" vertical="center"/>
    </xf>
    <xf numFmtId="10" fontId="6" fillId="0" borderId="4" xfId="1" applyNumberFormat="1" applyFont="1" applyBorder="1" applyAlignment="1">
      <alignment horizontal="center" vertical="center" wrapText="1"/>
    </xf>
    <xf numFmtId="10" fontId="13" fillId="0" borderId="0" xfId="1" applyNumberFormat="1" applyFont="1" applyAlignment="1">
      <alignment vertical="top" wrapText="1"/>
    </xf>
    <xf numFmtId="10" fontId="2" fillId="0" borderId="0" xfId="1" applyNumberFormat="1" applyFont="1" applyBorder="1" applyAlignment="1">
      <alignment horizontal="center" vertical="center"/>
    </xf>
    <xf numFmtId="10" fontId="6" fillId="0" borderId="0" xfId="1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10" fontId="0" fillId="4" borderId="0" xfId="1" applyNumberFormat="1" applyFont="1" applyFill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181" fontId="0" fillId="0" borderId="0" xfId="0" applyNumberFormat="1" applyFill="1" applyBorder="1" applyAlignment="1">
      <alignment vertical="top" wrapText="1"/>
    </xf>
    <xf numFmtId="181" fontId="0" fillId="4" borderId="0" xfId="0" applyNumberFormat="1" applyFill="1" applyBorder="1" applyAlignment="1">
      <alignment vertical="top" wrapText="1"/>
    </xf>
    <xf numFmtId="181" fontId="0" fillId="4" borderId="7" xfId="0" applyNumberFormat="1" applyFill="1" applyBorder="1" applyAlignment="1">
      <alignment vertical="top" wrapText="1"/>
    </xf>
    <xf numFmtId="181" fontId="0" fillId="5" borderId="0" xfId="0" applyNumberFormat="1" applyFill="1" applyBorder="1" applyAlignment="1">
      <alignment vertical="top" wrapText="1"/>
    </xf>
    <xf numFmtId="181" fontId="0" fillId="5" borderId="7" xfId="0" applyNumberForma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7" fillId="6" borderId="0" xfId="0" applyFont="1" applyFill="1" applyAlignment="1">
      <alignment horizontal="center" vertical="center" wrapText="1"/>
    </xf>
    <xf numFmtId="184" fontId="0" fillId="5" borderId="0" xfId="0" applyNumberFormat="1" applyFont="1" applyFill="1" applyAlignment="1">
      <alignment vertical="top" wrapText="1"/>
    </xf>
    <xf numFmtId="184" fontId="13" fillId="5" borderId="0" xfId="0" applyNumberFormat="1" applyFont="1" applyFill="1" applyAlignment="1">
      <alignment vertical="top" wrapText="1"/>
    </xf>
    <xf numFmtId="184" fontId="0" fillId="0" borderId="0" xfId="0" applyNumberFormat="1" applyFill="1" applyBorder="1" applyAlignment="1">
      <alignment vertical="top" wrapText="1"/>
    </xf>
    <xf numFmtId="184" fontId="0" fillId="0" borderId="7" xfId="0" applyNumberFormat="1" applyFill="1" applyBorder="1" applyAlignment="1">
      <alignment vertical="top" wrapText="1"/>
    </xf>
    <xf numFmtId="0" fontId="7" fillId="6" borderId="0" xfId="0" applyFont="1" applyFill="1" applyAlignment="1">
      <alignment vertical="top" wrapText="1"/>
    </xf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185" fontId="17" fillId="0" borderId="0" xfId="2" applyNumberFormat="1" applyFont="1">
      <alignment vertical="center"/>
    </xf>
    <xf numFmtId="14" fontId="1" fillId="0" borderId="0" xfId="2" applyNumberFormat="1" applyAlignment="1">
      <alignment horizontal="right" vertical="center"/>
    </xf>
    <xf numFmtId="182" fontId="1" fillId="0" borderId="0" xfId="2" applyNumberFormat="1" applyAlignment="1">
      <alignment horizontal="right" vertical="center"/>
    </xf>
    <xf numFmtId="182" fontId="1" fillId="0" borderId="0" xfId="2" applyNumberFormat="1">
      <alignment vertical="center"/>
    </xf>
    <xf numFmtId="0" fontId="18" fillId="0" borderId="0" xfId="2" applyFont="1" applyAlignment="1">
      <alignment horizontal="center" vertical="center"/>
    </xf>
    <xf numFmtId="186" fontId="0" fillId="0" borderId="0" xfId="0" applyNumberFormat="1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19" fillId="0" borderId="0" xfId="0" applyFont="1" applyAlignment="1">
      <alignment vertical="top" wrapText="1"/>
    </xf>
    <xf numFmtId="177" fontId="0" fillId="6" borderId="0" xfId="1" applyNumberFormat="1" applyFont="1" applyFill="1" applyAlignment="1">
      <alignment vertical="top" wrapText="1"/>
    </xf>
    <xf numFmtId="186" fontId="0" fillId="6" borderId="0" xfId="0" applyNumberFormat="1" applyFont="1" applyFill="1" applyAlignment="1">
      <alignment vertical="top" wrapText="1"/>
    </xf>
    <xf numFmtId="186" fontId="13" fillId="6" borderId="0" xfId="0" applyNumberFormat="1" applyFont="1" applyFill="1" applyAlignment="1">
      <alignment vertical="top" wrapText="1"/>
    </xf>
    <xf numFmtId="2" fontId="0" fillId="0" borderId="0" xfId="0" applyNumberFormat="1" applyFont="1" applyAlignment="1">
      <alignment vertical="top" wrapText="1"/>
    </xf>
    <xf numFmtId="0" fontId="20" fillId="0" borderId="0" xfId="0" applyFont="1" applyAlignment="1">
      <alignment vertical="top" wrapText="1"/>
    </xf>
    <xf numFmtId="0" fontId="19" fillId="0" borderId="0" xfId="0" applyFont="1" applyAlignment="1">
      <alignment horizontal="center" vertical="top" wrapText="1"/>
    </xf>
    <xf numFmtId="183" fontId="0" fillId="0" borderId="0" xfId="0" applyNumberFormat="1" applyFont="1" applyAlignment="1">
      <alignment vertical="top" wrapText="1"/>
    </xf>
    <xf numFmtId="177" fontId="0" fillId="0" borderId="0" xfId="0" applyNumberFormat="1" applyFont="1" applyAlignment="1">
      <alignment vertical="top" wrapText="1"/>
    </xf>
    <xf numFmtId="2" fontId="10" fillId="0" borderId="0" xfId="0" applyNumberFormat="1" applyFont="1" applyAlignment="1">
      <alignment vertical="top" wrapText="1"/>
    </xf>
    <xf numFmtId="183" fontId="7" fillId="0" borderId="0" xfId="0" applyNumberFormat="1" applyFont="1" applyAlignment="1">
      <alignment vertical="top" wrapText="1"/>
    </xf>
    <xf numFmtId="0" fontId="21" fillId="0" borderId="0" xfId="0" applyFont="1" applyAlignment="1">
      <alignment vertical="top" wrapText="1"/>
    </xf>
    <xf numFmtId="176" fontId="0" fillId="0" borderId="0" xfId="0" applyNumberFormat="1">
      <alignment vertical="top" wrapText="1"/>
    </xf>
    <xf numFmtId="194" fontId="7" fillId="6" borderId="0" xfId="1" applyNumberFormat="1" applyFont="1" applyFill="1" applyAlignment="1">
      <alignment vertical="top" wrapText="1"/>
    </xf>
    <xf numFmtId="194" fontId="0" fillId="6" borderId="0" xfId="1" applyNumberFormat="1" applyFont="1" applyFill="1" applyAlignment="1">
      <alignment vertical="top" wrapText="1"/>
    </xf>
    <xf numFmtId="0" fontId="7" fillId="0" borderId="8" xfId="0" applyFont="1" applyFill="1" applyBorder="1" applyAlignment="1">
      <alignment horizontal="centerContinuous" vertical="top" wrapText="1"/>
    </xf>
    <xf numFmtId="0" fontId="2" fillId="0" borderId="8" xfId="0" applyFont="1" applyFill="1" applyBorder="1" applyAlignment="1">
      <alignment horizontal="centerContinuous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vertical="top" wrapText="1"/>
    </xf>
    <xf numFmtId="1" fontId="0" fillId="0" borderId="0" xfId="0" applyNumberFormat="1" applyFill="1" applyBorder="1" applyAlignment="1">
      <alignment vertical="top" wrapText="1"/>
    </xf>
    <xf numFmtId="1" fontId="0" fillId="0" borderId="7" xfId="0" applyNumberFormat="1" applyFill="1" applyBorder="1" applyAlignment="1">
      <alignment vertical="top" wrapText="1"/>
    </xf>
  </cellXfs>
  <cellStyles count="3">
    <cellStyle name="一般" xfId="0" builtinId="0"/>
    <cellStyle name="一般 3" xfId="2" xr:uid="{57945284-5A84-7D4B-B41D-EB1C1F836058}"/>
    <cellStyle name="百分比" xfId="1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567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1457424753264408E-2"/>
          <c:y val="2.0646928419862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效率前緣!$N$2</c:f>
              <c:strCache>
                <c:ptCount val="1"/>
                <c:pt idx="0">
                  <c:v>投資組合報酬率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效率前緣!$M$3:$M$22</c:f>
              <c:numCache>
                <c:formatCode>General</c:formatCode>
                <c:ptCount val="20"/>
                <c:pt idx="0">
                  <c:v>8.8170844289148492E-3</c:v>
                </c:pt>
                <c:pt idx="1">
                  <c:v>7.8239540589687337E-3</c:v>
                </c:pt>
                <c:pt idx="2">
                  <c:v>7.1137782772931896E-3</c:v>
                </c:pt>
                <c:pt idx="3">
                  <c:v>6.6203262908630248E-3</c:v>
                </c:pt>
                <c:pt idx="4">
                  <c:v>6.2848900663099979E-3</c:v>
                </c:pt>
                <c:pt idx="5">
                  <c:v>5.9894686152961391E-3</c:v>
                </c:pt>
                <c:pt idx="6">
                  <c:v>5.7828058266216282E-3</c:v>
                </c:pt>
                <c:pt idx="7">
                  <c:v>5.6593205555143938E-3</c:v>
                </c:pt>
                <c:pt idx="8">
                  <c:v>5.624493937825506E-3</c:v>
                </c:pt>
                <c:pt idx="9">
                  <c:v>5.6756887702795284E-3</c:v>
                </c:pt>
                <c:pt idx="10">
                  <c:v>5.8151555384078259E-3</c:v>
                </c:pt>
                <c:pt idx="11">
                  <c:v>6.0477882472589548E-3</c:v>
                </c:pt>
                <c:pt idx="12">
                  <c:v>6.3452812019643865E-3</c:v>
                </c:pt>
                <c:pt idx="13">
                  <c:v>6.7059228569316121E-3</c:v>
                </c:pt>
                <c:pt idx="14">
                  <c:v>7.1201681441436316E-3</c:v>
                </c:pt>
                <c:pt idx="15">
                  <c:v>7.716191555720466E-3</c:v>
                </c:pt>
                <c:pt idx="16">
                  <c:v>8.5704094551014888E-3</c:v>
                </c:pt>
                <c:pt idx="17">
                  <c:v>9.6142453059284046E-3</c:v>
                </c:pt>
                <c:pt idx="18">
                  <c:v>1.0739360927926218E-2</c:v>
                </c:pt>
                <c:pt idx="19">
                  <c:v>1.1449004253878937E-2</c:v>
                </c:pt>
              </c:numCache>
            </c:numRef>
          </c:xVal>
          <c:yVal>
            <c:numRef>
              <c:f>效率前緣!$N$3:$N$22</c:f>
              <c:numCache>
                <c:formatCode>0.000000</c:formatCode>
                <c:ptCount val="20"/>
                <c:pt idx="0">
                  <c:v>1.8000000000000001E-4</c:v>
                </c:pt>
                <c:pt idx="1">
                  <c:v>1.5700000000000002E-4</c:v>
                </c:pt>
                <c:pt idx="2">
                  <c:v>1.3400000000000003E-4</c:v>
                </c:pt>
                <c:pt idx="3">
                  <c:v>1.1100000000000003E-4</c:v>
                </c:pt>
                <c:pt idx="4">
                  <c:v>8.8000000000000025E-5</c:v>
                </c:pt>
                <c:pt idx="5">
                  <c:v>6.5000000000000021E-5</c:v>
                </c:pt>
                <c:pt idx="6">
                  <c:v>4.2000000000000018E-5</c:v>
                </c:pt>
                <c:pt idx="7">
                  <c:v>1.9000000000000018E-5</c:v>
                </c:pt>
                <c:pt idx="8">
                  <c:v>-3.999999999999982E-6</c:v>
                </c:pt>
                <c:pt idx="9">
                  <c:v>-2.6999999999999982E-5</c:v>
                </c:pt>
                <c:pt idx="10">
                  <c:v>-4.9999999999999982E-5</c:v>
                </c:pt>
                <c:pt idx="11">
                  <c:v>-7.2999999999999985E-5</c:v>
                </c:pt>
                <c:pt idx="12">
                  <c:v>-9.5999999999999989E-5</c:v>
                </c:pt>
                <c:pt idx="13">
                  <c:v>-1.1899999999999999E-4</c:v>
                </c:pt>
                <c:pt idx="14">
                  <c:v>-1.4199999999999998E-4</c:v>
                </c:pt>
                <c:pt idx="15">
                  <c:v>-1.6499999999999997E-4</c:v>
                </c:pt>
                <c:pt idx="16">
                  <c:v>-1.8799999999999996E-4</c:v>
                </c:pt>
                <c:pt idx="17">
                  <c:v>-2.1099999999999995E-4</c:v>
                </c:pt>
                <c:pt idx="18">
                  <c:v>-2.3399999999999994E-4</c:v>
                </c:pt>
                <c:pt idx="19">
                  <c:v>-2.4699999999999999E-4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3B7-7344-8CCF-DE20C53C2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5741647"/>
        <c:axId val="1534040847"/>
      </c:scatterChart>
      <c:valAx>
        <c:axId val="1635741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34040847"/>
        <c:crosses val="autoZero"/>
        <c:crossBetween val="midCat"/>
      </c:valAx>
      <c:valAx>
        <c:axId val="1534040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357416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7789106988981845E-2"/>
          <c:y val="2.46913660255228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效率前緣!$N$2</c:f>
              <c:strCache>
                <c:ptCount val="1"/>
                <c:pt idx="0">
                  <c:v>投資組合報酬率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效率前緣!$M$3:$M$22</c:f>
              <c:numCache>
                <c:formatCode>General</c:formatCode>
                <c:ptCount val="20"/>
                <c:pt idx="0">
                  <c:v>8.8170844289148492E-3</c:v>
                </c:pt>
                <c:pt idx="1">
                  <c:v>7.8239540589687337E-3</c:v>
                </c:pt>
                <c:pt idx="2">
                  <c:v>7.1137782772931896E-3</c:v>
                </c:pt>
                <c:pt idx="3">
                  <c:v>6.6203262908630248E-3</c:v>
                </c:pt>
                <c:pt idx="4">
                  <c:v>6.2848900663099979E-3</c:v>
                </c:pt>
                <c:pt idx="5">
                  <c:v>5.9894686152961391E-3</c:v>
                </c:pt>
                <c:pt idx="6">
                  <c:v>5.7828058266216282E-3</c:v>
                </c:pt>
                <c:pt idx="7">
                  <c:v>5.6593205555143938E-3</c:v>
                </c:pt>
                <c:pt idx="8">
                  <c:v>5.624493937825506E-3</c:v>
                </c:pt>
                <c:pt idx="9">
                  <c:v>5.6756887702795284E-3</c:v>
                </c:pt>
                <c:pt idx="10">
                  <c:v>5.8151555384078259E-3</c:v>
                </c:pt>
                <c:pt idx="11">
                  <c:v>6.0477882472589548E-3</c:v>
                </c:pt>
                <c:pt idx="12">
                  <c:v>6.3452812019643865E-3</c:v>
                </c:pt>
                <c:pt idx="13">
                  <c:v>6.7059228569316121E-3</c:v>
                </c:pt>
                <c:pt idx="14">
                  <c:v>7.1201681441436316E-3</c:v>
                </c:pt>
                <c:pt idx="15">
                  <c:v>7.716191555720466E-3</c:v>
                </c:pt>
                <c:pt idx="16">
                  <c:v>8.5704094551014888E-3</c:v>
                </c:pt>
                <c:pt idx="17">
                  <c:v>9.6142453059284046E-3</c:v>
                </c:pt>
                <c:pt idx="18">
                  <c:v>1.0739360927926218E-2</c:v>
                </c:pt>
                <c:pt idx="19">
                  <c:v>1.1449004253878937E-2</c:v>
                </c:pt>
              </c:numCache>
            </c:numRef>
          </c:xVal>
          <c:yVal>
            <c:numRef>
              <c:f>效率前緣!$N$3:$N$22</c:f>
              <c:numCache>
                <c:formatCode>0.000000</c:formatCode>
                <c:ptCount val="20"/>
                <c:pt idx="0">
                  <c:v>1.8000000000000001E-4</c:v>
                </c:pt>
                <c:pt idx="1">
                  <c:v>1.5700000000000002E-4</c:v>
                </c:pt>
                <c:pt idx="2">
                  <c:v>1.3400000000000003E-4</c:v>
                </c:pt>
                <c:pt idx="3">
                  <c:v>1.1100000000000003E-4</c:v>
                </c:pt>
                <c:pt idx="4">
                  <c:v>8.8000000000000025E-5</c:v>
                </c:pt>
                <c:pt idx="5">
                  <c:v>6.5000000000000021E-5</c:v>
                </c:pt>
                <c:pt idx="6">
                  <c:v>4.2000000000000018E-5</c:v>
                </c:pt>
                <c:pt idx="7">
                  <c:v>1.9000000000000018E-5</c:v>
                </c:pt>
                <c:pt idx="8">
                  <c:v>-3.999999999999982E-6</c:v>
                </c:pt>
                <c:pt idx="9">
                  <c:v>-2.6999999999999982E-5</c:v>
                </c:pt>
                <c:pt idx="10">
                  <c:v>-4.9999999999999982E-5</c:v>
                </c:pt>
                <c:pt idx="11">
                  <c:v>-7.2999999999999985E-5</c:v>
                </c:pt>
                <c:pt idx="12">
                  <c:v>-9.5999999999999989E-5</c:v>
                </c:pt>
                <c:pt idx="13">
                  <c:v>-1.1899999999999999E-4</c:v>
                </c:pt>
                <c:pt idx="14">
                  <c:v>-1.4199999999999998E-4</c:v>
                </c:pt>
                <c:pt idx="15">
                  <c:v>-1.6499999999999997E-4</c:v>
                </c:pt>
                <c:pt idx="16">
                  <c:v>-1.8799999999999996E-4</c:v>
                </c:pt>
                <c:pt idx="17">
                  <c:v>-2.1099999999999995E-4</c:v>
                </c:pt>
                <c:pt idx="18">
                  <c:v>-2.3399999999999994E-4</c:v>
                </c:pt>
                <c:pt idx="19">
                  <c:v>-2.4699999999999999E-4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9B-BE4E-8CBE-B89DB3B29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8174223"/>
        <c:axId val="409536528"/>
      </c:scatterChart>
      <c:valAx>
        <c:axId val="1788174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9536528"/>
        <c:crosses val="autoZero"/>
        <c:crossBetween val="midCat"/>
      </c:valAx>
      <c:valAx>
        <c:axId val="4095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881742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四國大盤投資組合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效率前緣!$O$2</c:f>
              <c:strCache>
                <c:ptCount val="1"/>
                <c:pt idx="0">
                  <c:v>台灣大盤指數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效率前緣!$O$3:$O$22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3.5716009900979881E-2</c:v>
                </c:pt>
                <c:pt idx="5">
                  <c:v>8.3444916143063833E-2</c:v>
                </c:pt>
                <c:pt idx="6">
                  <c:v>0.12918515677800138</c:v>
                </c:pt>
                <c:pt idx="7">
                  <c:v>0.17492539898904946</c:v>
                </c:pt>
                <c:pt idx="8">
                  <c:v>0.22066564017984094</c:v>
                </c:pt>
                <c:pt idx="9">
                  <c:v>0.26441717499354223</c:v>
                </c:pt>
                <c:pt idx="10">
                  <c:v>0.31015741676269776</c:v>
                </c:pt>
                <c:pt idx="11">
                  <c:v>0.35788636542398894</c:v>
                </c:pt>
                <c:pt idx="12">
                  <c:v>0.40362660592876065</c:v>
                </c:pt>
                <c:pt idx="13">
                  <c:v>0.44936684696531726</c:v>
                </c:pt>
                <c:pt idx="14">
                  <c:v>0.49625665868660318</c:v>
                </c:pt>
                <c:pt idx="15">
                  <c:v>0.60725982089255892</c:v>
                </c:pt>
                <c:pt idx="16">
                  <c:v>0.71826298147388301</c:v>
                </c:pt>
                <c:pt idx="17">
                  <c:v>0.829266142025748</c:v>
                </c:pt>
                <c:pt idx="18">
                  <c:v>0.93544307794930504</c:v>
                </c:pt>
                <c:pt idx="19">
                  <c:v>0.99999999999999989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5545-88A0-50E0A0D5270A}"/>
            </c:ext>
          </c:extLst>
        </c:ser>
        <c:ser>
          <c:idx val="1"/>
          <c:order val="1"/>
          <c:tx>
            <c:strRef>
              <c:f>效率前緣!$P$2</c:f>
              <c:strCache>
                <c:ptCount val="1"/>
                <c:pt idx="0">
                  <c:v>S&amp;P 500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效率前緣!$P$3:$P$22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3.124567803195882E-2</c:v>
                </c:pt>
                <c:pt idx="3">
                  <c:v>9.4026410326136248E-2</c:v>
                </c:pt>
                <c:pt idx="4">
                  <c:v>0.11369108297431421</c:v>
                </c:pt>
                <c:pt idx="5">
                  <c:v>0.12523132001450549</c:v>
                </c:pt>
                <c:pt idx="6">
                  <c:v>0.13629062627512559</c:v>
                </c:pt>
                <c:pt idx="7">
                  <c:v>0.14734991234932274</c:v>
                </c:pt>
                <c:pt idx="8">
                  <c:v>0.15840921162246407</c:v>
                </c:pt>
                <c:pt idx="9">
                  <c:v>0.16898767536096593</c:v>
                </c:pt>
                <c:pt idx="10">
                  <c:v>0.18004696609846629</c:v>
                </c:pt>
                <c:pt idx="11">
                  <c:v>0.19158709245075178</c:v>
                </c:pt>
                <c:pt idx="12">
                  <c:v>0.20264639616754063</c:v>
                </c:pt>
                <c:pt idx="13">
                  <c:v>0.21370569732806169</c:v>
                </c:pt>
                <c:pt idx="14">
                  <c:v>0.22374346960724636</c:v>
                </c:pt>
                <c:pt idx="15">
                  <c:v>0.17680913596526202</c:v>
                </c:pt>
                <c:pt idx="16">
                  <c:v>0.12987480313514863</c:v>
                </c:pt>
                <c:pt idx="17">
                  <c:v>8.294047049189178E-2</c:v>
                </c:pt>
                <c:pt idx="18">
                  <c:v>3.804676125998193E-2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42-5545-88A0-50E0A0D5270A}"/>
            </c:ext>
          </c:extLst>
        </c:ser>
        <c:ser>
          <c:idx val="2"/>
          <c:order val="2"/>
          <c:tx>
            <c:strRef>
              <c:f>效率前緣!$Q$2</c:f>
              <c:strCache>
                <c:ptCount val="1"/>
                <c:pt idx="0">
                  <c:v>FTSE 100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效率前緣!$Q$3:$Q$22</c:f>
              <c:numCache>
                <c:formatCode>0.00</c:formatCode>
                <c:ptCount val="20"/>
                <c:pt idx="0">
                  <c:v>0.95813953488372094</c:v>
                </c:pt>
                <c:pt idx="1">
                  <c:v>0.84651163067332069</c:v>
                </c:pt>
                <c:pt idx="2">
                  <c:v>0.73997022916771438</c:v>
                </c:pt>
                <c:pt idx="3">
                  <c:v>0.64321360459375254</c:v>
                </c:pt>
                <c:pt idx="4">
                  <c:v>0.58096810329328452</c:v>
                </c:pt>
                <c:pt idx="5">
                  <c:v>0.52050171140216439</c:v>
                </c:pt>
                <c:pt idx="6">
                  <c:v>0.46255477709880377</c:v>
                </c:pt>
                <c:pt idx="7">
                  <c:v>0.40460784120787169</c:v>
                </c:pt>
                <c:pt idx="8">
                  <c:v>0.34666090641213043</c:v>
                </c:pt>
                <c:pt idx="9">
                  <c:v>0.29123340393147812</c:v>
                </c:pt>
                <c:pt idx="10">
                  <c:v>0.23328646841457093</c:v>
                </c:pt>
                <c:pt idx="11">
                  <c:v>0.17282010105627368</c:v>
                </c:pt>
                <c:pt idx="12">
                  <c:v>0.11487316620439968</c:v>
                </c:pt>
                <c:pt idx="13">
                  <c:v>5.6926231556649838E-2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42-5545-88A0-50E0A0D5270A}"/>
            </c:ext>
          </c:extLst>
        </c:ser>
        <c:ser>
          <c:idx val="3"/>
          <c:order val="3"/>
          <c:tx>
            <c:strRef>
              <c:f>效率前緣!$R$2</c:f>
              <c:strCache>
                <c:ptCount val="1"/>
                <c:pt idx="0">
                  <c:v>日經225指數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效率前緣!$R$3:$R$22</c:f>
              <c:numCache>
                <c:formatCode>0.00</c:formatCode>
                <c:ptCount val="20"/>
                <c:pt idx="0">
                  <c:v>4.1860465116279055E-2</c:v>
                </c:pt>
                <c:pt idx="1">
                  <c:v>0.15348836932667909</c:v>
                </c:pt>
                <c:pt idx="2">
                  <c:v>0.22878409280032666</c:v>
                </c:pt>
                <c:pt idx="3">
                  <c:v>0.26275998508011095</c:v>
                </c:pt>
                <c:pt idx="4">
                  <c:v>0.26962480383142134</c:v>
                </c:pt>
                <c:pt idx="5">
                  <c:v>0.27082205244026625</c:v>
                </c:pt>
                <c:pt idx="6">
                  <c:v>0.27196943984806915</c:v>
                </c:pt>
                <c:pt idx="7">
                  <c:v>0.27311684745375614</c:v>
                </c:pt>
                <c:pt idx="8">
                  <c:v>0.27426424178556452</c:v>
                </c:pt>
                <c:pt idx="9">
                  <c:v>0.27536174571401356</c:v>
                </c:pt>
                <c:pt idx="10">
                  <c:v>0.27650914872426496</c:v>
                </c:pt>
                <c:pt idx="11">
                  <c:v>0.27770644106898568</c:v>
                </c:pt>
                <c:pt idx="12">
                  <c:v>0.278853831699299</c:v>
                </c:pt>
                <c:pt idx="13">
                  <c:v>0.28000122414997108</c:v>
                </c:pt>
                <c:pt idx="14">
                  <c:v>0.27999987170615032</c:v>
                </c:pt>
                <c:pt idx="15">
                  <c:v>0.21593104314217881</c:v>
                </c:pt>
                <c:pt idx="16">
                  <c:v>0.15186221539096798</c:v>
                </c:pt>
                <c:pt idx="17">
                  <c:v>8.7793387482359778E-2</c:v>
                </c:pt>
                <c:pt idx="18">
                  <c:v>2.6510160790712951E-2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42-5545-88A0-50E0A0D52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3453679"/>
        <c:axId val="1983873295"/>
      </c:barChart>
      <c:catAx>
        <c:axId val="198345367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983873295"/>
        <c:crosses val="autoZero"/>
        <c:auto val="1"/>
        <c:lblAlgn val="ctr"/>
        <c:lblOffset val="100"/>
        <c:noMultiLvlLbl val="0"/>
      </c:catAx>
      <c:valAx>
        <c:axId val="1983873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983453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PPP實證!$E$2</c:f>
              <c:strCache>
                <c:ptCount val="1"/>
                <c:pt idx="0">
                  <c:v>匯率變動率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PPP實證!$D$3:$D$27</c:f>
              <c:numCache>
                <c:formatCode>0.00000000</c:formatCode>
                <c:ptCount val="25"/>
                <c:pt idx="0">
                  <c:v>4.7692420573776564E-3</c:v>
                </c:pt>
                <c:pt idx="1">
                  <c:v>-1.7578554163920354E-3</c:v>
                </c:pt>
                <c:pt idx="2">
                  <c:v>8.8135593220347371E-4</c:v>
                </c:pt>
                <c:pt idx="3">
                  <c:v>-1.9379117123478262E-3</c:v>
                </c:pt>
                <c:pt idx="4">
                  <c:v>2.0020020020018879E-3</c:v>
                </c:pt>
                <c:pt idx="5">
                  <c:v>-2.764701557394964E-3</c:v>
                </c:pt>
                <c:pt idx="6">
                  <c:v>6.8036120166459152E-3</c:v>
                </c:pt>
                <c:pt idx="7">
                  <c:v>1.0714701878342056E-3</c:v>
                </c:pt>
                <c:pt idx="8">
                  <c:v>2.4851963814634653E-3</c:v>
                </c:pt>
                <c:pt idx="9">
                  <c:v>3.7383177570093989E-3</c:v>
                </c:pt>
                <c:pt idx="10">
                  <c:v>2.7196656619373778E-3</c:v>
                </c:pt>
                <c:pt idx="11">
                  <c:v>7.1375215529750867E-3</c:v>
                </c:pt>
                <c:pt idx="12">
                  <c:v>-2.410003194656805E-4</c:v>
                </c:pt>
                <c:pt idx="13">
                  <c:v>7.3199329983250688E-3</c:v>
                </c:pt>
                <c:pt idx="14">
                  <c:v>4.4090029500805953E-3</c:v>
                </c:pt>
                <c:pt idx="15">
                  <c:v>-9.1240875912403574E-4</c:v>
                </c:pt>
                <c:pt idx="16">
                  <c:v>-1.2672259247601119E-3</c:v>
                </c:pt>
                <c:pt idx="17">
                  <c:v>-3.4734187739652836E-3</c:v>
                </c:pt>
                <c:pt idx="18">
                  <c:v>-1.0840807544103628E-3</c:v>
                </c:pt>
                <c:pt idx="19">
                  <c:v>5.4894784995426216E-3</c:v>
                </c:pt>
                <c:pt idx="20">
                  <c:v>-1.7781051749224161E-4</c:v>
                </c:pt>
                <c:pt idx="21">
                  <c:v>2.3604072130869258E-3</c:v>
                </c:pt>
                <c:pt idx="22">
                  <c:v>5.03308373237358E-3</c:v>
                </c:pt>
                <c:pt idx="23">
                  <c:v>2.2956193766137324E-3</c:v>
                </c:pt>
                <c:pt idx="24">
                  <c:v>7.6882776686313563E-3</c:v>
                </c:pt>
              </c:numCache>
            </c:numRef>
          </c:xVal>
          <c:yVal>
            <c:numRef>
              <c:f>PPP實證!$E$3:$E$27</c:f>
              <c:numCache>
                <c:formatCode>0.00000000</c:formatCode>
                <c:ptCount val="25"/>
                <c:pt idx="0">
                  <c:v>7.1877807726856415E-4</c:v>
                </c:pt>
                <c:pt idx="1">
                  <c:v>-1.7238283354282732E-2</c:v>
                </c:pt>
                <c:pt idx="2">
                  <c:v>1.1693769413484715E-2</c:v>
                </c:pt>
                <c:pt idx="3">
                  <c:v>1.4448257178976192E-3</c:v>
                </c:pt>
                <c:pt idx="4">
                  <c:v>-9.738503155996522E-3</c:v>
                </c:pt>
                <c:pt idx="5">
                  <c:v>-3.2780914223274889E-3</c:v>
                </c:pt>
                <c:pt idx="6">
                  <c:v>-1.4617211766853866E-3</c:v>
                </c:pt>
                <c:pt idx="7">
                  <c:v>-3.6596523330283655E-3</c:v>
                </c:pt>
                <c:pt idx="8">
                  <c:v>-1.6896235078053233E-2</c:v>
                </c:pt>
                <c:pt idx="9">
                  <c:v>-2.391182514477869E-2</c:v>
                </c:pt>
                <c:pt idx="10">
                  <c:v>-1.2631578947368306E-2</c:v>
                </c:pt>
                <c:pt idx="11">
                  <c:v>-5.4274084124830866E-3</c:v>
                </c:pt>
                <c:pt idx="12">
                  <c:v>-1.7150652894172735E-2</c:v>
                </c:pt>
                <c:pt idx="13">
                  <c:v>-4.362482649216696E-3</c:v>
                </c:pt>
                <c:pt idx="14">
                  <c:v>1.4738099980083795E-2</c:v>
                </c:pt>
                <c:pt idx="15">
                  <c:v>-9.8135426889109229E-3</c:v>
                </c:pt>
                <c:pt idx="16">
                  <c:v>-9.9108027750246762E-3</c:v>
                </c:pt>
                <c:pt idx="17">
                  <c:v>-2.3223223223223222E-2</c:v>
                </c:pt>
                <c:pt idx="18">
                  <c:v>3.6892805902849434E-3</c:v>
                </c:pt>
                <c:pt idx="19">
                  <c:v>-1.7970185828058056E-2</c:v>
                </c:pt>
                <c:pt idx="20">
                  <c:v>3.742981908920823E-3</c:v>
                </c:pt>
                <c:pt idx="21">
                  <c:v>4.1433602651750603E-3</c:v>
                </c:pt>
                <c:pt idx="22">
                  <c:v>-2.8471219310914037E-2</c:v>
                </c:pt>
                <c:pt idx="23">
                  <c:v>-3.3977489912932715E-2</c:v>
                </c:pt>
                <c:pt idx="24">
                  <c:v>-6.1551989448229705E-3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5B-BC47-8DD7-C6E75436A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861423"/>
        <c:axId val="1850123231"/>
      </c:scatterChart>
      <c:valAx>
        <c:axId val="18358614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兩國通膨差距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50123231"/>
        <c:crosses val="autoZero"/>
        <c:crossBetween val="midCat"/>
      </c:valAx>
      <c:valAx>
        <c:axId val="1850123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匯率變動率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358614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IFE實證!$E$2</c:f>
              <c:strCache>
                <c:ptCount val="1"/>
                <c:pt idx="0">
                  <c:v>匯率變動率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IFE實證!$D$3:$D$27</c:f>
              <c:numCache>
                <c:formatCode>0.00000000</c:formatCode>
                <c:ptCount val="25"/>
                <c:pt idx="0">
                  <c:v>0.75149700598802394</c:v>
                </c:pt>
                <c:pt idx="1">
                  <c:v>0.75149700598802394</c:v>
                </c:pt>
                <c:pt idx="2">
                  <c:v>0.75149700598802394</c:v>
                </c:pt>
                <c:pt idx="3">
                  <c:v>0.75149700598802394</c:v>
                </c:pt>
                <c:pt idx="4">
                  <c:v>0.75149700598802394</c:v>
                </c:pt>
                <c:pt idx="5">
                  <c:v>0.75149700598802394</c:v>
                </c:pt>
                <c:pt idx="6">
                  <c:v>0.75149700598802394</c:v>
                </c:pt>
                <c:pt idx="7">
                  <c:v>0.75149700598802394</c:v>
                </c:pt>
                <c:pt idx="8">
                  <c:v>0.75149700598802394</c:v>
                </c:pt>
                <c:pt idx="9">
                  <c:v>0.75149700598802394</c:v>
                </c:pt>
                <c:pt idx="10">
                  <c:v>0.75149700598802394</c:v>
                </c:pt>
                <c:pt idx="11">
                  <c:v>0.75149700598802394</c:v>
                </c:pt>
                <c:pt idx="12">
                  <c:v>0.75149700598802394</c:v>
                </c:pt>
                <c:pt idx="13">
                  <c:v>0.75149700598802394</c:v>
                </c:pt>
                <c:pt idx="14">
                  <c:v>0.75149700598802394</c:v>
                </c:pt>
                <c:pt idx="15">
                  <c:v>0.75149700598802394</c:v>
                </c:pt>
                <c:pt idx="16">
                  <c:v>0.75149700598802394</c:v>
                </c:pt>
                <c:pt idx="17">
                  <c:v>0.75149700598802394</c:v>
                </c:pt>
                <c:pt idx="18">
                  <c:v>0.75149700598802394</c:v>
                </c:pt>
                <c:pt idx="19">
                  <c:v>0.75149700598802394</c:v>
                </c:pt>
                <c:pt idx="20">
                  <c:v>0.75149700598802394</c:v>
                </c:pt>
                <c:pt idx="21">
                  <c:v>1.0309381237524948</c:v>
                </c:pt>
                <c:pt idx="22">
                  <c:v>1.0309381237524948</c:v>
                </c:pt>
                <c:pt idx="23">
                  <c:v>1.0309381237524948</c:v>
                </c:pt>
                <c:pt idx="24">
                  <c:v>1.1956087824351298</c:v>
                </c:pt>
              </c:numCache>
            </c:numRef>
          </c:xVal>
          <c:yVal>
            <c:numRef>
              <c:f>IFE實證!$E$3:$E$27</c:f>
              <c:numCache>
                <c:formatCode>0.00000000</c:formatCode>
                <c:ptCount val="25"/>
                <c:pt idx="0">
                  <c:v>7.1877807726856415E-4</c:v>
                </c:pt>
                <c:pt idx="1">
                  <c:v>-1.7238283354282732E-2</c:v>
                </c:pt>
                <c:pt idx="2">
                  <c:v>1.1693769413484715E-2</c:v>
                </c:pt>
                <c:pt idx="3">
                  <c:v>1.4448257178976192E-3</c:v>
                </c:pt>
                <c:pt idx="4">
                  <c:v>-9.738503155996522E-3</c:v>
                </c:pt>
                <c:pt idx="5">
                  <c:v>-3.2780914223274889E-3</c:v>
                </c:pt>
                <c:pt idx="6">
                  <c:v>-1.4617211766853866E-3</c:v>
                </c:pt>
                <c:pt idx="7">
                  <c:v>-3.6596523330283655E-3</c:v>
                </c:pt>
                <c:pt idx="8">
                  <c:v>-1.6896235078053233E-2</c:v>
                </c:pt>
                <c:pt idx="9">
                  <c:v>-2.391182514477869E-2</c:v>
                </c:pt>
                <c:pt idx="10">
                  <c:v>-1.2631578947368306E-2</c:v>
                </c:pt>
                <c:pt idx="11">
                  <c:v>-5.4274084124830866E-3</c:v>
                </c:pt>
                <c:pt idx="12">
                  <c:v>-1.7150652894172735E-2</c:v>
                </c:pt>
                <c:pt idx="13">
                  <c:v>-4.362482649216696E-3</c:v>
                </c:pt>
                <c:pt idx="14">
                  <c:v>1.4738099980083795E-2</c:v>
                </c:pt>
                <c:pt idx="15">
                  <c:v>-9.8135426889109229E-3</c:v>
                </c:pt>
                <c:pt idx="16">
                  <c:v>-9.9108027750246762E-3</c:v>
                </c:pt>
                <c:pt idx="17">
                  <c:v>-2.3223223223223222E-2</c:v>
                </c:pt>
                <c:pt idx="18">
                  <c:v>3.6892805902849434E-3</c:v>
                </c:pt>
                <c:pt idx="19">
                  <c:v>-1.7970185828058056E-2</c:v>
                </c:pt>
                <c:pt idx="20">
                  <c:v>3.742981908920823E-3</c:v>
                </c:pt>
                <c:pt idx="21">
                  <c:v>4.1433602651750603E-3</c:v>
                </c:pt>
                <c:pt idx="22">
                  <c:v>-2.8471219310914037E-2</c:v>
                </c:pt>
                <c:pt idx="23">
                  <c:v>-3.3977489912932715E-2</c:v>
                </c:pt>
                <c:pt idx="24">
                  <c:v>-6.1551989448229705E-3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35-A944-8E8D-CEE2FB9EE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18592"/>
        <c:axId val="58260640"/>
      </c:scatterChart>
      <c:valAx>
        <c:axId val="25918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兩國利率差距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8260640"/>
        <c:crosses val="autoZero"/>
        <c:crossBetween val="midCat"/>
      </c:valAx>
      <c:valAx>
        <c:axId val="5826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匯率變動率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5918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四個國家大盤指數歷史數據!$B$1</c:f>
              <c:strCache>
                <c:ptCount val="1"/>
                <c:pt idx="0">
                  <c:v>台灣大盤指數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四個國家大盤指數歷史數據!$A$2:$A$506</c:f>
              <c:strCache>
                <c:ptCount val="488"/>
                <c:pt idx="0">
                  <c:v>2021-04-29</c:v>
                </c:pt>
                <c:pt idx="1">
                  <c:v>2021-05-03</c:v>
                </c:pt>
                <c:pt idx="2">
                  <c:v>2021-05-04</c:v>
                </c:pt>
                <c:pt idx="3">
                  <c:v>2021-05-05</c:v>
                </c:pt>
                <c:pt idx="4">
                  <c:v>2021-05-06</c:v>
                </c:pt>
                <c:pt idx="5">
                  <c:v>2021-05-07</c:v>
                </c:pt>
                <c:pt idx="6">
                  <c:v>2021-05-10</c:v>
                </c:pt>
                <c:pt idx="7">
                  <c:v>2021-05-11</c:v>
                </c:pt>
                <c:pt idx="8">
                  <c:v>2021-05-12</c:v>
                </c:pt>
                <c:pt idx="9">
                  <c:v>2021-05-13</c:v>
                </c:pt>
                <c:pt idx="10">
                  <c:v>2021-05-14</c:v>
                </c:pt>
                <c:pt idx="11">
                  <c:v>2021-05-17</c:v>
                </c:pt>
                <c:pt idx="12">
                  <c:v>2021-05-18</c:v>
                </c:pt>
                <c:pt idx="13">
                  <c:v>2021-05-19</c:v>
                </c:pt>
                <c:pt idx="14">
                  <c:v>2021-05-20</c:v>
                </c:pt>
                <c:pt idx="15">
                  <c:v>2021-05-21</c:v>
                </c:pt>
                <c:pt idx="16">
                  <c:v>2021-05-24</c:v>
                </c:pt>
                <c:pt idx="17">
                  <c:v>2021-05-25</c:v>
                </c:pt>
                <c:pt idx="18">
                  <c:v>2021-05-26</c:v>
                </c:pt>
                <c:pt idx="19">
                  <c:v>2021-05-27</c:v>
                </c:pt>
                <c:pt idx="20">
                  <c:v>2021-05-28</c:v>
                </c:pt>
                <c:pt idx="21">
                  <c:v>2021-05-31</c:v>
                </c:pt>
                <c:pt idx="22">
                  <c:v>2021-06-01</c:v>
                </c:pt>
                <c:pt idx="23">
                  <c:v>2021-06-02</c:v>
                </c:pt>
                <c:pt idx="24">
                  <c:v>2021-06-03</c:v>
                </c:pt>
                <c:pt idx="25">
                  <c:v>2021-06-04</c:v>
                </c:pt>
                <c:pt idx="26">
                  <c:v>2021-06-07</c:v>
                </c:pt>
                <c:pt idx="27">
                  <c:v>2021-06-08</c:v>
                </c:pt>
                <c:pt idx="28">
                  <c:v>2021-06-09</c:v>
                </c:pt>
                <c:pt idx="29">
                  <c:v>2021-06-10</c:v>
                </c:pt>
                <c:pt idx="30">
                  <c:v>2021-06-11</c:v>
                </c:pt>
                <c:pt idx="31">
                  <c:v>2021-06-15</c:v>
                </c:pt>
                <c:pt idx="32">
                  <c:v>2021-06-16</c:v>
                </c:pt>
                <c:pt idx="33">
                  <c:v>2021-06-17</c:v>
                </c:pt>
                <c:pt idx="34">
                  <c:v>2021-06-18</c:v>
                </c:pt>
                <c:pt idx="35">
                  <c:v>2021-06-21</c:v>
                </c:pt>
                <c:pt idx="36">
                  <c:v>2021-06-22</c:v>
                </c:pt>
                <c:pt idx="37">
                  <c:v>2021-06-23</c:v>
                </c:pt>
                <c:pt idx="38">
                  <c:v>2021-06-24</c:v>
                </c:pt>
                <c:pt idx="39">
                  <c:v>2021-06-25</c:v>
                </c:pt>
                <c:pt idx="40">
                  <c:v>2021-06-28</c:v>
                </c:pt>
                <c:pt idx="41">
                  <c:v>2021-06-29</c:v>
                </c:pt>
                <c:pt idx="42">
                  <c:v>2021-06-30</c:v>
                </c:pt>
                <c:pt idx="43">
                  <c:v>2021-07-01</c:v>
                </c:pt>
                <c:pt idx="44">
                  <c:v>2021-07-02</c:v>
                </c:pt>
                <c:pt idx="45">
                  <c:v>2021-07-05</c:v>
                </c:pt>
                <c:pt idx="46">
                  <c:v>2021-07-06</c:v>
                </c:pt>
                <c:pt idx="47">
                  <c:v>2021-07-07</c:v>
                </c:pt>
                <c:pt idx="48">
                  <c:v>2021-07-08</c:v>
                </c:pt>
                <c:pt idx="49">
                  <c:v>2021-07-09</c:v>
                </c:pt>
                <c:pt idx="50">
                  <c:v>2021-07-12</c:v>
                </c:pt>
                <c:pt idx="51">
                  <c:v>2021-07-13</c:v>
                </c:pt>
                <c:pt idx="52">
                  <c:v>2021-07-14</c:v>
                </c:pt>
                <c:pt idx="53">
                  <c:v>2021-07-15</c:v>
                </c:pt>
                <c:pt idx="54">
                  <c:v>2021-07-16</c:v>
                </c:pt>
                <c:pt idx="55">
                  <c:v>2021-07-19</c:v>
                </c:pt>
                <c:pt idx="56">
                  <c:v>2021-07-20</c:v>
                </c:pt>
                <c:pt idx="57">
                  <c:v>2021-07-21</c:v>
                </c:pt>
                <c:pt idx="58">
                  <c:v>2021-07-22</c:v>
                </c:pt>
                <c:pt idx="59">
                  <c:v>2021-07-23</c:v>
                </c:pt>
                <c:pt idx="60">
                  <c:v>2021-07-26</c:v>
                </c:pt>
                <c:pt idx="61">
                  <c:v>2021-07-27</c:v>
                </c:pt>
                <c:pt idx="62">
                  <c:v>2021-07-28</c:v>
                </c:pt>
                <c:pt idx="63">
                  <c:v>2021-07-29</c:v>
                </c:pt>
                <c:pt idx="64">
                  <c:v>2021-07-30</c:v>
                </c:pt>
                <c:pt idx="65">
                  <c:v>2021-08-02</c:v>
                </c:pt>
                <c:pt idx="66">
                  <c:v>2021-08-03</c:v>
                </c:pt>
                <c:pt idx="67">
                  <c:v>2021-08-04</c:v>
                </c:pt>
                <c:pt idx="68">
                  <c:v>2021-08-05</c:v>
                </c:pt>
                <c:pt idx="69">
                  <c:v>2021-08-06</c:v>
                </c:pt>
                <c:pt idx="70">
                  <c:v>2021-08-09</c:v>
                </c:pt>
                <c:pt idx="71">
                  <c:v>2021-08-10</c:v>
                </c:pt>
                <c:pt idx="72">
                  <c:v>2021-08-11</c:v>
                </c:pt>
                <c:pt idx="73">
                  <c:v>2021-08-12</c:v>
                </c:pt>
                <c:pt idx="74">
                  <c:v>2021-08-13</c:v>
                </c:pt>
                <c:pt idx="75">
                  <c:v>2021-08-16</c:v>
                </c:pt>
                <c:pt idx="76">
                  <c:v>2021-08-17</c:v>
                </c:pt>
                <c:pt idx="77">
                  <c:v>2021-08-18</c:v>
                </c:pt>
                <c:pt idx="78">
                  <c:v>2021-08-19</c:v>
                </c:pt>
                <c:pt idx="79">
                  <c:v>2021-08-20</c:v>
                </c:pt>
                <c:pt idx="80">
                  <c:v>2021-08-23</c:v>
                </c:pt>
                <c:pt idx="81">
                  <c:v>2021-08-24</c:v>
                </c:pt>
                <c:pt idx="82">
                  <c:v>2021-08-25</c:v>
                </c:pt>
                <c:pt idx="83">
                  <c:v>2021-08-26</c:v>
                </c:pt>
                <c:pt idx="84">
                  <c:v>2021-08-27</c:v>
                </c:pt>
                <c:pt idx="85">
                  <c:v>2021-08-30</c:v>
                </c:pt>
                <c:pt idx="86">
                  <c:v>2021-08-31</c:v>
                </c:pt>
                <c:pt idx="87">
                  <c:v>2021-09-01</c:v>
                </c:pt>
                <c:pt idx="88">
                  <c:v>2021-09-02</c:v>
                </c:pt>
                <c:pt idx="89">
                  <c:v>2021-09-03</c:v>
                </c:pt>
                <c:pt idx="90">
                  <c:v>2021-09-06</c:v>
                </c:pt>
                <c:pt idx="91">
                  <c:v>2021-09-07</c:v>
                </c:pt>
                <c:pt idx="92">
                  <c:v>2021-09-08</c:v>
                </c:pt>
                <c:pt idx="93">
                  <c:v>2021-09-09</c:v>
                </c:pt>
                <c:pt idx="94">
                  <c:v>2021-09-10</c:v>
                </c:pt>
                <c:pt idx="95">
                  <c:v>2021-09-13</c:v>
                </c:pt>
                <c:pt idx="96">
                  <c:v>2021-09-14</c:v>
                </c:pt>
                <c:pt idx="97">
                  <c:v>2021-09-15</c:v>
                </c:pt>
                <c:pt idx="98">
                  <c:v>2021-09-16</c:v>
                </c:pt>
                <c:pt idx="99">
                  <c:v>2021-09-17</c:v>
                </c:pt>
                <c:pt idx="100">
                  <c:v>2021-09-22</c:v>
                </c:pt>
                <c:pt idx="101">
                  <c:v>2021-09-23</c:v>
                </c:pt>
                <c:pt idx="102">
                  <c:v>2021-09-24</c:v>
                </c:pt>
                <c:pt idx="103">
                  <c:v>2021-09-27</c:v>
                </c:pt>
                <c:pt idx="104">
                  <c:v>2021-09-28</c:v>
                </c:pt>
                <c:pt idx="105">
                  <c:v>2021-09-29</c:v>
                </c:pt>
                <c:pt idx="106">
                  <c:v>2021-09-30</c:v>
                </c:pt>
                <c:pt idx="107">
                  <c:v>2021-10-01</c:v>
                </c:pt>
                <c:pt idx="108">
                  <c:v>2021-10-04</c:v>
                </c:pt>
                <c:pt idx="109">
                  <c:v>2021-10-05</c:v>
                </c:pt>
                <c:pt idx="110">
                  <c:v>2021-10-06</c:v>
                </c:pt>
                <c:pt idx="111">
                  <c:v>2021-10-07</c:v>
                </c:pt>
                <c:pt idx="112">
                  <c:v>2021-10-08</c:v>
                </c:pt>
                <c:pt idx="113">
                  <c:v>2021-10-12</c:v>
                </c:pt>
                <c:pt idx="114">
                  <c:v>2021-10-13</c:v>
                </c:pt>
                <c:pt idx="115">
                  <c:v>2021-10-14</c:v>
                </c:pt>
                <c:pt idx="116">
                  <c:v>2021-10-15</c:v>
                </c:pt>
                <c:pt idx="117">
                  <c:v>2021-10-18</c:v>
                </c:pt>
                <c:pt idx="118">
                  <c:v>2021-10-19</c:v>
                </c:pt>
                <c:pt idx="119">
                  <c:v>2021-10-20</c:v>
                </c:pt>
                <c:pt idx="120">
                  <c:v>2021-10-21</c:v>
                </c:pt>
                <c:pt idx="121">
                  <c:v>2021-10-22</c:v>
                </c:pt>
                <c:pt idx="122">
                  <c:v>2021-10-25</c:v>
                </c:pt>
                <c:pt idx="123">
                  <c:v>2021-10-26</c:v>
                </c:pt>
                <c:pt idx="124">
                  <c:v>2021-10-27</c:v>
                </c:pt>
                <c:pt idx="125">
                  <c:v>2021-10-28</c:v>
                </c:pt>
                <c:pt idx="126">
                  <c:v>2021-10-29</c:v>
                </c:pt>
                <c:pt idx="127">
                  <c:v>2021-11-01</c:v>
                </c:pt>
                <c:pt idx="128">
                  <c:v>2021-11-02</c:v>
                </c:pt>
                <c:pt idx="129">
                  <c:v>2021-11-03</c:v>
                </c:pt>
                <c:pt idx="130">
                  <c:v>2021-11-04</c:v>
                </c:pt>
                <c:pt idx="131">
                  <c:v>2021-11-05</c:v>
                </c:pt>
                <c:pt idx="132">
                  <c:v>2021-11-08</c:v>
                </c:pt>
                <c:pt idx="133">
                  <c:v>2021-11-09</c:v>
                </c:pt>
                <c:pt idx="134">
                  <c:v>2021-11-10</c:v>
                </c:pt>
                <c:pt idx="135">
                  <c:v>2021-11-11</c:v>
                </c:pt>
                <c:pt idx="136">
                  <c:v>2021-11-12</c:v>
                </c:pt>
                <c:pt idx="137">
                  <c:v>2021-11-15</c:v>
                </c:pt>
                <c:pt idx="138">
                  <c:v>2021-11-16</c:v>
                </c:pt>
                <c:pt idx="139">
                  <c:v>2021-11-17</c:v>
                </c:pt>
                <c:pt idx="140">
                  <c:v>2021-11-18</c:v>
                </c:pt>
                <c:pt idx="141">
                  <c:v>2021-11-19</c:v>
                </c:pt>
                <c:pt idx="142">
                  <c:v>2021-11-22</c:v>
                </c:pt>
                <c:pt idx="143">
                  <c:v>2021-11-23</c:v>
                </c:pt>
                <c:pt idx="144">
                  <c:v>2021-11-24</c:v>
                </c:pt>
                <c:pt idx="145">
                  <c:v>2021-11-25</c:v>
                </c:pt>
                <c:pt idx="146">
                  <c:v>2021-11-26</c:v>
                </c:pt>
                <c:pt idx="147">
                  <c:v>2021-11-29</c:v>
                </c:pt>
                <c:pt idx="148">
                  <c:v>2021-11-30</c:v>
                </c:pt>
                <c:pt idx="149">
                  <c:v>2021-12-01</c:v>
                </c:pt>
                <c:pt idx="150">
                  <c:v>2021-12-02</c:v>
                </c:pt>
                <c:pt idx="151">
                  <c:v>2021-12-03</c:v>
                </c:pt>
                <c:pt idx="152">
                  <c:v>2021-12-06</c:v>
                </c:pt>
                <c:pt idx="153">
                  <c:v>2021-12-07</c:v>
                </c:pt>
                <c:pt idx="154">
                  <c:v>2021-12-08</c:v>
                </c:pt>
                <c:pt idx="155">
                  <c:v>2021-12-09</c:v>
                </c:pt>
                <c:pt idx="156">
                  <c:v>2021-12-10</c:v>
                </c:pt>
                <c:pt idx="157">
                  <c:v>2021-12-13</c:v>
                </c:pt>
                <c:pt idx="158">
                  <c:v>2021-12-14</c:v>
                </c:pt>
                <c:pt idx="159">
                  <c:v>2021-12-15</c:v>
                </c:pt>
                <c:pt idx="160">
                  <c:v>2021-12-16</c:v>
                </c:pt>
                <c:pt idx="161">
                  <c:v>2021-12-17</c:v>
                </c:pt>
                <c:pt idx="162">
                  <c:v>2021-12-20</c:v>
                </c:pt>
                <c:pt idx="163">
                  <c:v>2021-12-21</c:v>
                </c:pt>
                <c:pt idx="164">
                  <c:v>2021-12-22</c:v>
                </c:pt>
                <c:pt idx="165">
                  <c:v>2021-12-23</c:v>
                </c:pt>
                <c:pt idx="166">
                  <c:v>2021-12-24</c:v>
                </c:pt>
                <c:pt idx="167">
                  <c:v>2021-12-27</c:v>
                </c:pt>
                <c:pt idx="168">
                  <c:v>2021-12-28</c:v>
                </c:pt>
                <c:pt idx="169">
                  <c:v>2021-12-29</c:v>
                </c:pt>
                <c:pt idx="170">
                  <c:v>2021-12-30</c:v>
                </c:pt>
                <c:pt idx="171">
                  <c:v>2022-01-03</c:v>
                </c:pt>
                <c:pt idx="172">
                  <c:v>2022-01-04</c:v>
                </c:pt>
                <c:pt idx="173">
                  <c:v>2022-01-05</c:v>
                </c:pt>
                <c:pt idx="174">
                  <c:v>2022-01-06</c:v>
                </c:pt>
                <c:pt idx="175">
                  <c:v>2022-01-07</c:v>
                </c:pt>
                <c:pt idx="176">
                  <c:v>2022-01-10</c:v>
                </c:pt>
                <c:pt idx="177">
                  <c:v>2022-01-11</c:v>
                </c:pt>
                <c:pt idx="178">
                  <c:v>2022-01-12</c:v>
                </c:pt>
                <c:pt idx="179">
                  <c:v>2022-01-13</c:v>
                </c:pt>
                <c:pt idx="180">
                  <c:v>2022-01-14</c:v>
                </c:pt>
                <c:pt idx="181">
                  <c:v>2022-01-17</c:v>
                </c:pt>
                <c:pt idx="182">
                  <c:v>2022-01-18</c:v>
                </c:pt>
                <c:pt idx="183">
                  <c:v>2022-01-19</c:v>
                </c:pt>
                <c:pt idx="184">
                  <c:v>2022-01-20</c:v>
                </c:pt>
                <c:pt idx="185">
                  <c:v>2022-01-21</c:v>
                </c:pt>
                <c:pt idx="186">
                  <c:v>2022-01-24</c:v>
                </c:pt>
                <c:pt idx="187">
                  <c:v>2022-01-25</c:v>
                </c:pt>
                <c:pt idx="188">
                  <c:v>2022-01-26</c:v>
                </c:pt>
                <c:pt idx="189">
                  <c:v>2022-02-07</c:v>
                </c:pt>
                <c:pt idx="190">
                  <c:v>2022-02-08</c:v>
                </c:pt>
                <c:pt idx="191">
                  <c:v>2022-02-09</c:v>
                </c:pt>
                <c:pt idx="192">
                  <c:v>2022-02-10</c:v>
                </c:pt>
                <c:pt idx="193">
                  <c:v>2022-02-11</c:v>
                </c:pt>
                <c:pt idx="194">
                  <c:v>2022-02-14</c:v>
                </c:pt>
                <c:pt idx="195">
                  <c:v>2022-02-15</c:v>
                </c:pt>
                <c:pt idx="196">
                  <c:v>2022-02-16</c:v>
                </c:pt>
                <c:pt idx="197">
                  <c:v>2022-02-17</c:v>
                </c:pt>
                <c:pt idx="198">
                  <c:v>2022-02-18</c:v>
                </c:pt>
                <c:pt idx="199">
                  <c:v>2022-02-21</c:v>
                </c:pt>
                <c:pt idx="200">
                  <c:v>2022-02-22</c:v>
                </c:pt>
                <c:pt idx="201">
                  <c:v>2022-02-23</c:v>
                </c:pt>
                <c:pt idx="202">
                  <c:v>2022-02-24</c:v>
                </c:pt>
                <c:pt idx="203">
                  <c:v>2022-02-25</c:v>
                </c:pt>
                <c:pt idx="204">
                  <c:v>2022-03-01</c:v>
                </c:pt>
                <c:pt idx="205">
                  <c:v>2022-03-02</c:v>
                </c:pt>
                <c:pt idx="206">
                  <c:v>2022-03-03</c:v>
                </c:pt>
                <c:pt idx="207">
                  <c:v>2022-03-04</c:v>
                </c:pt>
                <c:pt idx="208">
                  <c:v>2022-03-07</c:v>
                </c:pt>
                <c:pt idx="209">
                  <c:v>2022-03-08</c:v>
                </c:pt>
                <c:pt idx="210">
                  <c:v>2022-03-09</c:v>
                </c:pt>
                <c:pt idx="211">
                  <c:v>2022-03-10</c:v>
                </c:pt>
                <c:pt idx="212">
                  <c:v>2022-03-11</c:v>
                </c:pt>
                <c:pt idx="213">
                  <c:v>2022-03-14</c:v>
                </c:pt>
                <c:pt idx="214">
                  <c:v>2022-03-15</c:v>
                </c:pt>
                <c:pt idx="215">
                  <c:v>2022-03-16</c:v>
                </c:pt>
                <c:pt idx="216">
                  <c:v>2022-03-17</c:v>
                </c:pt>
                <c:pt idx="217">
                  <c:v>2022-03-18</c:v>
                </c:pt>
                <c:pt idx="218">
                  <c:v>2022-03-21</c:v>
                </c:pt>
                <c:pt idx="219">
                  <c:v>2022-03-22</c:v>
                </c:pt>
                <c:pt idx="220">
                  <c:v>2022-03-23</c:v>
                </c:pt>
                <c:pt idx="221">
                  <c:v>2022-03-24</c:v>
                </c:pt>
                <c:pt idx="222">
                  <c:v>2022-03-25</c:v>
                </c:pt>
                <c:pt idx="223">
                  <c:v>2022-03-28</c:v>
                </c:pt>
                <c:pt idx="224">
                  <c:v>2022-03-29</c:v>
                </c:pt>
                <c:pt idx="225">
                  <c:v>2022-03-30</c:v>
                </c:pt>
                <c:pt idx="226">
                  <c:v>2022-03-31</c:v>
                </c:pt>
                <c:pt idx="227">
                  <c:v>2022-04-01</c:v>
                </c:pt>
                <c:pt idx="228">
                  <c:v>2022-04-06</c:v>
                </c:pt>
                <c:pt idx="229">
                  <c:v>2022-04-07</c:v>
                </c:pt>
                <c:pt idx="230">
                  <c:v>2022-04-08</c:v>
                </c:pt>
                <c:pt idx="231">
                  <c:v>2022-04-11</c:v>
                </c:pt>
                <c:pt idx="232">
                  <c:v>2022-04-12</c:v>
                </c:pt>
                <c:pt idx="233">
                  <c:v>2022-04-13</c:v>
                </c:pt>
                <c:pt idx="234">
                  <c:v>2022-04-14</c:v>
                </c:pt>
                <c:pt idx="235">
                  <c:v>2022-04-15</c:v>
                </c:pt>
                <c:pt idx="236">
                  <c:v>2022-04-18</c:v>
                </c:pt>
                <c:pt idx="237">
                  <c:v>2022-04-19</c:v>
                </c:pt>
                <c:pt idx="238">
                  <c:v>2022-04-20</c:v>
                </c:pt>
                <c:pt idx="239">
                  <c:v>2022-04-21</c:v>
                </c:pt>
                <c:pt idx="240">
                  <c:v>2022-04-22</c:v>
                </c:pt>
                <c:pt idx="241">
                  <c:v>2022-04-25</c:v>
                </c:pt>
                <c:pt idx="242">
                  <c:v>2022-04-26</c:v>
                </c:pt>
                <c:pt idx="243">
                  <c:v>2022-04-27</c:v>
                </c:pt>
                <c:pt idx="244">
                  <c:v>2022-04-28</c:v>
                </c:pt>
                <c:pt idx="245">
                  <c:v>2022-04-29</c:v>
                </c:pt>
                <c:pt idx="246">
                  <c:v>2022-05-03</c:v>
                </c:pt>
                <c:pt idx="247">
                  <c:v>2022-05-04</c:v>
                </c:pt>
                <c:pt idx="248">
                  <c:v>2022-05-05</c:v>
                </c:pt>
                <c:pt idx="249">
                  <c:v>2022-05-06</c:v>
                </c:pt>
                <c:pt idx="250">
                  <c:v>2022-05-09</c:v>
                </c:pt>
                <c:pt idx="251">
                  <c:v>2022-05-10</c:v>
                </c:pt>
                <c:pt idx="252">
                  <c:v>2022-05-11</c:v>
                </c:pt>
                <c:pt idx="253">
                  <c:v>2022-05-12</c:v>
                </c:pt>
                <c:pt idx="254">
                  <c:v>2022-05-13</c:v>
                </c:pt>
                <c:pt idx="255">
                  <c:v>2022-05-16</c:v>
                </c:pt>
                <c:pt idx="256">
                  <c:v>2022-05-17</c:v>
                </c:pt>
                <c:pt idx="257">
                  <c:v>2022-05-18</c:v>
                </c:pt>
                <c:pt idx="258">
                  <c:v>2022-05-19</c:v>
                </c:pt>
                <c:pt idx="259">
                  <c:v>2022-05-20</c:v>
                </c:pt>
                <c:pt idx="260">
                  <c:v>2022-05-23</c:v>
                </c:pt>
                <c:pt idx="261">
                  <c:v>2022-05-24</c:v>
                </c:pt>
                <c:pt idx="262">
                  <c:v>2022-05-25</c:v>
                </c:pt>
                <c:pt idx="263">
                  <c:v>2022-05-26</c:v>
                </c:pt>
                <c:pt idx="264">
                  <c:v>2022-05-27</c:v>
                </c:pt>
                <c:pt idx="265">
                  <c:v>2022-05-30</c:v>
                </c:pt>
                <c:pt idx="266">
                  <c:v>2022-05-31</c:v>
                </c:pt>
                <c:pt idx="267">
                  <c:v>2022-06-01</c:v>
                </c:pt>
                <c:pt idx="268">
                  <c:v>2022-06-02</c:v>
                </c:pt>
                <c:pt idx="269">
                  <c:v>2022-06-06</c:v>
                </c:pt>
                <c:pt idx="270">
                  <c:v>2022-06-07</c:v>
                </c:pt>
                <c:pt idx="271">
                  <c:v>2022-06-08</c:v>
                </c:pt>
                <c:pt idx="272">
                  <c:v>2022-06-09</c:v>
                </c:pt>
                <c:pt idx="273">
                  <c:v>2022-06-10</c:v>
                </c:pt>
                <c:pt idx="274">
                  <c:v>2022-06-13</c:v>
                </c:pt>
                <c:pt idx="275">
                  <c:v>2022-06-14</c:v>
                </c:pt>
                <c:pt idx="276">
                  <c:v>2022-06-15</c:v>
                </c:pt>
                <c:pt idx="277">
                  <c:v>2022-06-16</c:v>
                </c:pt>
                <c:pt idx="278">
                  <c:v>2022-06-17</c:v>
                </c:pt>
                <c:pt idx="279">
                  <c:v>2022-06-20</c:v>
                </c:pt>
                <c:pt idx="280">
                  <c:v>2022-06-21</c:v>
                </c:pt>
                <c:pt idx="281">
                  <c:v>2022-06-22</c:v>
                </c:pt>
                <c:pt idx="282">
                  <c:v>2022-06-23</c:v>
                </c:pt>
                <c:pt idx="283">
                  <c:v>2022-06-24</c:v>
                </c:pt>
                <c:pt idx="284">
                  <c:v>2022-06-27</c:v>
                </c:pt>
                <c:pt idx="285">
                  <c:v>2022-06-28</c:v>
                </c:pt>
                <c:pt idx="286">
                  <c:v>2022-06-29</c:v>
                </c:pt>
                <c:pt idx="287">
                  <c:v>2022-06-30</c:v>
                </c:pt>
                <c:pt idx="288">
                  <c:v>2022-07-01</c:v>
                </c:pt>
                <c:pt idx="289">
                  <c:v>2022-07-04</c:v>
                </c:pt>
                <c:pt idx="290">
                  <c:v>2022-07-05</c:v>
                </c:pt>
                <c:pt idx="291">
                  <c:v>2022-07-06</c:v>
                </c:pt>
                <c:pt idx="292">
                  <c:v>2022-07-07</c:v>
                </c:pt>
                <c:pt idx="293">
                  <c:v>2022-07-08</c:v>
                </c:pt>
                <c:pt idx="294">
                  <c:v>2022-07-11</c:v>
                </c:pt>
                <c:pt idx="295">
                  <c:v>2022-07-12</c:v>
                </c:pt>
                <c:pt idx="296">
                  <c:v>2022-07-13</c:v>
                </c:pt>
                <c:pt idx="297">
                  <c:v>2022-07-14</c:v>
                </c:pt>
                <c:pt idx="298">
                  <c:v>2022-07-15</c:v>
                </c:pt>
                <c:pt idx="299">
                  <c:v>2022-07-18</c:v>
                </c:pt>
                <c:pt idx="300">
                  <c:v>2022-07-19</c:v>
                </c:pt>
                <c:pt idx="301">
                  <c:v>2022-07-20</c:v>
                </c:pt>
                <c:pt idx="302">
                  <c:v>2022-07-21</c:v>
                </c:pt>
                <c:pt idx="303">
                  <c:v>2022-07-22</c:v>
                </c:pt>
                <c:pt idx="304">
                  <c:v>2022-07-25</c:v>
                </c:pt>
                <c:pt idx="305">
                  <c:v>2022-07-26</c:v>
                </c:pt>
                <c:pt idx="306">
                  <c:v>2022-07-27</c:v>
                </c:pt>
                <c:pt idx="307">
                  <c:v>2022-07-28</c:v>
                </c:pt>
                <c:pt idx="308">
                  <c:v>2022-07-29</c:v>
                </c:pt>
                <c:pt idx="309">
                  <c:v>2022-08-01</c:v>
                </c:pt>
                <c:pt idx="310">
                  <c:v>2022-08-02</c:v>
                </c:pt>
                <c:pt idx="311">
                  <c:v>2022-08-03</c:v>
                </c:pt>
                <c:pt idx="312">
                  <c:v>2022-08-04</c:v>
                </c:pt>
                <c:pt idx="313">
                  <c:v>2022-08-05</c:v>
                </c:pt>
                <c:pt idx="314">
                  <c:v>2022-08-08</c:v>
                </c:pt>
                <c:pt idx="315">
                  <c:v>2022-08-09</c:v>
                </c:pt>
                <c:pt idx="316">
                  <c:v>2022-08-10</c:v>
                </c:pt>
                <c:pt idx="317">
                  <c:v>2022-08-11</c:v>
                </c:pt>
                <c:pt idx="318">
                  <c:v>2022-08-12</c:v>
                </c:pt>
                <c:pt idx="319">
                  <c:v>2022-08-15</c:v>
                </c:pt>
                <c:pt idx="320">
                  <c:v>2022-08-16</c:v>
                </c:pt>
                <c:pt idx="321">
                  <c:v>2022-08-17</c:v>
                </c:pt>
                <c:pt idx="322">
                  <c:v>2022-08-18</c:v>
                </c:pt>
                <c:pt idx="323">
                  <c:v>2022-08-19</c:v>
                </c:pt>
                <c:pt idx="324">
                  <c:v>2022-08-22</c:v>
                </c:pt>
                <c:pt idx="325">
                  <c:v>2022-08-23</c:v>
                </c:pt>
                <c:pt idx="326">
                  <c:v>2022-08-24</c:v>
                </c:pt>
                <c:pt idx="327">
                  <c:v>2022-08-25</c:v>
                </c:pt>
                <c:pt idx="328">
                  <c:v>2022-08-26</c:v>
                </c:pt>
                <c:pt idx="329">
                  <c:v>2022-08-29</c:v>
                </c:pt>
                <c:pt idx="330">
                  <c:v>2022-08-30</c:v>
                </c:pt>
                <c:pt idx="331">
                  <c:v>2022-08-31</c:v>
                </c:pt>
                <c:pt idx="332">
                  <c:v>2022-09-01</c:v>
                </c:pt>
                <c:pt idx="333">
                  <c:v>2022-09-02</c:v>
                </c:pt>
                <c:pt idx="334">
                  <c:v>2022-09-05</c:v>
                </c:pt>
                <c:pt idx="335">
                  <c:v>2022-09-06</c:v>
                </c:pt>
                <c:pt idx="336">
                  <c:v>2022-09-07</c:v>
                </c:pt>
                <c:pt idx="337">
                  <c:v>2022-09-08</c:v>
                </c:pt>
                <c:pt idx="338">
                  <c:v>2022-09-12</c:v>
                </c:pt>
                <c:pt idx="339">
                  <c:v>2022-09-13</c:v>
                </c:pt>
                <c:pt idx="340">
                  <c:v>2022-09-14</c:v>
                </c:pt>
                <c:pt idx="341">
                  <c:v>2022-09-15</c:v>
                </c:pt>
                <c:pt idx="342">
                  <c:v>2022-09-16</c:v>
                </c:pt>
                <c:pt idx="343">
                  <c:v>2022-09-19</c:v>
                </c:pt>
                <c:pt idx="344">
                  <c:v>2022-09-20</c:v>
                </c:pt>
                <c:pt idx="345">
                  <c:v>2022-09-21</c:v>
                </c:pt>
                <c:pt idx="346">
                  <c:v>2022-09-22</c:v>
                </c:pt>
                <c:pt idx="347">
                  <c:v>2022-09-23</c:v>
                </c:pt>
                <c:pt idx="348">
                  <c:v>2022-09-26</c:v>
                </c:pt>
                <c:pt idx="349">
                  <c:v>2022-09-27</c:v>
                </c:pt>
                <c:pt idx="350">
                  <c:v>2022-09-28</c:v>
                </c:pt>
                <c:pt idx="351">
                  <c:v>2022-09-29</c:v>
                </c:pt>
                <c:pt idx="352">
                  <c:v>2022-09-30</c:v>
                </c:pt>
                <c:pt idx="353">
                  <c:v>2022-10-03</c:v>
                </c:pt>
                <c:pt idx="354">
                  <c:v>2022-10-04</c:v>
                </c:pt>
                <c:pt idx="355">
                  <c:v>2022-10-05</c:v>
                </c:pt>
                <c:pt idx="356">
                  <c:v>2022-10-06</c:v>
                </c:pt>
                <c:pt idx="357">
                  <c:v>2022-10-07</c:v>
                </c:pt>
                <c:pt idx="358">
                  <c:v>2022-10-11</c:v>
                </c:pt>
                <c:pt idx="359">
                  <c:v>2022-10-12</c:v>
                </c:pt>
                <c:pt idx="360">
                  <c:v>2022-10-13</c:v>
                </c:pt>
                <c:pt idx="361">
                  <c:v>2022-10-14</c:v>
                </c:pt>
                <c:pt idx="362">
                  <c:v>2022-10-17</c:v>
                </c:pt>
                <c:pt idx="363">
                  <c:v>2022-10-18</c:v>
                </c:pt>
                <c:pt idx="364">
                  <c:v>2022-10-19</c:v>
                </c:pt>
                <c:pt idx="365">
                  <c:v>2022-10-20</c:v>
                </c:pt>
                <c:pt idx="366">
                  <c:v>2022-10-21</c:v>
                </c:pt>
                <c:pt idx="367">
                  <c:v>2022-10-24</c:v>
                </c:pt>
                <c:pt idx="368">
                  <c:v>2022-10-25</c:v>
                </c:pt>
                <c:pt idx="369">
                  <c:v>2022-10-26</c:v>
                </c:pt>
                <c:pt idx="370">
                  <c:v>2022-10-27</c:v>
                </c:pt>
                <c:pt idx="371">
                  <c:v>2022-10-28</c:v>
                </c:pt>
                <c:pt idx="372">
                  <c:v>2022-10-31</c:v>
                </c:pt>
                <c:pt idx="373">
                  <c:v>2022-11-01</c:v>
                </c:pt>
                <c:pt idx="374">
                  <c:v>2022-11-02</c:v>
                </c:pt>
                <c:pt idx="375">
                  <c:v>2022-11-03</c:v>
                </c:pt>
                <c:pt idx="376">
                  <c:v>2022-11-04</c:v>
                </c:pt>
                <c:pt idx="377">
                  <c:v>2022-11-07</c:v>
                </c:pt>
                <c:pt idx="378">
                  <c:v>2022-11-08</c:v>
                </c:pt>
                <c:pt idx="379">
                  <c:v>2022-11-09</c:v>
                </c:pt>
                <c:pt idx="380">
                  <c:v>2022-11-10</c:v>
                </c:pt>
                <c:pt idx="381">
                  <c:v>2022-11-11</c:v>
                </c:pt>
                <c:pt idx="382">
                  <c:v>2022-11-14</c:v>
                </c:pt>
                <c:pt idx="383">
                  <c:v>2022-11-15</c:v>
                </c:pt>
                <c:pt idx="384">
                  <c:v>2022-11-16</c:v>
                </c:pt>
                <c:pt idx="385">
                  <c:v>2022-11-17</c:v>
                </c:pt>
                <c:pt idx="386">
                  <c:v>2022-11-18</c:v>
                </c:pt>
                <c:pt idx="387">
                  <c:v>2022-11-21</c:v>
                </c:pt>
                <c:pt idx="388">
                  <c:v>2022-11-22</c:v>
                </c:pt>
                <c:pt idx="389">
                  <c:v>2022-11-23</c:v>
                </c:pt>
                <c:pt idx="390">
                  <c:v>2022-11-24</c:v>
                </c:pt>
                <c:pt idx="391">
                  <c:v>2022-11-25</c:v>
                </c:pt>
                <c:pt idx="392">
                  <c:v>2022-11-28</c:v>
                </c:pt>
                <c:pt idx="393">
                  <c:v>2022-11-29</c:v>
                </c:pt>
                <c:pt idx="394">
                  <c:v>2022-11-30</c:v>
                </c:pt>
                <c:pt idx="395">
                  <c:v>2022-12-01</c:v>
                </c:pt>
                <c:pt idx="396">
                  <c:v>2022-12-02</c:v>
                </c:pt>
                <c:pt idx="397">
                  <c:v>2022-12-05</c:v>
                </c:pt>
                <c:pt idx="398">
                  <c:v>2022-12-06</c:v>
                </c:pt>
                <c:pt idx="399">
                  <c:v>2022-12-07</c:v>
                </c:pt>
                <c:pt idx="400">
                  <c:v>2022-12-08</c:v>
                </c:pt>
                <c:pt idx="401">
                  <c:v>2022-12-09</c:v>
                </c:pt>
                <c:pt idx="402">
                  <c:v>2022-12-12</c:v>
                </c:pt>
                <c:pt idx="403">
                  <c:v>2022-12-13</c:v>
                </c:pt>
                <c:pt idx="404">
                  <c:v>2022-12-14</c:v>
                </c:pt>
                <c:pt idx="405">
                  <c:v>2022-12-15</c:v>
                </c:pt>
                <c:pt idx="406">
                  <c:v>2022-12-16</c:v>
                </c:pt>
                <c:pt idx="407">
                  <c:v>2022-12-19</c:v>
                </c:pt>
                <c:pt idx="408">
                  <c:v>2022-12-20</c:v>
                </c:pt>
                <c:pt idx="409">
                  <c:v>2022-12-21</c:v>
                </c:pt>
                <c:pt idx="410">
                  <c:v>2022-12-22</c:v>
                </c:pt>
                <c:pt idx="411">
                  <c:v>2022-12-23</c:v>
                </c:pt>
                <c:pt idx="412">
                  <c:v>2022-12-26</c:v>
                </c:pt>
                <c:pt idx="413">
                  <c:v>2022-12-27</c:v>
                </c:pt>
                <c:pt idx="414">
                  <c:v>2022-12-28</c:v>
                </c:pt>
                <c:pt idx="415">
                  <c:v>2022-12-29</c:v>
                </c:pt>
                <c:pt idx="416">
                  <c:v>2022-12-30</c:v>
                </c:pt>
                <c:pt idx="417">
                  <c:v>2023-01-03</c:v>
                </c:pt>
                <c:pt idx="418">
                  <c:v>2023-01-04</c:v>
                </c:pt>
                <c:pt idx="419">
                  <c:v>2023-01-05</c:v>
                </c:pt>
                <c:pt idx="420">
                  <c:v>2023-01-06</c:v>
                </c:pt>
                <c:pt idx="421">
                  <c:v>2023-01-09</c:v>
                </c:pt>
                <c:pt idx="422">
                  <c:v>2023-01-10</c:v>
                </c:pt>
                <c:pt idx="423">
                  <c:v>2023-01-11</c:v>
                </c:pt>
                <c:pt idx="424">
                  <c:v>2023-01-12</c:v>
                </c:pt>
                <c:pt idx="425">
                  <c:v>2023-01-13</c:v>
                </c:pt>
                <c:pt idx="426">
                  <c:v>2023-01-16</c:v>
                </c:pt>
                <c:pt idx="427">
                  <c:v>2023-01-17</c:v>
                </c:pt>
                <c:pt idx="428">
                  <c:v>2023-01-30</c:v>
                </c:pt>
                <c:pt idx="429">
                  <c:v>2023-01-31</c:v>
                </c:pt>
                <c:pt idx="430">
                  <c:v>2023-02-01</c:v>
                </c:pt>
                <c:pt idx="431">
                  <c:v>2023-02-02</c:v>
                </c:pt>
                <c:pt idx="432">
                  <c:v>2023-02-03</c:v>
                </c:pt>
                <c:pt idx="433">
                  <c:v>2023-02-06</c:v>
                </c:pt>
                <c:pt idx="434">
                  <c:v>2023-02-07</c:v>
                </c:pt>
                <c:pt idx="435">
                  <c:v>2023-02-08</c:v>
                </c:pt>
                <c:pt idx="436">
                  <c:v>2023-02-09</c:v>
                </c:pt>
                <c:pt idx="437">
                  <c:v>2023-02-10</c:v>
                </c:pt>
                <c:pt idx="438">
                  <c:v>2023-02-13</c:v>
                </c:pt>
                <c:pt idx="439">
                  <c:v>2023-02-14</c:v>
                </c:pt>
                <c:pt idx="440">
                  <c:v>2023-02-15</c:v>
                </c:pt>
                <c:pt idx="441">
                  <c:v>2023-02-16</c:v>
                </c:pt>
                <c:pt idx="442">
                  <c:v>2023-02-17</c:v>
                </c:pt>
                <c:pt idx="443">
                  <c:v>2023-02-20</c:v>
                </c:pt>
                <c:pt idx="444">
                  <c:v>2023-02-21</c:v>
                </c:pt>
                <c:pt idx="445">
                  <c:v>2023-02-22</c:v>
                </c:pt>
                <c:pt idx="446">
                  <c:v>2023-02-23</c:v>
                </c:pt>
                <c:pt idx="447">
                  <c:v>2023-02-24</c:v>
                </c:pt>
                <c:pt idx="448">
                  <c:v>2023-03-01</c:v>
                </c:pt>
                <c:pt idx="449">
                  <c:v>2023-03-02</c:v>
                </c:pt>
                <c:pt idx="450">
                  <c:v>2023-03-03</c:v>
                </c:pt>
                <c:pt idx="451">
                  <c:v>2023-03-06</c:v>
                </c:pt>
                <c:pt idx="452">
                  <c:v>2023-03-07</c:v>
                </c:pt>
                <c:pt idx="453">
                  <c:v>2023-03-08</c:v>
                </c:pt>
                <c:pt idx="454">
                  <c:v>2023-03-09</c:v>
                </c:pt>
                <c:pt idx="455">
                  <c:v>2023-03-10</c:v>
                </c:pt>
                <c:pt idx="456">
                  <c:v>2023-03-13</c:v>
                </c:pt>
                <c:pt idx="457">
                  <c:v>2023-03-14</c:v>
                </c:pt>
                <c:pt idx="458">
                  <c:v>2023-03-15</c:v>
                </c:pt>
                <c:pt idx="459">
                  <c:v>2023-03-16</c:v>
                </c:pt>
                <c:pt idx="460">
                  <c:v>2023-03-17</c:v>
                </c:pt>
                <c:pt idx="461">
                  <c:v>2023-03-20</c:v>
                </c:pt>
                <c:pt idx="462">
                  <c:v>2023-03-21</c:v>
                </c:pt>
                <c:pt idx="463">
                  <c:v>2023-03-22</c:v>
                </c:pt>
                <c:pt idx="464">
                  <c:v>2023-03-23</c:v>
                </c:pt>
                <c:pt idx="465">
                  <c:v>2023-03-24</c:v>
                </c:pt>
                <c:pt idx="466">
                  <c:v>2023-03-27</c:v>
                </c:pt>
                <c:pt idx="467">
                  <c:v>2023-03-28</c:v>
                </c:pt>
                <c:pt idx="468">
                  <c:v>2023-03-29</c:v>
                </c:pt>
                <c:pt idx="469">
                  <c:v>2023-03-30</c:v>
                </c:pt>
                <c:pt idx="470">
                  <c:v>2023-03-31</c:v>
                </c:pt>
                <c:pt idx="471">
                  <c:v>2023-04-06</c:v>
                </c:pt>
                <c:pt idx="472">
                  <c:v>2023-04-07</c:v>
                </c:pt>
                <c:pt idx="473">
                  <c:v>2023-04-10</c:v>
                </c:pt>
                <c:pt idx="474">
                  <c:v>2023-04-11</c:v>
                </c:pt>
                <c:pt idx="475">
                  <c:v>2023-04-12</c:v>
                </c:pt>
                <c:pt idx="476">
                  <c:v>2023-04-13</c:v>
                </c:pt>
                <c:pt idx="477">
                  <c:v>2023-04-14</c:v>
                </c:pt>
                <c:pt idx="478">
                  <c:v>2023-04-17</c:v>
                </c:pt>
                <c:pt idx="479">
                  <c:v>2023-04-18</c:v>
                </c:pt>
                <c:pt idx="480">
                  <c:v>2023-04-19</c:v>
                </c:pt>
                <c:pt idx="481">
                  <c:v>2023-04-20</c:v>
                </c:pt>
                <c:pt idx="482">
                  <c:v>2023-04-21</c:v>
                </c:pt>
                <c:pt idx="483">
                  <c:v>2023-04-24</c:v>
                </c:pt>
                <c:pt idx="484">
                  <c:v>2023-04-25</c:v>
                </c:pt>
                <c:pt idx="485">
                  <c:v>2023-04-26</c:v>
                </c:pt>
                <c:pt idx="486">
                  <c:v>2023-04-27</c:v>
                </c:pt>
                <c:pt idx="487">
                  <c:v>2023-04-28</c:v>
                </c:pt>
              </c:strCache>
            </c:strRef>
          </c:cat>
          <c:val>
            <c:numRef>
              <c:f>四個國家大盤指數歷史數據!$B$2:$B$506</c:f>
              <c:numCache>
                <c:formatCode>0.000000</c:formatCode>
                <c:ptCount val="505"/>
                <c:pt idx="0">
                  <c:v>17566.660156000002</c:v>
                </c:pt>
                <c:pt idx="1">
                  <c:v>17222.349609000001</c:v>
                </c:pt>
                <c:pt idx="2">
                  <c:v>16933.779297000001</c:v>
                </c:pt>
                <c:pt idx="3">
                  <c:v>16843.439452999999</c:v>
                </c:pt>
                <c:pt idx="4">
                  <c:v>16994.359375</c:v>
                </c:pt>
                <c:pt idx="5">
                  <c:v>17285</c:v>
                </c:pt>
                <c:pt idx="6">
                  <c:v>17235.609375</c:v>
                </c:pt>
                <c:pt idx="7">
                  <c:v>16583.130859000001</c:v>
                </c:pt>
                <c:pt idx="8">
                  <c:v>15902.370117</c:v>
                </c:pt>
                <c:pt idx="9">
                  <c:v>15670.099609000001</c:v>
                </c:pt>
                <c:pt idx="10">
                  <c:v>15827.089844</c:v>
                </c:pt>
                <c:pt idx="11">
                  <c:v>15353.889648</c:v>
                </c:pt>
                <c:pt idx="12">
                  <c:v>16145.980469</c:v>
                </c:pt>
                <c:pt idx="13">
                  <c:v>16132.660156</c:v>
                </c:pt>
                <c:pt idx="14">
                  <c:v>16042.360352</c:v>
                </c:pt>
                <c:pt idx="15">
                  <c:v>16302.059569999999</c:v>
                </c:pt>
                <c:pt idx="16">
                  <c:v>16338.290039</c:v>
                </c:pt>
                <c:pt idx="17">
                  <c:v>16595.669922000001</c:v>
                </c:pt>
                <c:pt idx="18">
                  <c:v>16643.689452999999</c:v>
                </c:pt>
                <c:pt idx="19">
                  <c:v>16601.609375</c:v>
                </c:pt>
                <c:pt idx="20">
                  <c:v>16870.859375</c:v>
                </c:pt>
                <c:pt idx="21">
                  <c:v>17068.429688</c:v>
                </c:pt>
                <c:pt idx="22">
                  <c:v>17162.380859000001</c:v>
                </c:pt>
                <c:pt idx="23">
                  <c:v>17165.039063</c:v>
                </c:pt>
                <c:pt idx="24">
                  <c:v>17246.160156000002</c:v>
                </c:pt>
                <c:pt idx="25">
                  <c:v>17147.410156000002</c:v>
                </c:pt>
                <c:pt idx="26">
                  <c:v>17083.910156000002</c:v>
                </c:pt>
                <c:pt idx="27">
                  <c:v>17076.210938</c:v>
                </c:pt>
                <c:pt idx="28">
                  <c:v>16966.220702999999</c:v>
                </c:pt>
                <c:pt idx="29">
                  <c:v>17159.220702999999</c:v>
                </c:pt>
                <c:pt idx="30">
                  <c:v>17213.519531000002</c:v>
                </c:pt>
                <c:pt idx="31">
                  <c:v>17371.289063</c:v>
                </c:pt>
                <c:pt idx="32">
                  <c:v>17307.859375</c:v>
                </c:pt>
                <c:pt idx="33">
                  <c:v>17390.609375</c:v>
                </c:pt>
                <c:pt idx="34">
                  <c:v>17318.539063</c:v>
                </c:pt>
                <c:pt idx="35">
                  <c:v>17062.980468999998</c:v>
                </c:pt>
                <c:pt idx="36">
                  <c:v>17075.550781000002</c:v>
                </c:pt>
                <c:pt idx="37">
                  <c:v>17336.710938</c:v>
                </c:pt>
                <c:pt idx="38">
                  <c:v>17407.960938</c:v>
                </c:pt>
                <c:pt idx="39">
                  <c:v>17502.990234000001</c:v>
                </c:pt>
                <c:pt idx="40">
                  <c:v>17590.970702999999</c:v>
                </c:pt>
                <c:pt idx="41">
                  <c:v>17598.189452999999</c:v>
                </c:pt>
                <c:pt idx="42">
                  <c:v>17755.460938</c:v>
                </c:pt>
                <c:pt idx="43">
                  <c:v>17713.939452999999</c:v>
                </c:pt>
                <c:pt idx="44">
                  <c:v>17710.150390999999</c:v>
                </c:pt>
                <c:pt idx="45">
                  <c:v>17919.330077999999</c:v>
                </c:pt>
                <c:pt idx="46">
                  <c:v>17913.070313</c:v>
                </c:pt>
                <c:pt idx="47">
                  <c:v>17850.689452999999</c:v>
                </c:pt>
                <c:pt idx="48">
                  <c:v>17866.089843999998</c:v>
                </c:pt>
                <c:pt idx="49">
                  <c:v>17661.480468999998</c:v>
                </c:pt>
                <c:pt idx="50">
                  <c:v>17814.330077999999</c:v>
                </c:pt>
                <c:pt idx="51">
                  <c:v>17847.519531000002</c:v>
                </c:pt>
                <c:pt idx="52">
                  <c:v>17845.75</c:v>
                </c:pt>
                <c:pt idx="53">
                  <c:v>18034.189452999999</c:v>
                </c:pt>
                <c:pt idx="54">
                  <c:v>17895.25</c:v>
                </c:pt>
                <c:pt idx="55">
                  <c:v>17789.25</c:v>
                </c:pt>
                <c:pt idx="56">
                  <c:v>17528.740234000001</c:v>
                </c:pt>
                <c:pt idx="57">
                  <c:v>17458.789063</c:v>
                </c:pt>
                <c:pt idx="58">
                  <c:v>17572.330077999999</c:v>
                </c:pt>
                <c:pt idx="59">
                  <c:v>17572.919922000001</c:v>
                </c:pt>
                <c:pt idx="60">
                  <c:v>17403.560547000001</c:v>
                </c:pt>
                <c:pt idx="61">
                  <c:v>17269.869140999999</c:v>
                </c:pt>
                <c:pt idx="62">
                  <c:v>17135.220702999999</c:v>
                </c:pt>
                <c:pt idx="63">
                  <c:v>17402.810547000001</c:v>
                </c:pt>
                <c:pt idx="64">
                  <c:v>17247.410156000002</c:v>
                </c:pt>
                <c:pt idx="65">
                  <c:v>17503.279297000001</c:v>
                </c:pt>
                <c:pt idx="66">
                  <c:v>17553.759765999999</c:v>
                </c:pt>
                <c:pt idx="67">
                  <c:v>17623.890625</c:v>
                </c:pt>
                <c:pt idx="68">
                  <c:v>17603.119140999999</c:v>
                </c:pt>
                <c:pt idx="69">
                  <c:v>17526.279297000001</c:v>
                </c:pt>
                <c:pt idx="70">
                  <c:v>17485.150390999999</c:v>
                </c:pt>
                <c:pt idx="71">
                  <c:v>17323.640625</c:v>
                </c:pt>
                <c:pt idx="72">
                  <c:v>17227.179688</c:v>
                </c:pt>
                <c:pt idx="73">
                  <c:v>17219.939452999999</c:v>
                </c:pt>
                <c:pt idx="74">
                  <c:v>16982.109375</c:v>
                </c:pt>
                <c:pt idx="75">
                  <c:v>16858.769531000002</c:v>
                </c:pt>
                <c:pt idx="76">
                  <c:v>16661.359375</c:v>
                </c:pt>
                <c:pt idx="77">
                  <c:v>16826.269531000002</c:v>
                </c:pt>
                <c:pt idx="78">
                  <c:v>16375.400390999999</c:v>
                </c:pt>
                <c:pt idx="79">
                  <c:v>16341.940430000001</c:v>
                </c:pt>
                <c:pt idx="80">
                  <c:v>16741.839843999998</c:v>
                </c:pt>
                <c:pt idx="81">
                  <c:v>16818.730468999998</c:v>
                </c:pt>
                <c:pt idx="82">
                  <c:v>17045.859375</c:v>
                </c:pt>
                <c:pt idx="83">
                  <c:v>17066.960938</c:v>
                </c:pt>
                <c:pt idx="84">
                  <c:v>17209.929688</c:v>
                </c:pt>
                <c:pt idx="85">
                  <c:v>17396.519531000002</c:v>
                </c:pt>
                <c:pt idx="86">
                  <c:v>17490.289063</c:v>
                </c:pt>
                <c:pt idx="87">
                  <c:v>17473.990234000001</c:v>
                </c:pt>
                <c:pt idx="88">
                  <c:v>17319.759765999999</c:v>
                </c:pt>
                <c:pt idx="89">
                  <c:v>17516.919922000001</c:v>
                </c:pt>
                <c:pt idx="90">
                  <c:v>17495.300781000002</c:v>
                </c:pt>
                <c:pt idx="91">
                  <c:v>17428.869140999999</c:v>
                </c:pt>
                <c:pt idx="92">
                  <c:v>17270.490234000001</c:v>
                </c:pt>
                <c:pt idx="93">
                  <c:v>17304.330077999999</c:v>
                </c:pt>
                <c:pt idx="94">
                  <c:v>17474.570313</c:v>
                </c:pt>
                <c:pt idx="95">
                  <c:v>17446.310547000001</c:v>
                </c:pt>
                <c:pt idx="96">
                  <c:v>17434.900390999999</c:v>
                </c:pt>
                <c:pt idx="97">
                  <c:v>17354</c:v>
                </c:pt>
                <c:pt idx="98">
                  <c:v>17278.699218999998</c:v>
                </c:pt>
                <c:pt idx="99">
                  <c:v>17276.789063</c:v>
                </c:pt>
                <c:pt idx="100">
                  <c:v>16925.820313</c:v>
                </c:pt>
                <c:pt idx="101">
                  <c:v>17078.220702999999</c:v>
                </c:pt>
                <c:pt idx="102">
                  <c:v>17260.189452999999</c:v>
                </c:pt>
                <c:pt idx="103">
                  <c:v>17313.769531000002</c:v>
                </c:pt>
                <c:pt idx="104">
                  <c:v>17181.439452999999</c:v>
                </c:pt>
                <c:pt idx="105">
                  <c:v>16855.460938</c:v>
                </c:pt>
                <c:pt idx="106">
                  <c:v>16934.769531000002</c:v>
                </c:pt>
                <c:pt idx="107">
                  <c:v>16570.890625</c:v>
                </c:pt>
                <c:pt idx="108">
                  <c:v>16408.349609000001</c:v>
                </c:pt>
                <c:pt idx="109">
                  <c:v>16460.75</c:v>
                </c:pt>
                <c:pt idx="110">
                  <c:v>16393.160156000002</c:v>
                </c:pt>
                <c:pt idx="111">
                  <c:v>16713.859375</c:v>
                </c:pt>
                <c:pt idx="112">
                  <c:v>16640.429688</c:v>
                </c:pt>
                <c:pt idx="113">
                  <c:v>16462.839843999998</c:v>
                </c:pt>
                <c:pt idx="114">
                  <c:v>16347.990234000001</c:v>
                </c:pt>
                <c:pt idx="115">
                  <c:v>16387.279297000001</c:v>
                </c:pt>
                <c:pt idx="116">
                  <c:v>16781.189452999999</c:v>
                </c:pt>
                <c:pt idx="117">
                  <c:v>16705.460938</c:v>
                </c:pt>
                <c:pt idx="118">
                  <c:v>16900.669922000001</c:v>
                </c:pt>
                <c:pt idx="119">
                  <c:v>16887.820313</c:v>
                </c:pt>
                <c:pt idx="120">
                  <c:v>16889.509765999999</c:v>
                </c:pt>
                <c:pt idx="121">
                  <c:v>16888.740234000001</c:v>
                </c:pt>
                <c:pt idx="122">
                  <c:v>16894.240234000001</c:v>
                </c:pt>
                <c:pt idx="123">
                  <c:v>17034.339843999998</c:v>
                </c:pt>
                <c:pt idx="124">
                  <c:v>17074.550781000002</c:v>
                </c:pt>
                <c:pt idx="125">
                  <c:v>17041.630859000001</c:v>
                </c:pt>
                <c:pt idx="126">
                  <c:v>16987.410156000002</c:v>
                </c:pt>
                <c:pt idx="127">
                  <c:v>17068.240234000001</c:v>
                </c:pt>
                <c:pt idx="128">
                  <c:v>17065.970702999999</c:v>
                </c:pt>
                <c:pt idx="129">
                  <c:v>17122.160156000002</c:v>
                </c:pt>
                <c:pt idx="130">
                  <c:v>17078.859375</c:v>
                </c:pt>
                <c:pt idx="131">
                  <c:v>17296.900390999999</c:v>
                </c:pt>
                <c:pt idx="132">
                  <c:v>17415.300781000002</c:v>
                </c:pt>
                <c:pt idx="133">
                  <c:v>17541.359375</c:v>
                </c:pt>
                <c:pt idx="134">
                  <c:v>17559.650390999999</c:v>
                </c:pt>
                <c:pt idx="135">
                  <c:v>17452.519531000002</c:v>
                </c:pt>
                <c:pt idx="136">
                  <c:v>17518.130859000001</c:v>
                </c:pt>
                <c:pt idx="137">
                  <c:v>17634.470702999999</c:v>
                </c:pt>
                <c:pt idx="138">
                  <c:v>17693.130859000001</c:v>
                </c:pt>
                <c:pt idx="139">
                  <c:v>17764.039063</c:v>
                </c:pt>
                <c:pt idx="140">
                  <c:v>17841.369140999999</c:v>
                </c:pt>
                <c:pt idx="141">
                  <c:v>17818.310547000001</c:v>
                </c:pt>
                <c:pt idx="142">
                  <c:v>17803.539063</c:v>
                </c:pt>
                <c:pt idx="143">
                  <c:v>17666.119140999999</c:v>
                </c:pt>
                <c:pt idx="144">
                  <c:v>17642.519531000002</c:v>
                </c:pt>
                <c:pt idx="145">
                  <c:v>17654.189452999999</c:v>
                </c:pt>
                <c:pt idx="146">
                  <c:v>17369.390625</c:v>
                </c:pt>
                <c:pt idx="147">
                  <c:v>17328.089843999998</c:v>
                </c:pt>
                <c:pt idx="148">
                  <c:v>17427.759765999999</c:v>
                </c:pt>
                <c:pt idx="149">
                  <c:v>17585.990234000001</c:v>
                </c:pt>
                <c:pt idx="150">
                  <c:v>17724.880859000001</c:v>
                </c:pt>
                <c:pt idx="151">
                  <c:v>17697.140625</c:v>
                </c:pt>
                <c:pt idx="152">
                  <c:v>17688.210938</c:v>
                </c:pt>
                <c:pt idx="153">
                  <c:v>17796.919922000001</c:v>
                </c:pt>
                <c:pt idx="154">
                  <c:v>17832.419922000001</c:v>
                </c:pt>
                <c:pt idx="155">
                  <c:v>17914.119140999999</c:v>
                </c:pt>
                <c:pt idx="156">
                  <c:v>17826.259765999999</c:v>
                </c:pt>
                <c:pt idx="157">
                  <c:v>17767.599609000001</c:v>
                </c:pt>
                <c:pt idx="158">
                  <c:v>17599.369140999999</c:v>
                </c:pt>
                <c:pt idx="159">
                  <c:v>17660.099609000001</c:v>
                </c:pt>
                <c:pt idx="160">
                  <c:v>17785.740234000001</c:v>
                </c:pt>
                <c:pt idx="161">
                  <c:v>17812.589843999998</c:v>
                </c:pt>
                <c:pt idx="162">
                  <c:v>17669.109375</c:v>
                </c:pt>
                <c:pt idx="163">
                  <c:v>17789.269531000002</c:v>
                </c:pt>
                <c:pt idx="164">
                  <c:v>17826.830077999999</c:v>
                </c:pt>
                <c:pt idx="165">
                  <c:v>17946.660156000002</c:v>
                </c:pt>
                <c:pt idx="166">
                  <c:v>17961.640625</c:v>
                </c:pt>
                <c:pt idx="167">
                  <c:v>18048.939452999999</c:v>
                </c:pt>
                <c:pt idx="168">
                  <c:v>18196.810547000001</c:v>
                </c:pt>
                <c:pt idx="169">
                  <c:v>18248.279297000001</c:v>
                </c:pt>
                <c:pt idx="170">
                  <c:v>18218.839843999998</c:v>
                </c:pt>
                <c:pt idx="171">
                  <c:v>18270.509765999999</c:v>
                </c:pt>
                <c:pt idx="172">
                  <c:v>18526.349609000001</c:v>
                </c:pt>
                <c:pt idx="173">
                  <c:v>18499.960938</c:v>
                </c:pt>
                <c:pt idx="174">
                  <c:v>18367.919922000001</c:v>
                </c:pt>
                <c:pt idx="175">
                  <c:v>18169.759765999999</c:v>
                </c:pt>
                <c:pt idx="176">
                  <c:v>18239.380859000001</c:v>
                </c:pt>
                <c:pt idx="177">
                  <c:v>18288.210938</c:v>
                </c:pt>
                <c:pt idx="178">
                  <c:v>18375.400390999999</c:v>
                </c:pt>
                <c:pt idx="179">
                  <c:v>18436.929688</c:v>
                </c:pt>
                <c:pt idx="180">
                  <c:v>18403.330077999999</c:v>
                </c:pt>
                <c:pt idx="181">
                  <c:v>18525.439452999999</c:v>
                </c:pt>
                <c:pt idx="182">
                  <c:v>18378.640625</c:v>
                </c:pt>
                <c:pt idx="183">
                  <c:v>18227.460938</c:v>
                </c:pt>
                <c:pt idx="184">
                  <c:v>18218.279297000001</c:v>
                </c:pt>
                <c:pt idx="185">
                  <c:v>17899.300781000002</c:v>
                </c:pt>
                <c:pt idx="186">
                  <c:v>17989.039063</c:v>
                </c:pt>
                <c:pt idx="187">
                  <c:v>17701.119140999999</c:v>
                </c:pt>
                <c:pt idx="188">
                  <c:v>17674.400390999999</c:v>
                </c:pt>
                <c:pt idx="189">
                  <c:v>17900.300781000002</c:v>
                </c:pt>
                <c:pt idx="190">
                  <c:v>17966.560547000001</c:v>
                </c:pt>
                <c:pt idx="191">
                  <c:v>18151.759765999999</c:v>
                </c:pt>
                <c:pt idx="192">
                  <c:v>18338.050781000002</c:v>
                </c:pt>
                <c:pt idx="193">
                  <c:v>18310.939452999999</c:v>
                </c:pt>
                <c:pt idx="194">
                  <c:v>17997.669922000001</c:v>
                </c:pt>
                <c:pt idx="195">
                  <c:v>17951.810547000001</c:v>
                </c:pt>
                <c:pt idx="196">
                  <c:v>18231.470702999999</c:v>
                </c:pt>
                <c:pt idx="197">
                  <c:v>18268.570313</c:v>
                </c:pt>
                <c:pt idx="198">
                  <c:v>18232.349609000001</c:v>
                </c:pt>
                <c:pt idx="199">
                  <c:v>18221.490234000001</c:v>
                </c:pt>
                <c:pt idx="200">
                  <c:v>17969.289063</c:v>
                </c:pt>
                <c:pt idx="201">
                  <c:v>18055.730468999998</c:v>
                </c:pt>
                <c:pt idx="202">
                  <c:v>17594.550781000002</c:v>
                </c:pt>
                <c:pt idx="203">
                  <c:v>17652.179688</c:v>
                </c:pt>
                <c:pt idx="204">
                  <c:v>17898.25</c:v>
                </c:pt>
                <c:pt idx="205">
                  <c:v>17867.599609000001</c:v>
                </c:pt>
                <c:pt idx="206">
                  <c:v>17934.400390999999</c:v>
                </c:pt>
                <c:pt idx="207">
                  <c:v>17736.519531000002</c:v>
                </c:pt>
                <c:pt idx="208">
                  <c:v>17178.689452999999</c:v>
                </c:pt>
                <c:pt idx="209">
                  <c:v>16825.25</c:v>
                </c:pt>
                <c:pt idx="210">
                  <c:v>17015.359375</c:v>
                </c:pt>
                <c:pt idx="211">
                  <c:v>17433.199218999998</c:v>
                </c:pt>
                <c:pt idx="212">
                  <c:v>17264.740234000001</c:v>
                </c:pt>
                <c:pt idx="213">
                  <c:v>17263.039063</c:v>
                </c:pt>
                <c:pt idx="214">
                  <c:v>16926.060547000001</c:v>
                </c:pt>
                <c:pt idx="215">
                  <c:v>16940.830077999999</c:v>
                </c:pt>
                <c:pt idx="216">
                  <c:v>17448.220702999999</c:v>
                </c:pt>
                <c:pt idx="217">
                  <c:v>17456.519531000002</c:v>
                </c:pt>
                <c:pt idx="218">
                  <c:v>17560.359375</c:v>
                </c:pt>
                <c:pt idx="219">
                  <c:v>17559.710938</c:v>
                </c:pt>
                <c:pt idx="220">
                  <c:v>17731.369140999999</c:v>
                </c:pt>
                <c:pt idx="221">
                  <c:v>17699.060547000001</c:v>
                </c:pt>
                <c:pt idx="222">
                  <c:v>17676.949218999998</c:v>
                </c:pt>
                <c:pt idx="223">
                  <c:v>17520.009765999999</c:v>
                </c:pt>
                <c:pt idx="224">
                  <c:v>17548.660156000002</c:v>
                </c:pt>
                <c:pt idx="225">
                  <c:v>17740.560547000001</c:v>
                </c:pt>
                <c:pt idx="226">
                  <c:v>17693.470702999999</c:v>
                </c:pt>
                <c:pt idx="227">
                  <c:v>17625.589843999998</c:v>
                </c:pt>
                <c:pt idx="228">
                  <c:v>17522.5</c:v>
                </c:pt>
                <c:pt idx="229">
                  <c:v>17178.630859000001</c:v>
                </c:pt>
                <c:pt idx="230">
                  <c:v>17284.539063</c:v>
                </c:pt>
                <c:pt idx="231">
                  <c:v>17048.369140999999</c:v>
                </c:pt>
                <c:pt idx="232">
                  <c:v>16990.910156000002</c:v>
                </c:pt>
                <c:pt idx="233">
                  <c:v>17301.650390999999</c:v>
                </c:pt>
                <c:pt idx="234">
                  <c:v>17245.650390999999</c:v>
                </c:pt>
                <c:pt idx="235">
                  <c:v>17004.179688</c:v>
                </c:pt>
                <c:pt idx="236">
                  <c:v>16898.869140999999</c:v>
                </c:pt>
                <c:pt idx="237">
                  <c:v>16993.400390999999</c:v>
                </c:pt>
                <c:pt idx="238">
                  <c:v>17148.880859000001</c:v>
                </c:pt>
                <c:pt idx="239">
                  <c:v>17127.949218999998</c:v>
                </c:pt>
                <c:pt idx="240">
                  <c:v>17025.089843999998</c:v>
                </c:pt>
                <c:pt idx="241">
                  <c:v>16620.900390999999</c:v>
                </c:pt>
                <c:pt idx="242">
                  <c:v>16644.789063</c:v>
                </c:pt>
                <c:pt idx="243">
                  <c:v>16303.349609000001</c:v>
                </c:pt>
                <c:pt idx="244">
                  <c:v>16419.380859000001</c:v>
                </c:pt>
                <c:pt idx="245">
                  <c:v>16592.179688</c:v>
                </c:pt>
                <c:pt idx="246">
                  <c:v>16498.900390999999</c:v>
                </c:pt>
                <c:pt idx="247">
                  <c:v>16565.830077999999</c:v>
                </c:pt>
                <c:pt idx="248">
                  <c:v>16696.119140999999</c:v>
                </c:pt>
                <c:pt idx="249">
                  <c:v>16408.199218999998</c:v>
                </c:pt>
                <c:pt idx="250">
                  <c:v>16048.919921999999</c:v>
                </c:pt>
                <c:pt idx="251">
                  <c:v>16061.700194999999</c:v>
                </c:pt>
                <c:pt idx="252">
                  <c:v>16006.25</c:v>
                </c:pt>
                <c:pt idx="253">
                  <c:v>15616.679688</c:v>
                </c:pt>
                <c:pt idx="254">
                  <c:v>15832.540039</c:v>
                </c:pt>
                <c:pt idx="255">
                  <c:v>15901.040039</c:v>
                </c:pt>
                <c:pt idx="256">
                  <c:v>16056.089844</c:v>
                </c:pt>
                <c:pt idx="257">
                  <c:v>16296.860352</c:v>
                </c:pt>
                <c:pt idx="258">
                  <c:v>16020.320313</c:v>
                </c:pt>
                <c:pt idx="259">
                  <c:v>16144.849609000001</c:v>
                </c:pt>
                <c:pt idx="260">
                  <c:v>16156.410156</c:v>
                </c:pt>
                <c:pt idx="261">
                  <c:v>15963.629883</c:v>
                </c:pt>
                <c:pt idx="262">
                  <c:v>16104.030273</c:v>
                </c:pt>
                <c:pt idx="263">
                  <c:v>15968.830078000001</c:v>
                </c:pt>
                <c:pt idx="264">
                  <c:v>16266.219727</c:v>
                </c:pt>
                <c:pt idx="265">
                  <c:v>16610.619140999999</c:v>
                </c:pt>
                <c:pt idx="266">
                  <c:v>16807.769531000002</c:v>
                </c:pt>
                <c:pt idx="267">
                  <c:v>16675.089843999998</c:v>
                </c:pt>
                <c:pt idx="268">
                  <c:v>16552.570313</c:v>
                </c:pt>
                <c:pt idx="269">
                  <c:v>16605.960938</c:v>
                </c:pt>
                <c:pt idx="270">
                  <c:v>16512.880859000001</c:v>
                </c:pt>
                <c:pt idx="271">
                  <c:v>16670.509765999999</c:v>
                </c:pt>
                <c:pt idx="272">
                  <c:v>16621.339843999998</c:v>
                </c:pt>
                <c:pt idx="273">
                  <c:v>16460.119140999999</c:v>
                </c:pt>
                <c:pt idx="274">
                  <c:v>16070.980469</c:v>
                </c:pt>
                <c:pt idx="275">
                  <c:v>16047.370117</c:v>
                </c:pt>
                <c:pt idx="276">
                  <c:v>15999.25</c:v>
                </c:pt>
                <c:pt idx="277">
                  <c:v>15838.610352</c:v>
                </c:pt>
                <c:pt idx="278">
                  <c:v>15641.259765999999</c:v>
                </c:pt>
                <c:pt idx="279">
                  <c:v>15367.580078000001</c:v>
                </c:pt>
                <c:pt idx="280">
                  <c:v>15728.639648</c:v>
                </c:pt>
                <c:pt idx="281">
                  <c:v>15347.75</c:v>
                </c:pt>
                <c:pt idx="282">
                  <c:v>15176.440430000001</c:v>
                </c:pt>
                <c:pt idx="283">
                  <c:v>15303.320313</c:v>
                </c:pt>
                <c:pt idx="284">
                  <c:v>15548.009765999999</c:v>
                </c:pt>
                <c:pt idx="285">
                  <c:v>15439.919921999999</c:v>
                </c:pt>
                <c:pt idx="286">
                  <c:v>15240.129883</c:v>
                </c:pt>
                <c:pt idx="287">
                  <c:v>14825.730469</c:v>
                </c:pt>
                <c:pt idx="288">
                  <c:v>14343.080078000001</c:v>
                </c:pt>
                <c:pt idx="289">
                  <c:v>14217.059569999999</c:v>
                </c:pt>
                <c:pt idx="290">
                  <c:v>14349.200194999999</c:v>
                </c:pt>
                <c:pt idx="291">
                  <c:v>13985.509765999999</c:v>
                </c:pt>
                <c:pt idx="292">
                  <c:v>14336.269531</c:v>
                </c:pt>
                <c:pt idx="293">
                  <c:v>14464.530273</c:v>
                </c:pt>
                <c:pt idx="294">
                  <c:v>14340.530273</c:v>
                </c:pt>
                <c:pt idx="295">
                  <c:v>13950.620117</c:v>
                </c:pt>
                <c:pt idx="296">
                  <c:v>14324.679688</c:v>
                </c:pt>
                <c:pt idx="297">
                  <c:v>14438.519531</c:v>
                </c:pt>
                <c:pt idx="298">
                  <c:v>14550.620117</c:v>
                </c:pt>
                <c:pt idx="299">
                  <c:v>14719.639648</c:v>
                </c:pt>
                <c:pt idx="300">
                  <c:v>14694.080078000001</c:v>
                </c:pt>
                <c:pt idx="301">
                  <c:v>14733.219727</c:v>
                </c:pt>
                <c:pt idx="302">
                  <c:v>14937.700194999999</c:v>
                </c:pt>
                <c:pt idx="303">
                  <c:v>14949.360352</c:v>
                </c:pt>
                <c:pt idx="304">
                  <c:v>14936.330078000001</c:v>
                </c:pt>
                <c:pt idx="305">
                  <c:v>14806.780273</c:v>
                </c:pt>
                <c:pt idx="306">
                  <c:v>14921.589844</c:v>
                </c:pt>
                <c:pt idx="307">
                  <c:v>14891.900390999999</c:v>
                </c:pt>
                <c:pt idx="308">
                  <c:v>15000.070313</c:v>
                </c:pt>
                <c:pt idx="309">
                  <c:v>14981.690430000001</c:v>
                </c:pt>
                <c:pt idx="310">
                  <c:v>14747.230469</c:v>
                </c:pt>
                <c:pt idx="311">
                  <c:v>14777.019531</c:v>
                </c:pt>
                <c:pt idx="312">
                  <c:v>14702.200194999999</c:v>
                </c:pt>
                <c:pt idx="313">
                  <c:v>15036.040039</c:v>
                </c:pt>
                <c:pt idx="314">
                  <c:v>15020.410156</c:v>
                </c:pt>
                <c:pt idx="315">
                  <c:v>15050.280273</c:v>
                </c:pt>
                <c:pt idx="316">
                  <c:v>14939.019531</c:v>
                </c:pt>
                <c:pt idx="317">
                  <c:v>15197.849609000001</c:v>
                </c:pt>
                <c:pt idx="318">
                  <c:v>15288.969727</c:v>
                </c:pt>
                <c:pt idx="319">
                  <c:v>15417.349609000001</c:v>
                </c:pt>
                <c:pt idx="320">
                  <c:v>15420.570313</c:v>
                </c:pt>
                <c:pt idx="321">
                  <c:v>15465.450194999999</c:v>
                </c:pt>
                <c:pt idx="322">
                  <c:v>15396.759765999999</c:v>
                </c:pt>
                <c:pt idx="323">
                  <c:v>15408.780273</c:v>
                </c:pt>
                <c:pt idx="324">
                  <c:v>15245.139648</c:v>
                </c:pt>
                <c:pt idx="325">
                  <c:v>15095.889648</c:v>
                </c:pt>
                <c:pt idx="326">
                  <c:v>15069.190430000001</c:v>
                </c:pt>
                <c:pt idx="327">
                  <c:v>15200.040039</c:v>
                </c:pt>
                <c:pt idx="328">
                  <c:v>15278.440430000001</c:v>
                </c:pt>
                <c:pt idx="329">
                  <c:v>14926.190430000001</c:v>
                </c:pt>
                <c:pt idx="330">
                  <c:v>14953.629883</c:v>
                </c:pt>
                <c:pt idx="331">
                  <c:v>15095.440430000001</c:v>
                </c:pt>
                <c:pt idx="332">
                  <c:v>14801.860352</c:v>
                </c:pt>
                <c:pt idx="333">
                  <c:v>14673.040039</c:v>
                </c:pt>
                <c:pt idx="334">
                  <c:v>14661.099609000001</c:v>
                </c:pt>
                <c:pt idx="335">
                  <c:v>14677.200194999999</c:v>
                </c:pt>
                <c:pt idx="336">
                  <c:v>14410.049805000001</c:v>
                </c:pt>
                <c:pt idx="337">
                  <c:v>14583.419921999999</c:v>
                </c:pt>
                <c:pt idx="338">
                  <c:v>14807.429688</c:v>
                </c:pt>
                <c:pt idx="339">
                  <c:v>14894.410156</c:v>
                </c:pt>
                <c:pt idx="340">
                  <c:v>14658.309569999999</c:v>
                </c:pt>
                <c:pt idx="341">
                  <c:v>14670.040039</c:v>
                </c:pt>
                <c:pt idx="342">
                  <c:v>14561.759765999999</c:v>
                </c:pt>
                <c:pt idx="343">
                  <c:v>14425.679688</c:v>
                </c:pt>
                <c:pt idx="344">
                  <c:v>14549.299805000001</c:v>
                </c:pt>
                <c:pt idx="345">
                  <c:v>14424.519531</c:v>
                </c:pt>
                <c:pt idx="346">
                  <c:v>14284.629883</c:v>
                </c:pt>
                <c:pt idx="347">
                  <c:v>14118.379883</c:v>
                </c:pt>
                <c:pt idx="348">
                  <c:v>13778.190430000001</c:v>
                </c:pt>
                <c:pt idx="349">
                  <c:v>13826.589844</c:v>
                </c:pt>
                <c:pt idx="350">
                  <c:v>13466.070313</c:v>
                </c:pt>
                <c:pt idx="351">
                  <c:v>13534.259765999999</c:v>
                </c:pt>
                <c:pt idx="352">
                  <c:v>13424.580078000001</c:v>
                </c:pt>
                <c:pt idx="353">
                  <c:v>13300.480469</c:v>
                </c:pt>
                <c:pt idx="354">
                  <c:v>13576.519531</c:v>
                </c:pt>
                <c:pt idx="355">
                  <c:v>13801.429688</c:v>
                </c:pt>
                <c:pt idx="356">
                  <c:v>13892.049805000001</c:v>
                </c:pt>
                <c:pt idx="357">
                  <c:v>13702.280273</c:v>
                </c:pt>
                <c:pt idx="358">
                  <c:v>13106.030273</c:v>
                </c:pt>
                <c:pt idx="359">
                  <c:v>13081.240234000001</c:v>
                </c:pt>
                <c:pt idx="360">
                  <c:v>12810.730469</c:v>
                </c:pt>
                <c:pt idx="361">
                  <c:v>13128.120117</c:v>
                </c:pt>
                <c:pt idx="362">
                  <c:v>12966.049805000001</c:v>
                </c:pt>
                <c:pt idx="363">
                  <c:v>13124.679688</c:v>
                </c:pt>
                <c:pt idx="364">
                  <c:v>12976.759765999999</c:v>
                </c:pt>
                <c:pt idx="365">
                  <c:v>12946.099609000001</c:v>
                </c:pt>
                <c:pt idx="366">
                  <c:v>12819.200194999999</c:v>
                </c:pt>
                <c:pt idx="367">
                  <c:v>12856.980469</c:v>
                </c:pt>
                <c:pt idx="368">
                  <c:v>12666.120117</c:v>
                </c:pt>
                <c:pt idx="369">
                  <c:v>12729.049805000001</c:v>
                </c:pt>
                <c:pt idx="370">
                  <c:v>12926.370117</c:v>
                </c:pt>
                <c:pt idx="371">
                  <c:v>12788.419921999999</c:v>
                </c:pt>
                <c:pt idx="372">
                  <c:v>12949.75</c:v>
                </c:pt>
                <c:pt idx="373">
                  <c:v>13037.209961</c:v>
                </c:pt>
                <c:pt idx="374">
                  <c:v>13100.169921999999</c:v>
                </c:pt>
                <c:pt idx="375">
                  <c:v>12986.599609000001</c:v>
                </c:pt>
                <c:pt idx="376">
                  <c:v>13026.709961</c:v>
                </c:pt>
                <c:pt idx="377">
                  <c:v>13223.730469</c:v>
                </c:pt>
                <c:pt idx="378">
                  <c:v>13347.759765999999</c:v>
                </c:pt>
                <c:pt idx="379">
                  <c:v>13638.809569999999</c:v>
                </c:pt>
                <c:pt idx="380">
                  <c:v>13503.759765999999</c:v>
                </c:pt>
                <c:pt idx="381">
                  <c:v>14007.559569999999</c:v>
                </c:pt>
                <c:pt idx="382">
                  <c:v>14174.900390999999</c:v>
                </c:pt>
                <c:pt idx="383">
                  <c:v>14546.309569999999</c:v>
                </c:pt>
                <c:pt idx="384">
                  <c:v>14537.349609000001</c:v>
                </c:pt>
                <c:pt idx="385">
                  <c:v>14535.230469</c:v>
                </c:pt>
                <c:pt idx="386">
                  <c:v>14504.990234000001</c:v>
                </c:pt>
                <c:pt idx="387">
                  <c:v>14449.389648</c:v>
                </c:pt>
                <c:pt idx="388">
                  <c:v>14542.200194999999</c:v>
                </c:pt>
                <c:pt idx="389">
                  <c:v>14608.540039</c:v>
                </c:pt>
                <c:pt idx="390">
                  <c:v>14784</c:v>
                </c:pt>
                <c:pt idx="391">
                  <c:v>14778.509765999999</c:v>
                </c:pt>
                <c:pt idx="392">
                  <c:v>14556.870117</c:v>
                </c:pt>
                <c:pt idx="393">
                  <c:v>14709.639648</c:v>
                </c:pt>
                <c:pt idx="394">
                  <c:v>14879.549805000001</c:v>
                </c:pt>
                <c:pt idx="395">
                  <c:v>15012.799805000001</c:v>
                </c:pt>
                <c:pt idx="396">
                  <c:v>14970.679688</c:v>
                </c:pt>
                <c:pt idx="397">
                  <c:v>14980.740234000001</c:v>
                </c:pt>
                <c:pt idx="398">
                  <c:v>14728.879883</c:v>
                </c:pt>
                <c:pt idx="399">
                  <c:v>14630.009765999999</c:v>
                </c:pt>
                <c:pt idx="400">
                  <c:v>14553.040039</c:v>
                </c:pt>
                <c:pt idx="401">
                  <c:v>14705.429688</c:v>
                </c:pt>
                <c:pt idx="402">
                  <c:v>14612.589844</c:v>
                </c:pt>
                <c:pt idx="403">
                  <c:v>14522.959961</c:v>
                </c:pt>
                <c:pt idx="404">
                  <c:v>14739.360352</c:v>
                </c:pt>
                <c:pt idx="405">
                  <c:v>14734.129883</c:v>
                </c:pt>
                <c:pt idx="406">
                  <c:v>14528.549805000001</c:v>
                </c:pt>
                <c:pt idx="407">
                  <c:v>14433.320313</c:v>
                </c:pt>
                <c:pt idx="408">
                  <c:v>14170.030273</c:v>
                </c:pt>
                <c:pt idx="409">
                  <c:v>14234.400390999999</c:v>
                </c:pt>
                <c:pt idx="410">
                  <c:v>14442.940430000001</c:v>
                </c:pt>
                <c:pt idx="411">
                  <c:v>14271.629883</c:v>
                </c:pt>
                <c:pt idx="412">
                  <c:v>14285.129883</c:v>
                </c:pt>
                <c:pt idx="413">
                  <c:v>14328.429688</c:v>
                </c:pt>
                <c:pt idx="414">
                  <c:v>14173.099609000001</c:v>
                </c:pt>
                <c:pt idx="415">
                  <c:v>14085.019531</c:v>
                </c:pt>
                <c:pt idx="416">
                  <c:v>14137.690430000001</c:v>
                </c:pt>
                <c:pt idx="417">
                  <c:v>14224.120117</c:v>
                </c:pt>
                <c:pt idx="418">
                  <c:v>14199.129883</c:v>
                </c:pt>
                <c:pt idx="419">
                  <c:v>14301.049805000001</c:v>
                </c:pt>
                <c:pt idx="420">
                  <c:v>14373.339844</c:v>
                </c:pt>
                <c:pt idx="421">
                  <c:v>14752.209961</c:v>
                </c:pt>
                <c:pt idx="422">
                  <c:v>14802.959961</c:v>
                </c:pt>
                <c:pt idx="423">
                  <c:v>14751.440430000001</c:v>
                </c:pt>
                <c:pt idx="424">
                  <c:v>14731.639648</c:v>
                </c:pt>
                <c:pt idx="425">
                  <c:v>14824.129883</c:v>
                </c:pt>
                <c:pt idx="426">
                  <c:v>14927.009765999999</c:v>
                </c:pt>
                <c:pt idx="427">
                  <c:v>14932.929688</c:v>
                </c:pt>
                <c:pt idx="428">
                  <c:v>15493.820313</c:v>
                </c:pt>
                <c:pt idx="429">
                  <c:v>15265.200194999999</c:v>
                </c:pt>
                <c:pt idx="430">
                  <c:v>15420.129883</c:v>
                </c:pt>
                <c:pt idx="431">
                  <c:v>15595.160156</c:v>
                </c:pt>
                <c:pt idx="432">
                  <c:v>15602.660156</c:v>
                </c:pt>
                <c:pt idx="433">
                  <c:v>15392.820313</c:v>
                </c:pt>
                <c:pt idx="434">
                  <c:v>15400.910156</c:v>
                </c:pt>
                <c:pt idx="435">
                  <c:v>15618.169921999999</c:v>
                </c:pt>
                <c:pt idx="436">
                  <c:v>15598.709961</c:v>
                </c:pt>
                <c:pt idx="437">
                  <c:v>15586.650390999999</c:v>
                </c:pt>
                <c:pt idx="438">
                  <c:v>15544.280273</c:v>
                </c:pt>
                <c:pt idx="439">
                  <c:v>15654.480469</c:v>
                </c:pt>
                <c:pt idx="440">
                  <c:v>15432.889648</c:v>
                </c:pt>
                <c:pt idx="441">
                  <c:v>15550.5</c:v>
                </c:pt>
                <c:pt idx="442">
                  <c:v>15479.700194999999</c:v>
                </c:pt>
                <c:pt idx="443">
                  <c:v>15551.230469</c:v>
                </c:pt>
                <c:pt idx="444">
                  <c:v>15563</c:v>
                </c:pt>
                <c:pt idx="445">
                  <c:v>15418.769531</c:v>
                </c:pt>
                <c:pt idx="446">
                  <c:v>15615.410156</c:v>
                </c:pt>
                <c:pt idx="447">
                  <c:v>15503.790039</c:v>
                </c:pt>
                <c:pt idx="448">
                  <c:v>15598.490234000001</c:v>
                </c:pt>
                <c:pt idx="449">
                  <c:v>15598.719727</c:v>
                </c:pt>
                <c:pt idx="450">
                  <c:v>15608.419921999999</c:v>
                </c:pt>
                <c:pt idx="451">
                  <c:v>15763.509765999999</c:v>
                </c:pt>
                <c:pt idx="452">
                  <c:v>15857.889648</c:v>
                </c:pt>
                <c:pt idx="453">
                  <c:v>15818.200194999999</c:v>
                </c:pt>
                <c:pt idx="454">
                  <c:v>15770.660156</c:v>
                </c:pt>
                <c:pt idx="455">
                  <c:v>15526.200194999999</c:v>
                </c:pt>
                <c:pt idx="456">
                  <c:v>15560.490234000001</c:v>
                </c:pt>
                <c:pt idx="457">
                  <c:v>15360.419921999999</c:v>
                </c:pt>
                <c:pt idx="458">
                  <c:v>15387.589844</c:v>
                </c:pt>
                <c:pt idx="459">
                  <c:v>15221.120117</c:v>
                </c:pt>
                <c:pt idx="460">
                  <c:v>15452.959961</c:v>
                </c:pt>
                <c:pt idx="461">
                  <c:v>15419.969727</c:v>
                </c:pt>
                <c:pt idx="462">
                  <c:v>15513.450194999999</c:v>
                </c:pt>
                <c:pt idx="463">
                  <c:v>15760.459961</c:v>
                </c:pt>
                <c:pt idx="464">
                  <c:v>15863.950194999999</c:v>
                </c:pt>
                <c:pt idx="465">
                  <c:v>15914.700194999999</c:v>
                </c:pt>
                <c:pt idx="466">
                  <c:v>15830.309569999999</c:v>
                </c:pt>
                <c:pt idx="467">
                  <c:v>15701.480469</c:v>
                </c:pt>
                <c:pt idx="468">
                  <c:v>15769.759765999999</c:v>
                </c:pt>
                <c:pt idx="469">
                  <c:v>15849.429688</c:v>
                </c:pt>
                <c:pt idx="470">
                  <c:v>15868.059569999999</c:v>
                </c:pt>
                <c:pt idx="471">
                  <c:v>15810.769531</c:v>
                </c:pt>
                <c:pt idx="472">
                  <c:v>15836.5</c:v>
                </c:pt>
                <c:pt idx="473">
                  <c:v>15876.169921999999</c:v>
                </c:pt>
                <c:pt idx="474">
                  <c:v>15913.879883</c:v>
                </c:pt>
                <c:pt idx="475">
                  <c:v>15932.969727</c:v>
                </c:pt>
                <c:pt idx="476">
                  <c:v>15804.759765999999</c:v>
                </c:pt>
                <c:pt idx="477">
                  <c:v>15929.429688</c:v>
                </c:pt>
                <c:pt idx="478">
                  <c:v>15963.549805000001</c:v>
                </c:pt>
                <c:pt idx="479">
                  <c:v>15869.440430000001</c:v>
                </c:pt>
                <c:pt idx="480">
                  <c:v>15770.469727</c:v>
                </c:pt>
                <c:pt idx="481">
                  <c:v>15707.519531</c:v>
                </c:pt>
                <c:pt idx="482">
                  <c:v>15602.990234000001</c:v>
                </c:pt>
                <c:pt idx="483">
                  <c:v>15626.870117</c:v>
                </c:pt>
                <c:pt idx="484">
                  <c:v>15370.730469</c:v>
                </c:pt>
                <c:pt idx="485">
                  <c:v>15374.629883</c:v>
                </c:pt>
                <c:pt idx="486">
                  <c:v>15411.490234000001</c:v>
                </c:pt>
                <c:pt idx="487">
                  <c:v>15579.179688</c:v>
                </c:pt>
                <c:pt idx="488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AC-3643-88E1-11F6719AEC79}"/>
            </c:ext>
          </c:extLst>
        </c:ser>
        <c:ser>
          <c:idx val="1"/>
          <c:order val="1"/>
          <c:tx>
            <c:strRef>
              <c:f>四個國家大盤指數歷史數據!$E$1</c:f>
              <c:strCache>
                <c:ptCount val="1"/>
                <c:pt idx="0">
                  <c:v>S&amp;P 500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四個國家大盤指數歷史數據!$A$2:$A$506</c:f>
              <c:strCache>
                <c:ptCount val="488"/>
                <c:pt idx="0">
                  <c:v>2021-04-29</c:v>
                </c:pt>
                <c:pt idx="1">
                  <c:v>2021-05-03</c:v>
                </c:pt>
                <c:pt idx="2">
                  <c:v>2021-05-04</c:v>
                </c:pt>
                <c:pt idx="3">
                  <c:v>2021-05-05</c:v>
                </c:pt>
                <c:pt idx="4">
                  <c:v>2021-05-06</c:v>
                </c:pt>
                <c:pt idx="5">
                  <c:v>2021-05-07</c:v>
                </c:pt>
                <c:pt idx="6">
                  <c:v>2021-05-10</c:v>
                </c:pt>
                <c:pt idx="7">
                  <c:v>2021-05-11</c:v>
                </c:pt>
                <c:pt idx="8">
                  <c:v>2021-05-12</c:v>
                </c:pt>
                <c:pt idx="9">
                  <c:v>2021-05-13</c:v>
                </c:pt>
                <c:pt idx="10">
                  <c:v>2021-05-14</c:v>
                </c:pt>
                <c:pt idx="11">
                  <c:v>2021-05-17</c:v>
                </c:pt>
                <c:pt idx="12">
                  <c:v>2021-05-18</c:v>
                </c:pt>
                <c:pt idx="13">
                  <c:v>2021-05-19</c:v>
                </c:pt>
                <c:pt idx="14">
                  <c:v>2021-05-20</c:v>
                </c:pt>
                <c:pt idx="15">
                  <c:v>2021-05-21</c:v>
                </c:pt>
                <c:pt idx="16">
                  <c:v>2021-05-24</c:v>
                </c:pt>
                <c:pt idx="17">
                  <c:v>2021-05-25</c:v>
                </c:pt>
                <c:pt idx="18">
                  <c:v>2021-05-26</c:v>
                </c:pt>
                <c:pt idx="19">
                  <c:v>2021-05-27</c:v>
                </c:pt>
                <c:pt idx="20">
                  <c:v>2021-05-28</c:v>
                </c:pt>
                <c:pt idx="21">
                  <c:v>2021-05-31</c:v>
                </c:pt>
                <c:pt idx="22">
                  <c:v>2021-06-01</c:v>
                </c:pt>
                <c:pt idx="23">
                  <c:v>2021-06-02</c:v>
                </c:pt>
                <c:pt idx="24">
                  <c:v>2021-06-03</c:v>
                </c:pt>
                <c:pt idx="25">
                  <c:v>2021-06-04</c:v>
                </c:pt>
                <c:pt idx="26">
                  <c:v>2021-06-07</c:v>
                </c:pt>
                <c:pt idx="27">
                  <c:v>2021-06-08</c:v>
                </c:pt>
                <c:pt idx="28">
                  <c:v>2021-06-09</c:v>
                </c:pt>
                <c:pt idx="29">
                  <c:v>2021-06-10</c:v>
                </c:pt>
                <c:pt idx="30">
                  <c:v>2021-06-11</c:v>
                </c:pt>
                <c:pt idx="31">
                  <c:v>2021-06-15</c:v>
                </c:pt>
                <c:pt idx="32">
                  <c:v>2021-06-16</c:v>
                </c:pt>
                <c:pt idx="33">
                  <c:v>2021-06-17</c:v>
                </c:pt>
                <c:pt idx="34">
                  <c:v>2021-06-18</c:v>
                </c:pt>
                <c:pt idx="35">
                  <c:v>2021-06-21</c:v>
                </c:pt>
                <c:pt idx="36">
                  <c:v>2021-06-22</c:v>
                </c:pt>
                <c:pt idx="37">
                  <c:v>2021-06-23</c:v>
                </c:pt>
                <c:pt idx="38">
                  <c:v>2021-06-24</c:v>
                </c:pt>
                <c:pt idx="39">
                  <c:v>2021-06-25</c:v>
                </c:pt>
                <c:pt idx="40">
                  <c:v>2021-06-28</c:v>
                </c:pt>
                <c:pt idx="41">
                  <c:v>2021-06-29</c:v>
                </c:pt>
                <c:pt idx="42">
                  <c:v>2021-06-30</c:v>
                </c:pt>
                <c:pt idx="43">
                  <c:v>2021-07-01</c:v>
                </c:pt>
                <c:pt idx="44">
                  <c:v>2021-07-02</c:v>
                </c:pt>
                <c:pt idx="45">
                  <c:v>2021-07-05</c:v>
                </c:pt>
                <c:pt idx="46">
                  <c:v>2021-07-06</c:v>
                </c:pt>
                <c:pt idx="47">
                  <c:v>2021-07-07</c:v>
                </c:pt>
                <c:pt idx="48">
                  <c:v>2021-07-08</c:v>
                </c:pt>
                <c:pt idx="49">
                  <c:v>2021-07-09</c:v>
                </c:pt>
                <c:pt idx="50">
                  <c:v>2021-07-12</c:v>
                </c:pt>
                <c:pt idx="51">
                  <c:v>2021-07-13</c:v>
                </c:pt>
                <c:pt idx="52">
                  <c:v>2021-07-14</c:v>
                </c:pt>
                <c:pt idx="53">
                  <c:v>2021-07-15</c:v>
                </c:pt>
                <c:pt idx="54">
                  <c:v>2021-07-16</c:v>
                </c:pt>
                <c:pt idx="55">
                  <c:v>2021-07-19</c:v>
                </c:pt>
                <c:pt idx="56">
                  <c:v>2021-07-20</c:v>
                </c:pt>
                <c:pt idx="57">
                  <c:v>2021-07-21</c:v>
                </c:pt>
                <c:pt idx="58">
                  <c:v>2021-07-22</c:v>
                </c:pt>
                <c:pt idx="59">
                  <c:v>2021-07-23</c:v>
                </c:pt>
                <c:pt idx="60">
                  <c:v>2021-07-26</c:v>
                </c:pt>
                <c:pt idx="61">
                  <c:v>2021-07-27</c:v>
                </c:pt>
                <c:pt idx="62">
                  <c:v>2021-07-28</c:v>
                </c:pt>
                <c:pt idx="63">
                  <c:v>2021-07-29</c:v>
                </c:pt>
                <c:pt idx="64">
                  <c:v>2021-07-30</c:v>
                </c:pt>
                <c:pt idx="65">
                  <c:v>2021-08-02</c:v>
                </c:pt>
                <c:pt idx="66">
                  <c:v>2021-08-03</c:v>
                </c:pt>
                <c:pt idx="67">
                  <c:v>2021-08-04</c:v>
                </c:pt>
                <c:pt idx="68">
                  <c:v>2021-08-05</c:v>
                </c:pt>
                <c:pt idx="69">
                  <c:v>2021-08-06</c:v>
                </c:pt>
                <c:pt idx="70">
                  <c:v>2021-08-09</c:v>
                </c:pt>
                <c:pt idx="71">
                  <c:v>2021-08-10</c:v>
                </c:pt>
                <c:pt idx="72">
                  <c:v>2021-08-11</c:v>
                </c:pt>
                <c:pt idx="73">
                  <c:v>2021-08-12</c:v>
                </c:pt>
                <c:pt idx="74">
                  <c:v>2021-08-13</c:v>
                </c:pt>
                <c:pt idx="75">
                  <c:v>2021-08-16</c:v>
                </c:pt>
                <c:pt idx="76">
                  <c:v>2021-08-17</c:v>
                </c:pt>
                <c:pt idx="77">
                  <c:v>2021-08-18</c:v>
                </c:pt>
                <c:pt idx="78">
                  <c:v>2021-08-19</c:v>
                </c:pt>
                <c:pt idx="79">
                  <c:v>2021-08-20</c:v>
                </c:pt>
                <c:pt idx="80">
                  <c:v>2021-08-23</c:v>
                </c:pt>
                <c:pt idx="81">
                  <c:v>2021-08-24</c:v>
                </c:pt>
                <c:pt idx="82">
                  <c:v>2021-08-25</c:v>
                </c:pt>
                <c:pt idx="83">
                  <c:v>2021-08-26</c:v>
                </c:pt>
                <c:pt idx="84">
                  <c:v>2021-08-27</c:v>
                </c:pt>
                <c:pt idx="85">
                  <c:v>2021-08-30</c:v>
                </c:pt>
                <c:pt idx="86">
                  <c:v>2021-08-31</c:v>
                </c:pt>
                <c:pt idx="87">
                  <c:v>2021-09-01</c:v>
                </c:pt>
                <c:pt idx="88">
                  <c:v>2021-09-02</c:v>
                </c:pt>
                <c:pt idx="89">
                  <c:v>2021-09-03</c:v>
                </c:pt>
                <c:pt idx="90">
                  <c:v>2021-09-06</c:v>
                </c:pt>
                <c:pt idx="91">
                  <c:v>2021-09-07</c:v>
                </c:pt>
                <c:pt idx="92">
                  <c:v>2021-09-08</c:v>
                </c:pt>
                <c:pt idx="93">
                  <c:v>2021-09-09</c:v>
                </c:pt>
                <c:pt idx="94">
                  <c:v>2021-09-10</c:v>
                </c:pt>
                <c:pt idx="95">
                  <c:v>2021-09-13</c:v>
                </c:pt>
                <c:pt idx="96">
                  <c:v>2021-09-14</c:v>
                </c:pt>
                <c:pt idx="97">
                  <c:v>2021-09-15</c:v>
                </c:pt>
                <c:pt idx="98">
                  <c:v>2021-09-16</c:v>
                </c:pt>
                <c:pt idx="99">
                  <c:v>2021-09-17</c:v>
                </c:pt>
                <c:pt idx="100">
                  <c:v>2021-09-22</c:v>
                </c:pt>
                <c:pt idx="101">
                  <c:v>2021-09-23</c:v>
                </c:pt>
                <c:pt idx="102">
                  <c:v>2021-09-24</c:v>
                </c:pt>
                <c:pt idx="103">
                  <c:v>2021-09-27</c:v>
                </c:pt>
                <c:pt idx="104">
                  <c:v>2021-09-28</c:v>
                </c:pt>
                <c:pt idx="105">
                  <c:v>2021-09-29</c:v>
                </c:pt>
                <c:pt idx="106">
                  <c:v>2021-09-30</c:v>
                </c:pt>
                <c:pt idx="107">
                  <c:v>2021-10-01</c:v>
                </c:pt>
                <c:pt idx="108">
                  <c:v>2021-10-04</c:v>
                </c:pt>
                <c:pt idx="109">
                  <c:v>2021-10-05</c:v>
                </c:pt>
                <c:pt idx="110">
                  <c:v>2021-10-06</c:v>
                </c:pt>
                <c:pt idx="111">
                  <c:v>2021-10-07</c:v>
                </c:pt>
                <c:pt idx="112">
                  <c:v>2021-10-08</c:v>
                </c:pt>
                <c:pt idx="113">
                  <c:v>2021-10-12</c:v>
                </c:pt>
                <c:pt idx="114">
                  <c:v>2021-10-13</c:v>
                </c:pt>
                <c:pt idx="115">
                  <c:v>2021-10-14</c:v>
                </c:pt>
                <c:pt idx="116">
                  <c:v>2021-10-15</c:v>
                </c:pt>
                <c:pt idx="117">
                  <c:v>2021-10-18</c:v>
                </c:pt>
                <c:pt idx="118">
                  <c:v>2021-10-19</c:v>
                </c:pt>
                <c:pt idx="119">
                  <c:v>2021-10-20</c:v>
                </c:pt>
                <c:pt idx="120">
                  <c:v>2021-10-21</c:v>
                </c:pt>
                <c:pt idx="121">
                  <c:v>2021-10-22</c:v>
                </c:pt>
                <c:pt idx="122">
                  <c:v>2021-10-25</c:v>
                </c:pt>
                <c:pt idx="123">
                  <c:v>2021-10-26</c:v>
                </c:pt>
                <c:pt idx="124">
                  <c:v>2021-10-27</c:v>
                </c:pt>
                <c:pt idx="125">
                  <c:v>2021-10-28</c:v>
                </c:pt>
                <c:pt idx="126">
                  <c:v>2021-10-29</c:v>
                </c:pt>
                <c:pt idx="127">
                  <c:v>2021-11-01</c:v>
                </c:pt>
                <c:pt idx="128">
                  <c:v>2021-11-02</c:v>
                </c:pt>
                <c:pt idx="129">
                  <c:v>2021-11-03</c:v>
                </c:pt>
                <c:pt idx="130">
                  <c:v>2021-11-04</c:v>
                </c:pt>
                <c:pt idx="131">
                  <c:v>2021-11-05</c:v>
                </c:pt>
                <c:pt idx="132">
                  <c:v>2021-11-08</c:v>
                </c:pt>
                <c:pt idx="133">
                  <c:v>2021-11-09</c:v>
                </c:pt>
                <c:pt idx="134">
                  <c:v>2021-11-10</c:v>
                </c:pt>
                <c:pt idx="135">
                  <c:v>2021-11-11</c:v>
                </c:pt>
                <c:pt idx="136">
                  <c:v>2021-11-12</c:v>
                </c:pt>
                <c:pt idx="137">
                  <c:v>2021-11-15</c:v>
                </c:pt>
                <c:pt idx="138">
                  <c:v>2021-11-16</c:v>
                </c:pt>
                <c:pt idx="139">
                  <c:v>2021-11-17</c:v>
                </c:pt>
                <c:pt idx="140">
                  <c:v>2021-11-18</c:v>
                </c:pt>
                <c:pt idx="141">
                  <c:v>2021-11-19</c:v>
                </c:pt>
                <c:pt idx="142">
                  <c:v>2021-11-22</c:v>
                </c:pt>
                <c:pt idx="143">
                  <c:v>2021-11-23</c:v>
                </c:pt>
                <c:pt idx="144">
                  <c:v>2021-11-24</c:v>
                </c:pt>
                <c:pt idx="145">
                  <c:v>2021-11-25</c:v>
                </c:pt>
                <c:pt idx="146">
                  <c:v>2021-11-26</c:v>
                </c:pt>
                <c:pt idx="147">
                  <c:v>2021-11-29</c:v>
                </c:pt>
                <c:pt idx="148">
                  <c:v>2021-11-30</c:v>
                </c:pt>
                <c:pt idx="149">
                  <c:v>2021-12-01</c:v>
                </c:pt>
                <c:pt idx="150">
                  <c:v>2021-12-02</c:v>
                </c:pt>
                <c:pt idx="151">
                  <c:v>2021-12-03</c:v>
                </c:pt>
                <c:pt idx="152">
                  <c:v>2021-12-06</c:v>
                </c:pt>
                <c:pt idx="153">
                  <c:v>2021-12-07</c:v>
                </c:pt>
                <c:pt idx="154">
                  <c:v>2021-12-08</c:v>
                </c:pt>
                <c:pt idx="155">
                  <c:v>2021-12-09</c:v>
                </c:pt>
                <c:pt idx="156">
                  <c:v>2021-12-10</c:v>
                </c:pt>
                <c:pt idx="157">
                  <c:v>2021-12-13</c:v>
                </c:pt>
                <c:pt idx="158">
                  <c:v>2021-12-14</c:v>
                </c:pt>
                <c:pt idx="159">
                  <c:v>2021-12-15</c:v>
                </c:pt>
                <c:pt idx="160">
                  <c:v>2021-12-16</c:v>
                </c:pt>
                <c:pt idx="161">
                  <c:v>2021-12-17</c:v>
                </c:pt>
                <c:pt idx="162">
                  <c:v>2021-12-20</c:v>
                </c:pt>
                <c:pt idx="163">
                  <c:v>2021-12-21</c:v>
                </c:pt>
                <c:pt idx="164">
                  <c:v>2021-12-22</c:v>
                </c:pt>
                <c:pt idx="165">
                  <c:v>2021-12-23</c:v>
                </c:pt>
                <c:pt idx="166">
                  <c:v>2021-12-24</c:v>
                </c:pt>
                <c:pt idx="167">
                  <c:v>2021-12-27</c:v>
                </c:pt>
                <c:pt idx="168">
                  <c:v>2021-12-28</c:v>
                </c:pt>
                <c:pt idx="169">
                  <c:v>2021-12-29</c:v>
                </c:pt>
                <c:pt idx="170">
                  <c:v>2021-12-30</c:v>
                </c:pt>
                <c:pt idx="171">
                  <c:v>2022-01-03</c:v>
                </c:pt>
                <c:pt idx="172">
                  <c:v>2022-01-04</c:v>
                </c:pt>
                <c:pt idx="173">
                  <c:v>2022-01-05</c:v>
                </c:pt>
                <c:pt idx="174">
                  <c:v>2022-01-06</c:v>
                </c:pt>
                <c:pt idx="175">
                  <c:v>2022-01-07</c:v>
                </c:pt>
                <c:pt idx="176">
                  <c:v>2022-01-10</c:v>
                </c:pt>
                <c:pt idx="177">
                  <c:v>2022-01-11</c:v>
                </c:pt>
                <c:pt idx="178">
                  <c:v>2022-01-12</c:v>
                </c:pt>
                <c:pt idx="179">
                  <c:v>2022-01-13</c:v>
                </c:pt>
                <c:pt idx="180">
                  <c:v>2022-01-14</c:v>
                </c:pt>
                <c:pt idx="181">
                  <c:v>2022-01-17</c:v>
                </c:pt>
                <c:pt idx="182">
                  <c:v>2022-01-18</c:v>
                </c:pt>
                <c:pt idx="183">
                  <c:v>2022-01-19</c:v>
                </c:pt>
                <c:pt idx="184">
                  <c:v>2022-01-20</c:v>
                </c:pt>
                <c:pt idx="185">
                  <c:v>2022-01-21</c:v>
                </c:pt>
                <c:pt idx="186">
                  <c:v>2022-01-24</c:v>
                </c:pt>
                <c:pt idx="187">
                  <c:v>2022-01-25</c:v>
                </c:pt>
                <c:pt idx="188">
                  <c:v>2022-01-26</c:v>
                </c:pt>
                <c:pt idx="189">
                  <c:v>2022-02-07</c:v>
                </c:pt>
                <c:pt idx="190">
                  <c:v>2022-02-08</c:v>
                </c:pt>
                <c:pt idx="191">
                  <c:v>2022-02-09</c:v>
                </c:pt>
                <c:pt idx="192">
                  <c:v>2022-02-10</c:v>
                </c:pt>
                <c:pt idx="193">
                  <c:v>2022-02-11</c:v>
                </c:pt>
                <c:pt idx="194">
                  <c:v>2022-02-14</c:v>
                </c:pt>
                <c:pt idx="195">
                  <c:v>2022-02-15</c:v>
                </c:pt>
                <c:pt idx="196">
                  <c:v>2022-02-16</c:v>
                </c:pt>
                <c:pt idx="197">
                  <c:v>2022-02-17</c:v>
                </c:pt>
                <c:pt idx="198">
                  <c:v>2022-02-18</c:v>
                </c:pt>
                <c:pt idx="199">
                  <c:v>2022-02-21</c:v>
                </c:pt>
                <c:pt idx="200">
                  <c:v>2022-02-22</c:v>
                </c:pt>
                <c:pt idx="201">
                  <c:v>2022-02-23</c:v>
                </c:pt>
                <c:pt idx="202">
                  <c:v>2022-02-24</c:v>
                </c:pt>
                <c:pt idx="203">
                  <c:v>2022-02-25</c:v>
                </c:pt>
                <c:pt idx="204">
                  <c:v>2022-03-01</c:v>
                </c:pt>
                <c:pt idx="205">
                  <c:v>2022-03-02</c:v>
                </c:pt>
                <c:pt idx="206">
                  <c:v>2022-03-03</c:v>
                </c:pt>
                <c:pt idx="207">
                  <c:v>2022-03-04</c:v>
                </c:pt>
                <c:pt idx="208">
                  <c:v>2022-03-07</c:v>
                </c:pt>
                <c:pt idx="209">
                  <c:v>2022-03-08</c:v>
                </c:pt>
                <c:pt idx="210">
                  <c:v>2022-03-09</c:v>
                </c:pt>
                <c:pt idx="211">
                  <c:v>2022-03-10</c:v>
                </c:pt>
                <c:pt idx="212">
                  <c:v>2022-03-11</c:v>
                </c:pt>
                <c:pt idx="213">
                  <c:v>2022-03-14</c:v>
                </c:pt>
                <c:pt idx="214">
                  <c:v>2022-03-15</c:v>
                </c:pt>
                <c:pt idx="215">
                  <c:v>2022-03-16</c:v>
                </c:pt>
                <c:pt idx="216">
                  <c:v>2022-03-17</c:v>
                </c:pt>
                <c:pt idx="217">
                  <c:v>2022-03-18</c:v>
                </c:pt>
                <c:pt idx="218">
                  <c:v>2022-03-21</c:v>
                </c:pt>
                <c:pt idx="219">
                  <c:v>2022-03-22</c:v>
                </c:pt>
                <c:pt idx="220">
                  <c:v>2022-03-23</c:v>
                </c:pt>
                <c:pt idx="221">
                  <c:v>2022-03-24</c:v>
                </c:pt>
                <c:pt idx="222">
                  <c:v>2022-03-25</c:v>
                </c:pt>
                <c:pt idx="223">
                  <c:v>2022-03-28</c:v>
                </c:pt>
                <c:pt idx="224">
                  <c:v>2022-03-29</c:v>
                </c:pt>
                <c:pt idx="225">
                  <c:v>2022-03-30</c:v>
                </c:pt>
                <c:pt idx="226">
                  <c:v>2022-03-31</c:v>
                </c:pt>
                <c:pt idx="227">
                  <c:v>2022-04-01</c:v>
                </c:pt>
                <c:pt idx="228">
                  <c:v>2022-04-06</c:v>
                </c:pt>
                <c:pt idx="229">
                  <c:v>2022-04-07</c:v>
                </c:pt>
                <c:pt idx="230">
                  <c:v>2022-04-08</c:v>
                </c:pt>
                <c:pt idx="231">
                  <c:v>2022-04-11</c:v>
                </c:pt>
                <c:pt idx="232">
                  <c:v>2022-04-12</c:v>
                </c:pt>
                <c:pt idx="233">
                  <c:v>2022-04-13</c:v>
                </c:pt>
                <c:pt idx="234">
                  <c:v>2022-04-14</c:v>
                </c:pt>
                <c:pt idx="235">
                  <c:v>2022-04-15</c:v>
                </c:pt>
                <c:pt idx="236">
                  <c:v>2022-04-18</c:v>
                </c:pt>
                <c:pt idx="237">
                  <c:v>2022-04-19</c:v>
                </c:pt>
                <c:pt idx="238">
                  <c:v>2022-04-20</c:v>
                </c:pt>
                <c:pt idx="239">
                  <c:v>2022-04-21</c:v>
                </c:pt>
                <c:pt idx="240">
                  <c:v>2022-04-22</c:v>
                </c:pt>
                <c:pt idx="241">
                  <c:v>2022-04-25</c:v>
                </c:pt>
                <c:pt idx="242">
                  <c:v>2022-04-26</c:v>
                </c:pt>
                <c:pt idx="243">
                  <c:v>2022-04-27</c:v>
                </c:pt>
                <c:pt idx="244">
                  <c:v>2022-04-28</c:v>
                </c:pt>
                <c:pt idx="245">
                  <c:v>2022-04-29</c:v>
                </c:pt>
                <c:pt idx="246">
                  <c:v>2022-05-03</c:v>
                </c:pt>
                <c:pt idx="247">
                  <c:v>2022-05-04</c:v>
                </c:pt>
                <c:pt idx="248">
                  <c:v>2022-05-05</c:v>
                </c:pt>
                <c:pt idx="249">
                  <c:v>2022-05-06</c:v>
                </c:pt>
                <c:pt idx="250">
                  <c:v>2022-05-09</c:v>
                </c:pt>
                <c:pt idx="251">
                  <c:v>2022-05-10</c:v>
                </c:pt>
                <c:pt idx="252">
                  <c:v>2022-05-11</c:v>
                </c:pt>
                <c:pt idx="253">
                  <c:v>2022-05-12</c:v>
                </c:pt>
                <c:pt idx="254">
                  <c:v>2022-05-13</c:v>
                </c:pt>
                <c:pt idx="255">
                  <c:v>2022-05-16</c:v>
                </c:pt>
                <c:pt idx="256">
                  <c:v>2022-05-17</c:v>
                </c:pt>
                <c:pt idx="257">
                  <c:v>2022-05-18</c:v>
                </c:pt>
                <c:pt idx="258">
                  <c:v>2022-05-19</c:v>
                </c:pt>
                <c:pt idx="259">
                  <c:v>2022-05-20</c:v>
                </c:pt>
                <c:pt idx="260">
                  <c:v>2022-05-23</c:v>
                </c:pt>
                <c:pt idx="261">
                  <c:v>2022-05-24</c:v>
                </c:pt>
                <c:pt idx="262">
                  <c:v>2022-05-25</c:v>
                </c:pt>
                <c:pt idx="263">
                  <c:v>2022-05-26</c:v>
                </c:pt>
                <c:pt idx="264">
                  <c:v>2022-05-27</c:v>
                </c:pt>
                <c:pt idx="265">
                  <c:v>2022-05-30</c:v>
                </c:pt>
                <c:pt idx="266">
                  <c:v>2022-05-31</c:v>
                </c:pt>
                <c:pt idx="267">
                  <c:v>2022-06-01</c:v>
                </c:pt>
                <c:pt idx="268">
                  <c:v>2022-06-02</c:v>
                </c:pt>
                <c:pt idx="269">
                  <c:v>2022-06-06</c:v>
                </c:pt>
                <c:pt idx="270">
                  <c:v>2022-06-07</c:v>
                </c:pt>
                <c:pt idx="271">
                  <c:v>2022-06-08</c:v>
                </c:pt>
                <c:pt idx="272">
                  <c:v>2022-06-09</c:v>
                </c:pt>
                <c:pt idx="273">
                  <c:v>2022-06-10</c:v>
                </c:pt>
                <c:pt idx="274">
                  <c:v>2022-06-13</c:v>
                </c:pt>
                <c:pt idx="275">
                  <c:v>2022-06-14</c:v>
                </c:pt>
                <c:pt idx="276">
                  <c:v>2022-06-15</c:v>
                </c:pt>
                <c:pt idx="277">
                  <c:v>2022-06-16</c:v>
                </c:pt>
                <c:pt idx="278">
                  <c:v>2022-06-17</c:v>
                </c:pt>
                <c:pt idx="279">
                  <c:v>2022-06-20</c:v>
                </c:pt>
                <c:pt idx="280">
                  <c:v>2022-06-21</c:v>
                </c:pt>
                <c:pt idx="281">
                  <c:v>2022-06-22</c:v>
                </c:pt>
                <c:pt idx="282">
                  <c:v>2022-06-23</c:v>
                </c:pt>
                <c:pt idx="283">
                  <c:v>2022-06-24</c:v>
                </c:pt>
                <c:pt idx="284">
                  <c:v>2022-06-27</c:v>
                </c:pt>
                <c:pt idx="285">
                  <c:v>2022-06-28</c:v>
                </c:pt>
                <c:pt idx="286">
                  <c:v>2022-06-29</c:v>
                </c:pt>
                <c:pt idx="287">
                  <c:v>2022-06-30</c:v>
                </c:pt>
                <c:pt idx="288">
                  <c:v>2022-07-01</c:v>
                </c:pt>
                <c:pt idx="289">
                  <c:v>2022-07-04</c:v>
                </c:pt>
                <c:pt idx="290">
                  <c:v>2022-07-05</c:v>
                </c:pt>
                <c:pt idx="291">
                  <c:v>2022-07-06</c:v>
                </c:pt>
                <c:pt idx="292">
                  <c:v>2022-07-07</c:v>
                </c:pt>
                <c:pt idx="293">
                  <c:v>2022-07-08</c:v>
                </c:pt>
                <c:pt idx="294">
                  <c:v>2022-07-11</c:v>
                </c:pt>
                <c:pt idx="295">
                  <c:v>2022-07-12</c:v>
                </c:pt>
                <c:pt idx="296">
                  <c:v>2022-07-13</c:v>
                </c:pt>
                <c:pt idx="297">
                  <c:v>2022-07-14</c:v>
                </c:pt>
                <c:pt idx="298">
                  <c:v>2022-07-15</c:v>
                </c:pt>
                <c:pt idx="299">
                  <c:v>2022-07-18</c:v>
                </c:pt>
                <c:pt idx="300">
                  <c:v>2022-07-19</c:v>
                </c:pt>
                <c:pt idx="301">
                  <c:v>2022-07-20</c:v>
                </c:pt>
                <c:pt idx="302">
                  <c:v>2022-07-21</c:v>
                </c:pt>
                <c:pt idx="303">
                  <c:v>2022-07-22</c:v>
                </c:pt>
                <c:pt idx="304">
                  <c:v>2022-07-25</c:v>
                </c:pt>
                <c:pt idx="305">
                  <c:v>2022-07-26</c:v>
                </c:pt>
                <c:pt idx="306">
                  <c:v>2022-07-27</c:v>
                </c:pt>
                <c:pt idx="307">
                  <c:v>2022-07-28</c:v>
                </c:pt>
                <c:pt idx="308">
                  <c:v>2022-07-29</c:v>
                </c:pt>
                <c:pt idx="309">
                  <c:v>2022-08-01</c:v>
                </c:pt>
                <c:pt idx="310">
                  <c:v>2022-08-02</c:v>
                </c:pt>
                <c:pt idx="311">
                  <c:v>2022-08-03</c:v>
                </c:pt>
                <c:pt idx="312">
                  <c:v>2022-08-04</c:v>
                </c:pt>
                <c:pt idx="313">
                  <c:v>2022-08-05</c:v>
                </c:pt>
                <c:pt idx="314">
                  <c:v>2022-08-08</c:v>
                </c:pt>
                <c:pt idx="315">
                  <c:v>2022-08-09</c:v>
                </c:pt>
                <c:pt idx="316">
                  <c:v>2022-08-10</c:v>
                </c:pt>
                <c:pt idx="317">
                  <c:v>2022-08-11</c:v>
                </c:pt>
                <c:pt idx="318">
                  <c:v>2022-08-12</c:v>
                </c:pt>
                <c:pt idx="319">
                  <c:v>2022-08-15</c:v>
                </c:pt>
                <c:pt idx="320">
                  <c:v>2022-08-16</c:v>
                </c:pt>
                <c:pt idx="321">
                  <c:v>2022-08-17</c:v>
                </c:pt>
                <c:pt idx="322">
                  <c:v>2022-08-18</c:v>
                </c:pt>
                <c:pt idx="323">
                  <c:v>2022-08-19</c:v>
                </c:pt>
                <c:pt idx="324">
                  <c:v>2022-08-22</c:v>
                </c:pt>
                <c:pt idx="325">
                  <c:v>2022-08-23</c:v>
                </c:pt>
                <c:pt idx="326">
                  <c:v>2022-08-24</c:v>
                </c:pt>
                <c:pt idx="327">
                  <c:v>2022-08-25</c:v>
                </c:pt>
                <c:pt idx="328">
                  <c:v>2022-08-26</c:v>
                </c:pt>
                <c:pt idx="329">
                  <c:v>2022-08-29</c:v>
                </c:pt>
                <c:pt idx="330">
                  <c:v>2022-08-30</c:v>
                </c:pt>
                <c:pt idx="331">
                  <c:v>2022-08-31</c:v>
                </c:pt>
                <c:pt idx="332">
                  <c:v>2022-09-01</c:v>
                </c:pt>
                <c:pt idx="333">
                  <c:v>2022-09-02</c:v>
                </c:pt>
                <c:pt idx="334">
                  <c:v>2022-09-05</c:v>
                </c:pt>
                <c:pt idx="335">
                  <c:v>2022-09-06</c:v>
                </c:pt>
                <c:pt idx="336">
                  <c:v>2022-09-07</c:v>
                </c:pt>
                <c:pt idx="337">
                  <c:v>2022-09-08</c:v>
                </c:pt>
                <c:pt idx="338">
                  <c:v>2022-09-12</c:v>
                </c:pt>
                <c:pt idx="339">
                  <c:v>2022-09-13</c:v>
                </c:pt>
                <c:pt idx="340">
                  <c:v>2022-09-14</c:v>
                </c:pt>
                <c:pt idx="341">
                  <c:v>2022-09-15</c:v>
                </c:pt>
                <c:pt idx="342">
                  <c:v>2022-09-16</c:v>
                </c:pt>
                <c:pt idx="343">
                  <c:v>2022-09-19</c:v>
                </c:pt>
                <c:pt idx="344">
                  <c:v>2022-09-20</c:v>
                </c:pt>
                <c:pt idx="345">
                  <c:v>2022-09-21</c:v>
                </c:pt>
                <c:pt idx="346">
                  <c:v>2022-09-22</c:v>
                </c:pt>
                <c:pt idx="347">
                  <c:v>2022-09-23</c:v>
                </c:pt>
                <c:pt idx="348">
                  <c:v>2022-09-26</c:v>
                </c:pt>
                <c:pt idx="349">
                  <c:v>2022-09-27</c:v>
                </c:pt>
                <c:pt idx="350">
                  <c:v>2022-09-28</c:v>
                </c:pt>
                <c:pt idx="351">
                  <c:v>2022-09-29</c:v>
                </c:pt>
                <c:pt idx="352">
                  <c:v>2022-09-30</c:v>
                </c:pt>
                <c:pt idx="353">
                  <c:v>2022-10-03</c:v>
                </c:pt>
                <c:pt idx="354">
                  <c:v>2022-10-04</c:v>
                </c:pt>
                <c:pt idx="355">
                  <c:v>2022-10-05</c:v>
                </c:pt>
                <c:pt idx="356">
                  <c:v>2022-10-06</c:v>
                </c:pt>
                <c:pt idx="357">
                  <c:v>2022-10-07</c:v>
                </c:pt>
                <c:pt idx="358">
                  <c:v>2022-10-11</c:v>
                </c:pt>
                <c:pt idx="359">
                  <c:v>2022-10-12</c:v>
                </c:pt>
                <c:pt idx="360">
                  <c:v>2022-10-13</c:v>
                </c:pt>
                <c:pt idx="361">
                  <c:v>2022-10-14</c:v>
                </c:pt>
                <c:pt idx="362">
                  <c:v>2022-10-17</c:v>
                </c:pt>
                <c:pt idx="363">
                  <c:v>2022-10-18</c:v>
                </c:pt>
                <c:pt idx="364">
                  <c:v>2022-10-19</c:v>
                </c:pt>
                <c:pt idx="365">
                  <c:v>2022-10-20</c:v>
                </c:pt>
                <c:pt idx="366">
                  <c:v>2022-10-21</c:v>
                </c:pt>
                <c:pt idx="367">
                  <c:v>2022-10-24</c:v>
                </c:pt>
                <c:pt idx="368">
                  <c:v>2022-10-25</c:v>
                </c:pt>
                <c:pt idx="369">
                  <c:v>2022-10-26</c:v>
                </c:pt>
                <c:pt idx="370">
                  <c:v>2022-10-27</c:v>
                </c:pt>
                <c:pt idx="371">
                  <c:v>2022-10-28</c:v>
                </c:pt>
                <c:pt idx="372">
                  <c:v>2022-10-31</c:v>
                </c:pt>
                <c:pt idx="373">
                  <c:v>2022-11-01</c:v>
                </c:pt>
                <c:pt idx="374">
                  <c:v>2022-11-02</c:v>
                </c:pt>
                <c:pt idx="375">
                  <c:v>2022-11-03</c:v>
                </c:pt>
                <c:pt idx="376">
                  <c:v>2022-11-04</c:v>
                </c:pt>
                <c:pt idx="377">
                  <c:v>2022-11-07</c:v>
                </c:pt>
                <c:pt idx="378">
                  <c:v>2022-11-08</c:v>
                </c:pt>
                <c:pt idx="379">
                  <c:v>2022-11-09</c:v>
                </c:pt>
                <c:pt idx="380">
                  <c:v>2022-11-10</c:v>
                </c:pt>
                <c:pt idx="381">
                  <c:v>2022-11-11</c:v>
                </c:pt>
                <c:pt idx="382">
                  <c:v>2022-11-14</c:v>
                </c:pt>
                <c:pt idx="383">
                  <c:v>2022-11-15</c:v>
                </c:pt>
                <c:pt idx="384">
                  <c:v>2022-11-16</c:v>
                </c:pt>
                <c:pt idx="385">
                  <c:v>2022-11-17</c:v>
                </c:pt>
                <c:pt idx="386">
                  <c:v>2022-11-18</c:v>
                </c:pt>
                <c:pt idx="387">
                  <c:v>2022-11-21</c:v>
                </c:pt>
                <c:pt idx="388">
                  <c:v>2022-11-22</c:v>
                </c:pt>
                <c:pt idx="389">
                  <c:v>2022-11-23</c:v>
                </c:pt>
                <c:pt idx="390">
                  <c:v>2022-11-24</c:v>
                </c:pt>
                <c:pt idx="391">
                  <c:v>2022-11-25</c:v>
                </c:pt>
                <c:pt idx="392">
                  <c:v>2022-11-28</c:v>
                </c:pt>
                <c:pt idx="393">
                  <c:v>2022-11-29</c:v>
                </c:pt>
                <c:pt idx="394">
                  <c:v>2022-11-30</c:v>
                </c:pt>
                <c:pt idx="395">
                  <c:v>2022-12-01</c:v>
                </c:pt>
                <c:pt idx="396">
                  <c:v>2022-12-02</c:v>
                </c:pt>
                <c:pt idx="397">
                  <c:v>2022-12-05</c:v>
                </c:pt>
                <c:pt idx="398">
                  <c:v>2022-12-06</c:v>
                </c:pt>
                <c:pt idx="399">
                  <c:v>2022-12-07</c:v>
                </c:pt>
                <c:pt idx="400">
                  <c:v>2022-12-08</c:v>
                </c:pt>
                <c:pt idx="401">
                  <c:v>2022-12-09</c:v>
                </c:pt>
                <c:pt idx="402">
                  <c:v>2022-12-12</c:v>
                </c:pt>
                <c:pt idx="403">
                  <c:v>2022-12-13</c:v>
                </c:pt>
                <c:pt idx="404">
                  <c:v>2022-12-14</c:v>
                </c:pt>
                <c:pt idx="405">
                  <c:v>2022-12-15</c:v>
                </c:pt>
                <c:pt idx="406">
                  <c:v>2022-12-16</c:v>
                </c:pt>
                <c:pt idx="407">
                  <c:v>2022-12-19</c:v>
                </c:pt>
                <c:pt idx="408">
                  <c:v>2022-12-20</c:v>
                </c:pt>
                <c:pt idx="409">
                  <c:v>2022-12-21</c:v>
                </c:pt>
                <c:pt idx="410">
                  <c:v>2022-12-22</c:v>
                </c:pt>
                <c:pt idx="411">
                  <c:v>2022-12-23</c:v>
                </c:pt>
                <c:pt idx="412">
                  <c:v>2022-12-26</c:v>
                </c:pt>
                <c:pt idx="413">
                  <c:v>2022-12-27</c:v>
                </c:pt>
                <c:pt idx="414">
                  <c:v>2022-12-28</c:v>
                </c:pt>
                <c:pt idx="415">
                  <c:v>2022-12-29</c:v>
                </c:pt>
                <c:pt idx="416">
                  <c:v>2022-12-30</c:v>
                </c:pt>
                <c:pt idx="417">
                  <c:v>2023-01-03</c:v>
                </c:pt>
                <c:pt idx="418">
                  <c:v>2023-01-04</c:v>
                </c:pt>
                <c:pt idx="419">
                  <c:v>2023-01-05</c:v>
                </c:pt>
                <c:pt idx="420">
                  <c:v>2023-01-06</c:v>
                </c:pt>
                <c:pt idx="421">
                  <c:v>2023-01-09</c:v>
                </c:pt>
                <c:pt idx="422">
                  <c:v>2023-01-10</c:v>
                </c:pt>
                <c:pt idx="423">
                  <c:v>2023-01-11</c:v>
                </c:pt>
                <c:pt idx="424">
                  <c:v>2023-01-12</c:v>
                </c:pt>
                <c:pt idx="425">
                  <c:v>2023-01-13</c:v>
                </c:pt>
                <c:pt idx="426">
                  <c:v>2023-01-16</c:v>
                </c:pt>
                <c:pt idx="427">
                  <c:v>2023-01-17</c:v>
                </c:pt>
                <c:pt idx="428">
                  <c:v>2023-01-30</c:v>
                </c:pt>
                <c:pt idx="429">
                  <c:v>2023-01-31</c:v>
                </c:pt>
                <c:pt idx="430">
                  <c:v>2023-02-01</c:v>
                </c:pt>
                <c:pt idx="431">
                  <c:v>2023-02-02</c:v>
                </c:pt>
                <c:pt idx="432">
                  <c:v>2023-02-03</c:v>
                </c:pt>
                <c:pt idx="433">
                  <c:v>2023-02-06</c:v>
                </c:pt>
                <c:pt idx="434">
                  <c:v>2023-02-07</c:v>
                </c:pt>
                <c:pt idx="435">
                  <c:v>2023-02-08</c:v>
                </c:pt>
                <c:pt idx="436">
                  <c:v>2023-02-09</c:v>
                </c:pt>
                <c:pt idx="437">
                  <c:v>2023-02-10</c:v>
                </c:pt>
                <c:pt idx="438">
                  <c:v>2023-02-13</c:v>
                </c:pt>
                <c:pt idx="439">
                  <c:v>2023-02-14</c:v>
                </c:pt>
                <c:pt idx="440">
                  <c:v>2023-02-15</c:v>
                </c:pt>
                <c:pt idx="441">
                  <c:v>2023-02-16</c:v>
                </c:pt>
                <c:pt idx="442">
                  <c:v>2023-02-17</c:v>
                </c:pt>
                <c:pt idx="443">
                  <c:v>2023-02-20</c:v>
                </c:pt>
                <c:pt idx="444">
                  <c:v>2023-02-21</c:v>
                </c:pt>
                <c:pt idx="445">
                  <c:v>2023-02-22</c:v>
                </c:pt>
                <c:pt idx="446">
                  <c:v>2023-02-23</c:v>
                </c:pt>
                <c:pt idx="447">
                  <c:v>2023-02-24</c:v>
                </c:pt>
                <c:pt idx="448">
                  <c:v>2023-03-01</c:v>
                </c:pt>
                <c:pt idx="449">
                  <c:v>2023-03-02</c:v>
                </c:pt>
                <c:pt idx="450">
                  <c:v>2023-03-03</c:v>
                </c:pt>
                <c:pt idx="451">
                  <c:v>2023-03-06</c:v>
                </c:pt>
                <c:pt idx="452">
                  <c:v>2023-03-07</c:v>
                </c:pt>
                <c:pt idx="453">
                  <c:v>2023-03-08</c:v>
                </c:pt>
                <c:pt idx="454">
                  <c:v>2023-03-09</c:v>
                </c:pt>
                <c:pt idx="455">
                  <c:v>2023-03-10</c:v>
                </c:pt>
                <c:pt idx="456">
                  <c:v>2023-03-13</c:v>
                </c:pt>
                <c:pt idx="457">
                  <c:v>2023-03-14</c:v>
                </c:pt>
                <c:pt idx="458">
                  <c:v>2023-03-15</c:v>
                </c:pt>
                <c:pt idx="459">
                  <c:v>2023-03-16</c:v>
                </c:pt>
                <c:pt idx="460">
                  <c:v>2023-03-17</c:v>
                </c:pt>
                <c:pt idx="461">
                  <c:v>2023-03-20</c:v>
                </c:pt>
                <c:pt idx="462">
                  <c:v>2023-03-21</c:v>
                </c:pt>
                <c:pt idx="463">
                  <c:v>2023-03-22</c:v>
                </c:pt>
                <c:pt idx="464">
                  <c:v>2023-03-23</c:v>
                </c:pt>
                <c:pt idx="465">
                  <c:v>2023-03-24</c:v>
                </c:pt>
                <c:pt idx="466">
                  <c:v>2023-03-27</c:v>
                </c:pt>
                <c:pt idx="467">
                  <c:v>2023-03-28</c:v>
                </c:pt>
                <c:pt idx="468">
                  <c:v>2023-03-29</c:v>
                </c:pt>
                <c:pt idx="469">
                  <c:v>2023-03-30</c:v>
                </c:pt>
                <c:pt idx="470">
                  <c:v>2023-03-31</c:v>
                </c:pt>
                <c:pt idx="471">
                  <c:v>2023-04-06</c:v>
                </c:pt>
                <c:pt idx="472">
                  <c:v>2023-04-07</c:v>
                </c:pt>
                <c:pt idx="473">
                  <c:v>2023-04-10</c:v>
                </c:pt>
                <c:pt idx="474">
                  <c:v>2023-04-11</c:v>
                </c:pt>
                <c:pt idx="475">
                  <c:v>2023-04-12</c:v>
                </c:pt>
                <c:pt idx="476">
                  <c:v>2023-04-13</c:v>
                </c:pt>
                <c:pt idx="477">
                  <c:v>2023-04-14</c:v>
                </c:pt>
                <c:pt idx="478">
                  <c:v>2023-04-17</c:v>
                </c:pt>
                <c:pt idx="479">
                  <c:v>2023-04-18</c:v>
                </c:pt>
                <c:pt idx="480">
                  <c:v>2023-04-19</c:v>
                </c:pt>
                <c:pt idx="481">
                  <c:v>2023-04-20</c:v>
                </c:pt>
                <c:pt idx="482">
                  <c:v>2023-04-21</c:v>
                </c:pt>
                <c:pt idx="483">
                  <c:v>2023-04-24</c:v>
                </c:pt>
                <c:pt idx="484">
                  <c:v>2023-04-25</c:v>
                </c:pt>
                <c:pt idx="485">
                  <c:v>2023-04-26</c:v>
                </c:pt>
                <c:pt idx="486">
                  <c:v>2023-04-27</c:v>
                </c:pt>
                <c:pt idx="487">
                  <c:v>2023-04-28</c:v>
                </c:pt>
              </c:strCache>
            </c:strRef>
          </c:cat>
          <c:val>
            <c:numRef>
              <c:f>四個國家大盤指數歷史數據!$E$2:$E$506</c:f>
              <c:numCache>
                <c:formatCode>#,##0.00</c:formatCode>
                <c:ptCount val="505"/>
                <c:pt idx="0">
                  <c:v>4211.47</c:v>
                </c:pt>
                <c:pt idx="1">
                  <c:v>4181.17</c:v>
                </c:pt>
                <c:pt idx="2">
                  <c:v>4192.66</c:v>
                </c:pt>
                <c:pt idx="3">
                  <c:v>4164.66</c:v>
                </c:pt>
                <c:pt idx="4">
                  <c:v>4167.59</c:v>
                </c:pt>
                <c:pt idx="5">
                  <c:v>4201.62</c:v>
                </c:pt>
                <c:pt idx="6">
                  <c:v>4232.6000000000004</c:v>
                </c:pt>
                <c:pt idx="7">
                  <c:v>4188.43</c:v>
                </c:pt>
                <c:pt idx="8">
                  <c:v>4152.1000000000004</c:v>
                </c:pt>
                <c:pt idx="9">
                  <c:v>4063.04</c:v>
                </c:pt>
                <c:pt idx="10">
                  <c:v>4112.5</c:v>
                </c:pt>
                <c:pt idx="11">
                  <c:v>4173.8500000000004</c:v>
                </c:pt>
                <c:pt idx="12">
                  <c:v>4163.29</c:v>
                </c:pt>
                <c:pt idx="13">
                  <c:v>4127.83</c:v>
                </c:pt>
                <c:pt idx="14">
                  <c:v>4115.68</c:v>
                </c:pt>
                <c:pt idx="15">
                  <c:v>4159.12</c:v>
                </c:pt>
                <c:pt idx="16">
                  <c:v>4155.8599999999997</c:v>
                </c:pt>
                <c:pt idx="17">
                  <c:v>4197.05</c:v>
                </c:pt>
                <c:pt idx="18">
                  <c:v>4188.13</c:v>
                </c:pt>
                <c:pt idx="19">
                  <c:v>4195.99</c:v>
                </c:pt>
                <c:pt idx="20">
                  <c:v>4200.88</c:v>
                </c:pt>
                <c:pt idx="21">
                  <c:v>4204.1099999999997</c:v>
                </c:pt>
                <c:pt idx="22">
                  <c:v>4202.04</c:v>
                </c:pt>
                <c:pt idx="23">
                  <c:v>4208.12</c:v>
                </c:pt>
                <c:pt idx="24">
                  <c:v>4192.8500000000004</c:v>
                </c:pt>
                <c:pt idx="25">
                  <c:v>4229.8900000000003</c:v>
                </c:pt>
                <c:pt idx="26">
                  <c:v>4226.5200000000004</c:v>
                </c:pt>
                <c:pt idx="27">
                  <c:v>4227.26</c:v>
                </c:pt>
                <c:pt idx="28">
                  <c:v>4219.55</c:v>
                </c:pt>
                <c:pt idx="29">
                  <c:v>4239.18</c:v>
                </c:pt>
                <c:pt idx="30">
                  <c:v>4247.4399999999996</c:v>
                </c:pt>
                <c:pt idx="31">
                  <c:v>4255.1499999999996</c:v>
                </c:pt>
                <c:pt idx="32">
                  <c:v>4246.59</c:v>
                </c:pt>
                <c:pt idx="33">
                  <c:v>4223.7</c:v>
                </c:pt>
                <c:pt idx="34">
                  <c:v>4221.8599999999997</c:v>
                </c:pt>
                <c:pt idx="35">
                  <c:v>4166.45</c:v>
                </c:pt>
                <c:pt idx="36">
                  <c:v>4224.79</c:v>
                </c:pt>
                <c:pt idx="37">
                  <c:v>4246.4399999999996</c:v>
                </c:pt>
                <c:pt idx="38">
                  <c:v>4241.84</c:v>
                </c:pt>
                <c:pt idx="39">
                  <c:v>4266.49</c:v>
                </c:pt>
                <c:pt idx="40">
                  <c:v>4280.7</c:v>
                </c:pt>
                <c:pt idx="41">
                  <c:v>4290.6099999999997</c:v>
                </c:pt>
                <c:pt idx="42">
                  <c:v>4291.8</c:v>
                </c:pt>
                <c:pt idx="43">
                  <c:v>4297.5</c:v>
                </c:pt>
                <c:pt idx="44">
                  <c:v>4319.9399999999996</c:v>
                </c:pt>
                <c:pt idx="45">
                  <c:v>4352.34</c:v>
                </c:pt>
                <c:pt idx="46">
                  <c:v>4343.54</c:v>
                </c:pt>
                <c:pt idx="47">
                  <c:v>4358.13</c:v>
                </c:pt>
                <c:pt idx="48">
                  <c:v>4320.82</c:v>
                </c:pt>
                <c:pt idx="49">
                  <c:v>4369.55</c:v>
                </c:pt>
                <c:pt idx="50">
                  <c:v>4384.63</c:v>
                </c:pt>
                <c:pt idx="51">
                  <c:v>4369.21</c:v>
                </c:pt>
                <c:pt idx="52">
                  <c:v>4374.3</c:v>
                </c:pt>
                <c:pt idx="53">
                  <c:v>4360.03</c:v>
                </c:pt>
                <c:pt idx="54">
                  <c:v>4327.16</c:v>
                </c:pt>
                <c:pt idx="55">
                  <c:v>4258.63</c:v>
                </c:pt>
                <c:pt idx="56">
                  <c:v>4323.21</c:v>
                </c:pt>
                <c:pt idx="57">
                  <c:v>4358.6899999999996</c:v>
                </c:pt>
                <c:pt idx="58">
                  <c:v>4367.4799999999996</c:v>
                </c:pt>
                <c:pt idx="59">
                  <c:v>4411.8</c:v>
                </c:pt>
                <c:pt idx="60">
                  <c:v>4422.2299999999996</c:v>
                </c:pt>
                <c:pt idx="61">
                  <c:v>4401.46</c:v>
                </c:pt>
                <c:pt idx="62">
                  <c:v>4400.6499999999996</c:v>
                </c:pt>
                <c:pt idx="63">
                  <c:v>4419.1499999999996</c:v>
                </c:pt>
                <c:pt idx="64">
                  <c:v>4395.26</c:v>
                </c:pt>
                <c:pt idx="65">
                  <c:v>4387.1099999999997</c:v>
                </c:pt>
                <c:pt idx="66">
                  <c:v>4423.1499999999996</c:v>
                </c:pt>
                <c:pt idx="67">
                  <c:v>4402.68</c:v>
                </c:pt>
                <c:pt idx="68">
                  <c:v>4429.1000000000004</c:v>
                </c:pt>
                <c:pt idx="69">
                  <c:v>4436.5200000000004</c:v>
                </c:pt>
                <c:pt idx="70">
                  <c:v>4432.3500000000004</c:v>
                </c:pt>
                <c:pt idx="71">
                  <c:v>4436.75</c:v>
                </c:pt>
                <c:pt idx="72">
                  <c:v>4447.7</c:v>
                </c:pt>
                <c:pt idx="73">
                  <c:v>4460.84</c:v>
                </c:pt>
                <c:pt idx="74">
                  <c:v>4468</c:v>
                </c:pt>
                <c:pt idx="75">
                  <c:v>4479.66</c:v>
                </c:pt>
                <c:pt idx="76">
                  <c:v>4448.08</c:v>
                </c:pt>
                <c:pt idx="77">
                  <c:v>4400.2700000000004</c:v>
                </c:pt>
                <c:pt idx="78">
                  <c:v>4405.8</c:v>
                </c:pt>
                <c:pt idx="79">
                  <c:v>4441.67</c:v>
                </c:pt>
                <c:pt idx="80">
                  <c:v>4479.54</c:v>
                </c:pt>
                <c:pt idx="81">
                  <c:v>4486.2299999999996</c:v>
                </c:pt>
                <c:pt idx="82">
                  <c:v>4496.1899999999996</c:v>
                </c:pt>
                <c:pt idx="83">
                  <c:v>4469.91</c:v>
                </c:pt>
                <c:pt idx="84">
                  <c:v>4509.37</c:v>
                </c:pt>
                <c:pt idx="85">
                  <c:v>4528.79</c:v>
                </c:pt>
                <c:pt idx="86">
                  <c:v>4522.68</c:v>
                </c:pt>
                <c:pt idx="87">
                  <c:v>4524.09</c:v>
                </c:pt>
                <c:pt idx="88">
                  <c:v>4536.95</c:v>
                </c:pt>
                <c:pt idx="89">
                  <c:v>4535.43</c:v>
                </c:pt>
                <c:pt idx="90">
                  <c:v>4520.03</c:v>
                </c:pt>
                <c:pt idx="91">
                  <c:v>4514.07</c:v>
                </c:pt>
                <c:pt idx="92">
                  <c:v>4493.28</c:v>
                </c:pt>
                <c:pt idx="93">
                  <c:v>4458.58</c:v>
                </c:pt>
                <c:pt idx="94">
                  <c:v>4468.7299999999996</c:v>
                </c:pt>
                <c:pt idx="95">
                  <c:v>4443.05</c:v>
                </c:pt>
                <c:pt idx="96">
                  <c:v>4480.7</c:v>
                </c:pt>
                <c:pt idx="97">
                  <c:v>4473.76</c:v>
                </c:pt>
                <c:pt idx="98">
                  <c:v>4432.99</c:v>
                </c:pt>
                <c:pt idx="99">
                  <c:v>4357.7299999999996</c:v>
                </c:pt>
                <c:pt idx="100">
                  <c:v>4354.18</c:v>
                </c:pt>
                <c:pt idx="101">
                  <c:v>4395.6400000000003</c:v>
                </c:pt>
                <c:pt idx="102">
                  <c:v>4448.9799999999996</c:v>
                </c:pt>
                <c:pt idx="103">
                  <c:v>4455.4799999999996</c:v>
                </c:pt>
                <c:pt idx="104">
                  <c:v>4443.1099999999997</c:v>
                </c:pt>
                <c:pt idx="105">
                  <c:v>4352.63</c:v>
                </c:pt>
                <c:pt idx="106">
                  <c:v>4359.46</c:v>
                </c:pt>
                <c:pt idx="107">
                  <c:v>4307.54</c:v>
                </c:pt>
                <c:pt idx="108">
                  <c:v>4357.05</c:v>
                </c:pt>
                <c:pt idx="109">
                  <c:v>4300.46</c:v>
                </c:pt>
                <c:pt idx="110">
                  <c:v>4345.72</c:v>
                </c:pt>
                <c:pt idx="111">
                  <c:v>4363.55</c:v>
                </c:pt>
                <c:pt idx="112">
                  <c:v>4399.76</c:v>
                </c:pt>
                <c:pt idx="113">
                  <c:v>4391.3599999999997</c:v>
                </c:pt>
                <c:pt idx="114">
                  <c:v>4361.1899999999996</c:v>
                </c:pt>
                <c:pt idx="115">
                  <c:v>4350.6400000000003</c:v>
                </c:pt>
                <c:pt idx="116">
                  <c:v>4363.8</c:v>
                </c:pt>
                <c:pt idx="117">
                  <c:v>4438.2299999999996</c:v>
                </c:pt>
                <c:pt idx="118">
                  <c:v>4471.37</c:v>
                </c:pt>
                <c:pt idx="119">
                  <c:v>4486.4799999999996</c:v>
                </c:pt>
                <c:pt idx="120">
                  <c:v>4519.63</c:v>
                </c:pt>
                <c:pt idx="121">
                  <c:v>4536.1899999999996</c:v>
                </c:pt>
                <c:pt idx="122">
                  <c:v>4549.78</c:v>
                </c:pt>
                <c:pt idx="123">
                  <c:v>4544.8999999999996</c:v>
                </c:pt>
                <c:pt idx="124">
                  <c:v>4566.4799999999996</c:v>
                </c:pt>
                <c:pt idx="125">
                  <c:v>4574.79</c:v>
                </c:pt>
                <c:pt idx="126">
                  <c:v>4551.68</c:v>
                </c:pt>
                <c:pt idx="127">
                  <c:v>4596.42</c:v>
                </c:pt>
                <c:pt idx="128">
                  <c:v>4605.38</c:v>
                </c:pt>
                <c:pt idx="129">
                  <c:v>4613.67</c:v>
                </c:pt>
                <c:pt idx="130">
                  <c:v>4630.6499999999996</c:v>
                </c:pt>
                <c:pt idx="131">
                  <c:v>4660.57</c:v>
                </c:pt>
                <c:pt idx="132">
                  <c:v>4680.0600000000004</c:v>
                </c:pt>
                <c:pt idx="133">
                  <c:v>4697.53</c:v>
                </c:pt>
                <c:pt idx="134">
                  <c:v>4701.7</c:v>
                </c:pt>
                <c:pt idx="135">
                  <c:v>4685.25</c:v>
                </c:pt>
                <c:pt idx="136">
                  <c:v>4646.71</c:v>
                </c:pt>
                <c:pt idx="137">
                  <c:v>4649.2700000000004</c:v>
                </c:pt>
                <c:pt idx="138">
                  <c:v>4682.8500000000004</c:v>
                </c:pt>
                <c:pt idx="139">
                  <c:v>4682.8100000000004</c:v>
                </c:pt>
                <c:pt idx="140">
                  <c:v>4700.8999999999996</c:v>
                </c:pt>
                <c:pt idx="141">
                  <c:v>4688.67</c:v>
                </c:pt>
                <c:pt idx="142">
                  <c:v>4706.6400000000003</c:v>
                </c:pt>
                <c:pt idx="143">
                  <c:v>4697.96</c:v>
                </c:pt>
                <c:pt idx="144">
                  <c:v>4682.95</c:v>
                </c:pt>
                <c:pt idx="145">
                  <c:v>4690.7</c:v>
                </c:pt>
                <c:pt idx="146">
                  <c:v>4701.46</c:v>
                </c:pt>
                <c:pt idx="147">
                  <c:v>4594.62</c:v>
                </c:pt>
                <c:pt idx="148">
                  <c:v>4655.2700000000004</c:v>
                </c:pt>
                <c:pt idx="149">
                  <c:v>4567</c:v>
                </c:pt>
                <c:pt idx="150">
                  <c:v>4513.04</c:v>
                </c:pt>
                <c:pt idx="151">
                  <c:v>4577.1000000000004</c:v>
                </c:pt>
                <c:pt idx="152">
                  <c:v>4538.43</c:v>
                </c:pt>
                <c:pt idx="153">
                  <c:v>4591.67</c:v>
                </c:pt>
                <c:pt idx="154">
                  <c:v>4686.75</c:v>
                </c:pt>
                <c:pt idx="155">
                  <c:v>4701.21</c:v>
                </c:pt>
                <c:pt idx="156">
                  <c:v>4667.45</c:v>
                </c:pt>
                <c:pt idx="157">
                  <c:v>4712.0200000000004</c:v>
                </c:pt>
                <c:pt idx="158">
                  <c:v>4669.1499999999996</c:v>
                </c:pt>
                <c:pt idx="159">
                  <c:v>4634.09</c:v>
                </c:pt>
                <c:pt idx="160">
                  <c:v>4709.84</c:v>
                </c:pt>
                <c:pt idx="161">
                  <c:v>4668.67</c:v>
                </c:pt>
                <c:pt idx="162">
                  <c:v>4620.6400000000003</c:v>
                </c:pt>
                <c:pt idx="163">
                  <c:v>4568.0200000000004</c:v>
                </c:pt>
                <c:pt idx="164">
                  <c:v>4649.2299999999996</c:v>
                </c:pt>
                <c:pt idx="165">
                  <c:v>4696.5600000000004</c:v>
                </c:pt>
                <c:pt idx="166">
                  <c:v>4725.78</c:v>
                </c:pt>
                <c:pt idx="167">
                  <c:v>4791.1899999999996</c:v>
                </c:pt>
                <c:pt idx="168">
                  <c:v>4786.3599999999997</c:v>
                </c:pt>
                <c:pt idx="169">
                  <c:v>4793.0600000000004</c:v>
                </c:pt>
                <c:pt idx="170">
                  <c:v>4778.7299999999996</c:v>
                </c:pt>
                <c:pt idx="171">
                  <c:v>4766.18</c:v>
                </c:pt>
                <c:pt idx="172">
                  <c:v>4796.5600000000004</c:v>
                </c:pt>
                <c:pt idx="173">
                  <c:v>4793.54</c:v>
                </c:pt>
                <c:pt idx="174">
                  <c:v>4700.58</c:v>
                </c:pt>
                <c:pt idx="175">
                  <c:v>4696.05</c:v>
                </c:pt>
                <c:pt idx="176">
                  <c:v>4677.0200000000004</c:v>
                </c:pt>
                <c:pt idx="177">
                  <c:v>4670.29</c:v>
                </c:pt>
                <c:pt idx="178">
                  <c:v>4713.07</c:v>
                </c:pt>
                <c:pt idx="179">
                  <c:v>4726.3500000000004</c:v>
                </c:pt>
                <c:pt idx="180">
                  <c:v>4659.0200000000004</c:v>
                </c:pt>
                <c:pt idx="181">
                  <c:v>4662.8500000000004</c:v>
                </c:pt>
                <c:pt idx="182">
                  <c:v>4577.34</c:v>
                </c:pt>
                <c:pt idx="183">
                  <c:v>4532.76</c:v>
                </c:pt>
                <c:pt idx="184">
                  <c:v>4482.7299999999996</c:v>
                </c:pt>
                <c:pt idx="185">
                  <c:v>4397.93</c:v>
                </c:pt>
                <c:pt idx="186">
                  <c:v>4410.13</c:v>
                </c:pt>
                <c:pt idx="187">
                  <c:v>4356.45</c:v>
                </c:pt>
                <c:pt idx="188">
                  <c:v>4349.93</c:v>
                </c:pt>
                <c:pt idx="189">
                  <c:v>4326.5</c:v>
                </c:pt>
                <c:pt idx="190">
                  <c:v>4431.8500000000004</c:v>
                </c:pt>
                <c:pt idx="191">
                  <c:v>4515.55</c:v>
                </c:pt>
                <c:pt idx="192">
                  <c:v>4546.54</c:v>
                </c:pt>
                <c:pt idx="193">
                  <c:v>4589.32</c:v>
                </c:pt>
                <c:pt idx="194">
                  <c:v>4477.4399999999996</c:v>
                </c:pt>
                <c:pt idx="195">
                  <c:v>4500.54</c:v>
                </c:pt>
                <c:pt idx="196">
                  <c:v>4483.87</c:v>
                </c:pt>
                <c:pt idx="197">
                  <c:v>4521.54</c:v>
                </c:pt>
                <c:pt idx="198">
                  <c:v>4587.18</c:v>
                </c:pt>
                <c:pt idx="199">
                  <c:v>4504.0600000000004</c:v>
                </c:pt>
                <c:pt idx="200">
                  <c:v>4418.6400000000003</c:v>
                </c:pt>
                <c:pt idx="201">
                  <c:v>4401.67</c:v>
                </c:pt>
                <c:pt idx="202">
                  <c:v>4471.07</c:v>
                </c:pt>
                <c:pt idx="203">
                  <c:v>4475.01</c:v>
                </c:pt>
                <c:pt idx="204">
                  <c:v>4380.26</c:v>
                </c:pt>
                <c:pt idx="205">
                  <c:v>4348.87</c:v>
                </c:pt>
                <c:pt idx="206">
                  <c:v>4304.74</c:v>
                </c:pt>
                <c:pt idx="207">
                  <c:v>4225.5</c:v>
                </c:pt>
                <c:pt idx="208">
                  <c:v>4288.7</c:v>
                </c:pt>
                <c:pt idx="209">
                  <c:v>4384.62</c:v>
                </c:pt>
                <c:pt idx="210">
                  <c:v>4373.79</c:v>
                </c:pt>
                <c:pt idx="211">
                  <c:v>4306.26</c:v>
                </c:pt>
                <c:pt idx="212">
                  <c:v>4386.54</c:v>
                </c:pt>
                <c:pt idx="213">
                  <c:v>4363.49</c:v>
                </c:pt>
                <c:pt idx="214">
                  <c:v>4328.87</c:v>
                </c:pt>
                <c:pt idx="215">
                  <c:v>4201.09</c:v>
                </c:pt>
                <c:pt idx="216">
                  <c:v>4170.62</c:v>
                </c:pt>
                <c:pt idx="217">
                  <c:v>4277.88</c:v>
                </c:pt>
                <c:pt idx="218">
                  <c:v>4259.5200000000004</c:v>
                </c:pt>
                <c:pt idx="219">
                  <c:v>4204.3100000000004</c:v>
                </c:pt>
                <c:pt idx="220">
                  <c:v>4173.1099999999997</c:v>
                </c:pt>
                <c:pt idx="221">
                  <c:v>4262.45</c:v>
                </c:pt>
                <c:pt idx="222">
                  <c:v>4357.95</c:v>
                </c:pt>
                <c:pt idx="223">
                  <c:v>4411.67</c:v>
                </c:pt>
                <c:pt idx="224">
                  <c:v>4463.09</c:v>
                </c:pt>
                <c:pt idx="225">
                  <c:v>4461.18</c:v>
                </c:pt>
                <c:pt idx="226">
                  <c:v>4511.6099999999997</c:v>
                </c:pt>
                <c:pt idx="227">
                  <c:v>4456.2299999999996</c:v>
                </c:pt>
                <c:pt idx="228">
                  <c:v>4520.16</c:v>
                </c:pt>
                <c:pt idx="229">
                  <c:v>4543.04</c:v>
                </c:pt>
                <c:pt idx="230">
                  <c:v>4575.5200000000004</c:v>
                </c:pt>
                <c:pt idx="231">
                  <c:v>4631.6000000000004</c:v>
                </c:pt>
                <c:pt idx="232">
                  <c:v>4602.45</c:v>
                </c:pt>
                <c:pt idx="233">
                  <c:v>4530.41</c:v>
                </c:pt>
                <c:pt idx="234">
                  <c:v>4545.8599999999997</c:v>
                </c:pt>
                <c:pt idx="235">
                  <c:v>4582.6400000000003</c:v>
                </c:pt>
                <c:pt idx="236">
                  <c:v>4525.12</c:v>
                </c:pt>
                <c:pt idx="237">
                  <c:v>4481.1499999999996</c:v>
                </c:pt>
                <c:pt idx="238">
                  <c:v>4500.21</c:v>
                </c:pt>
                <c:pt idx="239">
                  <c:v>4488.28</c:v>
                </c:pt>
                <c:pt idx="240">
                  <c:v>4412.53</c:v>
                </c:pt>
                <c:pt idx="241">
                  <c:v>4397.45</c:v>
                </c:pt>
                <c:pt idx="242">
                  <c:v>4446.59</c:v>
                </c:pt>
                <c:pt idx="243">
                  <c:v>4392.59</c:v>
                </c:pt>
                <c:pt idx="244">
                  <c:v>4391.6899999999996</c:v>
                </c:pt>
                <c:pt idx="245">
                  <c:v>4462.21</c:v>
                </c:pt>
                <c:pt idx="246">
                  <c:v>4459.45</c:v>
                </c:pt>
                <c:pt idx="247">
                  <c:v>4393.66</c:v>
                </c:pt>
                <c:pt idx="248">
                  <c:v>4271.78</c:v>
                </c:pt>
                <c:pt idx="249">
                  <c:v>4296.12</c:v>
                </c:pt>
                <c:pt idx="250">
                  <c:v>4175.2</c:v>
                </c:pt>
                <c:pt idx="251">
                  <c:v>4183.96</c:v>
                </c:pt>
                <c:pt idx="252">
                  <c:v>4287.5</c:v>
                </c:pt>
                <c:pt idx="253">
                  <c:v>4131.93</c:v>
                </c:pt>
                <c:pt idx="254">
                  <c:v>4155.38</c:v>
                </c:pt>
                <c:pt idx="255">
                  <c:v>4175.4799999999996</c:v>
                </c:pt>
                <c:pt idx="256">
                  <c:v>4300.17</c:v>
                </c:pt>
                <c:pt idx="257">
                  <c:v>4152.38</c:v>
                </c:pt>
                <c:pt idx="258">
                  <c:v>4123.34</c:v>
                </c:pt>
                <c:pt idx="259">
                  <c:v>3991.24</c:v>
                </c:pt>
                <c:pt idx="260">
                  <c:v>4001.05</c:v>
                </c:pt>
                <c:pt idx="261">
                  <c:v>3935.18</c:v>
                </c:pt>
                <c:pt idx="262">
                  <c:v>3930.08</c:v>
                </c:pt>
                <c:pt idx="263">
                  <c:v>4023.89</c:v>
                </c:pt>
                <c:pt idx="264">
                  <c:v>4008.01</c:v>
                </c:pt>
                <c:pt idx="265">
                  <c:v>4088.85</c:v>
                </c:pt>
                <c:pt idx="266">
                  <c:v>3923.68</c:v>
                </c:pt>
                <c:pt idx="267">
                  <c:v>3900.79</c:v>
                </c:pt>
                <c:pt idx="268">
                  <c:v>3901.36</c:v>
                </c:pt>
                <c:pt idx="269">
                  <c:v>3973.75</c:v>
                </c:pt>
                <c:pt idx="270">
                  <c:v>3941.48</c:v>
                </c:pt>
                <c:pt idx="271">
                  <c:v>3978.73</c:v>
                </c:pt>
                <c:pt idx="272">
                  <c:v>4057.84</c:v>
                </c:pt>
                <c:pt idx="273">
                  <c:v>4158.24</c:v>
                </c:pt>
                <c:pt idx="274">
                  <c:v>4132.1499999999996</c:v>
                </c:pt>
                <c:pt idx="275">
                  <c:v>4101.2299999999996</c:v>
                </c:pt>
                <c:pt idx="276">
                  <c:v>4176.82</c:v>
                </c:pt>
                <c:pt idx="277">
                  <c:v>4108.54</c:v>
                </c:pt>
                <c:pt idx="278">
                  <c:v>4121.43</c:v>
                </c:pt>
                <c:pt idx="279">
                  <c:v>4160.68</c:v>
                </c:pt>
                <c:pt idx="280">
                  <c:v>4115.7700000000004</c:v>
                </c:pt>
                <c:pt idx="281">
                  <c:v>4017.82</c:v>
                </c:pt>
                <c:pt idx="282">
                  <c:v>3900.86</c:v>
                </c:pt>
                <c:pt idx="283">
                  <c:v>3749.63</c:v>
                </c:pt>
                <c:pt idx="284">
                  <c:v>3735.48</c:v>
                </c:pt>
                <c:pt idx="285">
                  <c:v>3789.99</c:v>
                </c:pt>
                <c:pt idx="286">
                  <c:v>3666.77</c:v>
                </c:pt>
                <c:pt idx="287">
                  <c:v>3674.84</c:v>
                </c:pt>
                <c:pt idx="288">
                  <c:v>3764.79</c:v>
                </c:pt>
                <c:pt idx="289">
                  <c:v>3759.89</c:v>
                </c:pt>
                <c:pt idx="290">
                  <c:v>3795.73</c:v>
                </c:pt>
                <c:pt idx="291">
                  <c:v>3911.74</c:v>
                </c:pt>
                <c:pt idx="292">
                  <c:v>3900.11</c:v>
                </c:pt>
                <c:pt idx="293">
                  <c:v>3821.55</c:v>
                </c:pt>
                <c:pt idx="294">
                  <c:v>3818.83</c:v>
                </c:pt>
                <c:pt idx="295">
                  <c:v>3785.38</c:v>
                </c:pt>
                <c:pt idx="296">
                  <c:v>3825.33</c:v>
                </c:pt>
                <c:pt idx="297">
                  <c:v>3831.39</c:v>
                </c:pt>
                <c:pt idx="298">
                  <c:v>3845.08</c:v>
                </c:pt>
                <c:pt idx="299">
                  <c:v>3902.62</c:v>
                </c:pt>
                <c:pt idx="300">
                  <c:v>3899.38</c:v>
                </c:pt>
                <c:pt idx="301">
                  <c:v>3854.43</c:v>
                </c:pt>
                <c:pt idx="302">
                  <c:v>3818.8</c:v>
                </c:pt>
                <c:pt idx="303">
                  <c:v>3801.78</c:v>
                </c:pt>
                <c:pt idx="304">
                  <c:v>3790.38</c:v>
                </c:pt>
                <c:pt idx="305">
                  <c:v>3863.16</c:v>
                </c:pt>
                <c:pt idx="306">
                  <c:v>3830.85</c:v>
                </c:pt>
                <c:pt idx="307">
                  <c:v>3936.69</c:v>
                </c:pt>
                <c:pt idx="308">
                  <c:v>3959.9</c:v>
                </c:pt>
                <c:pt idx="309">
                  <c:v>3998.95</c:v>
                </c:pt>
                <c:pt idx="310">
                  <c:v>3961.63</c:v>
                </c:pt>
                <c:pt idx="311">
                  <c:v>3966.84</c:v>
                </c:pt>
                <c:pt idx="312">
                  <c:v>3921.05</c:v>
                </c:pt>
                <c:pt idx="313">
                  <c:v>4023.61</c:v>
                </c:pt>
                <c:pt idx="314">
                  <c:v>4072.43</c:v>
                </c:pt>
                <c:pt idx="315">
                  <c:v>4130.29</c:v>
                </c:pt>
                <c:pt idx="316">
                  <c:v>4118.63</c:v>
                </c:pt>
                <c:pt idx="317">
                  <c:v>4091.19</c:v>
                </c:pt>
                <c:pt idx="318">
                  <c:v>4155.17</c:v>
                </c:pt>
                <c:pt idx="319">
                  <c:v>4151.9399999999996</c:v>
                </c:pt>
                <c:pt idx="320">
                  <c:v>4145.1899999999996</c:v>
                </c:pt>
                <c:pt idx="321">
                  <c:v>4140.0600000000004</c:v>
                </c:pt>
                <c:pt idx="322">
                  <c:v>4122.47</c:v>
                </c:pt>
                <c:pt idx="323">
                  <c:v>4210.24</c:v>
                </c:pt>
                <c:pt idx="324">
                  <c:v>4207.2700000000004</c:v>
                </c:pt>
                <c:pt idx="325">
                  <c:v>4280.1499999999996</c:v>
                </c:pt>
                <c:pt idx="326">
                  <c:v>4297.1400000000003</c:v>
                </c:pt>
                <c:pt idx="327">
                  <c:v>4305.2</c:v>
                </c:pt>
                <c:pt idx="328">
                  <c:v>4274.04</c:v>
                </c:pt>
                <c:pt idx="329">
                  <c:v>4283.74</c:v>
                </c:pt>
                <c:pt idx="330">
                  <c:v>4228.4799999999996</c:v>
                </c:pt>
                <c:pt idx="331">
                  <c:v>4137.99</c:v>
                </c:pt>
                <c:pt idx="332">
                  <c:v>4128.7299999999996</c:v>
                </c:pt>
                <c:pt idx="333">
                  <c:v>4140.7700000000004</c:v>
                </c:pt>
                <c:pt idx="334">
                  <c:v>4199.12</c:v>
                </c:pt>
                <c:pt idx="335">
                  <c:v>4057.66</c:v>
                </c:pt>
                <c:pt idx="336">
                  <c:v>4030.61</c:v>
                </c:pt>
                <c:pt idx="337">
                  <c:v>3986.16</c:v>
                </c:pt>
                <c:pt idx="338">
                  <c:v>3955</c:v>
                </c:pt>
                <c:pt idx="339">
                  <c:v>3966.85</c:v>
                </c:pt>
                <c:pt idx="340">
                  <c:v>3924.26</c:v>
                </c:pt>
                <c:pt idx="341">
                  <c:v>3908.19</c:v>
                </c:pt>
                <c:pt idx="342">
                  <c:v>3979.87</c:v>
                </c:pt>
                <c:pt idx="343">
                  <c:v>4006.18</c:v>
                </c:pt>
                <c:pt idx="344">
                  <c:v>4067.36</c:v>
                </c:pt>
                <c:pt idx="345">
                  <c:v>4110.41</c:v>
                </c:pt>
                <c:pt idx="346">
                  <c:v>3932.69</c:v>
                </c:pt>
                <c:pt idx="347">
                  <c:v>3946.01</c:v>
                </c:pt>
                <c:pt idx="348">
                  <c:v>3901.35</c:v>
                </c:pt>
                <c:pt idx="349">
                  <c:v>3873.33</c:v>
                </c:pt>
                <c:pt idx="350">
                  <c:v>3899.89</c:v>
                </c:pt>
                <c:pt idx="351">
                  <c:v>3855.93</c:v>
                </c:pt>
                <c:pt idx="352">
                  <c:v>3789.93</c:v>
                </c:pt>
                <c:pt idx="353">
                  <c:v>3757.99</c:v>
                </c:pt>
                <c:pt idx="354">
                  <c:v>3693.23</c:v>
                </c:pt>
                <c:pt idx="355">
                  <c:v>3655.04</c:v>
                </c:pt>
                <c:pt idx="356">
                  <c:v>3647.29</c:v>
                </c:pt>
                <c:pt idx="357">
                  <c:v>3719.04</c:v>
                </c:pt>
                <c:pt idx="358">
                  <c:v>3640.47</c:v>
                </c:pt>
                <c:pt idx="359">
                  <c:v>3585.62</c:v>
                </c:pt>
                <c:pt idx="360">
                  <c:v>3678.43</c:v>
                </c:pt>
                <c:pt idx="361">
                  <c:v>3790.93</c:v>
                </c:pt>
                <c:pt idx="362">
                  <c:v>3783.28</c:v>
                </c:pt>
                <c:pt idx="363">
                  <c:v>3744.52</c:v>
                </c:pt>
                <c:pt idx="364">
                  <c:v>3639.66</c:v>
                </c:pt>
                <c:pt idx="365">
                  <c:v>3612.39</c:v>
                </c:pt>
                <c:pt idx="366">
                  <c:v>3588.84</c:v>
                </c:pt>
                <c:pt idx="367">
                  <c:v>3577.03</c:v>
                </c:pt>
                <c:pt idx="368">
                  <c:v>3669.91</c:v>
                </c:pt>
                <c:pt idx="369">
                  <c:v>3583.07</c:v>
                </c:pt>
                <c:pt idx="370">
                  <c:v>3677.95</c:v>
                </c:pt>
                <c:pt idx="371">
                  <c:v>3719.98</c:v>
                </c:pt>
                <c:pt idx="372">
                  <c:v>3695.16</c:v>
                </c:pt>
                <c:pt idx="373">
                  <c:v>3665.78</c:v>
                </c:pt>
                <c:pt idx="374">
                  <c:v>3752.75</c:v>
                </c:pt>
                <c:pt idx="375">
                  <c:v>3797.34</c:v>
                </c:pt>
                <c:pt idx="376">
                  <c:v>3859.11</c:v>
                </c:pt>
                <c:pt idx="377">
                  <c:v>3830.6</c:v>
                </c:pt>
                <c:pt idx="378">
                  <c:v>3807.3</c:v>
                </c:pt>
                <c:pt idx="379">
                  <c:v>3901.06</c:v>
                </c:pt>
                <c:pt idx="380">
                  <c:v>3871.98</c:v>
                </c:pt>
                <c:pt idx="381">
                  <c:v>3856.1</c:v>
                </c:pt>
                <c:pt idx="382">
                  <c:v>3759.69</c:v>
                </c:pt>
                <c:pt idx="383">
                  <c:v>3719.89</c:v>
                </c:pt>
                <c:pt idx="384">
                  <c:v>3770.55</c:v>
                </c:pt>
                <c:pt idx="385">
                  <c:v>3806.8</c:v>
                </c:pt>
                <c:pt idx="386">
                  <c:v>3828.11</c:v>
                </c:pt>
                <c:pt idx="387">
                  <c:v>3748.57</c:v>
                </c:pt>
                <c:pt idx="388">
                  <c:v>3956.37</c:v>
                </c:pt>
                <c:pt idx="389">
                  <c:v>3992.93</c:v>
                </c:pt>
                <c:pt idx="390">
                  <c:v>3957.25</c:v>
                </c:pt>
                <c:pt idx="391">
                  <c:v>3991.73</c:v>
                </c:pt>
                <c:pt idx="392">
                  <c:v>3958.79</c:v>
                </c:pt>
                <c:pt idx="393">
                  <c:v>3946.56</c:v>
                </c:pt>
                <c:pt idx="394">
                  <c:v>3965.34</c:v>
                </c:pt>
                <c:pt idx="395">
                  <c:v>3949.94</c:v>
                </c:pt>
                <c:pt idx="396">
                  <c:v>4003.58</c:v>
                </c:pt>
                <c:pt idx="397">
                  <c:v>4027.26</c:v>
                </c:pt>
                <c:pt idx="398">
                  <c:v>4026.12</c:v>
                </c:pt>
                <c:pt idx="399">
                  <c:v>3963.94</c:v>
                </c:pt>
                <c:pt idx="400">
                  <c:v>3957.63</c:v>
                </c:pt>
                <c:pt idx="401">
                  <c:v>4080.11</c:v>
                </c:pt>
                <c:pt idx="402">
                  <c:v>4076.57</c:v>
                </c:pt>
                <c:pt idx="403">
                  <c:v>4071.7</c:v>
                </c:pt>
                <c:pt idx="404">
                  <c:v>3998.84</c:v>
                </c:pt>
                <c:pt idx="405">
                  <c:v>3941.26</c:v>
                </c:pt>
                <c:pt idx="406">
                  <c:v>3933.92</c:v>
                </c:pt>
                <c:pt idx="407">
                  <c:v>3963.51</c:v>
                </c:pt>
                <c:pt idx="408">
                  <c:v>3934.38</c:v>
                </c:pt>
                <c:pt idx="409">
                  <c:v>3990.56</c:v>
                </c:pt>
                <c:pt idx="410">
                  <c:v>4019.65</c:v>
                </c:pt>
                <c:pt idx="411">
                  <c:v>3995.32</c:v>
                </c:pt>
                <c:pt idx="412">
                  <c:v>3895.75</c:v>
                </c:pt>
                <c:pt idx="413">
                  <c:v>3852.36</c:v>
                </c:pt>
                <c:pt idx="414">
                  <c:v>3817.66</c:v>
                </c:pt>
                <c:pt idx="415">
                  <c:v>3821.62</c:v>
                </c:pt>
                <c:pt idx="416">
                  <c:v>3878.44</c:v>
                </c:pt>
                <c:pt idx="417">
                  <c:v>3822.39</c:v>
                </c:pt>
                <c:pt idx="418">
                  <c:v>3844.82</c:v>
                </c:pt>
                <c:pt idx="419">
                  <c:v>3829.25</c:v>
                </c:pt>
                <c:pt idx="420">
                  <c:v>3783.22</c:v>
                </c:pt>
                <c:pt idx="421">
                  <c:v>3849.28</c:v>
                </c:pt>
                <c:pt idx="422">
                  <c:v>3839.5</c:v>
                </c:pt>
                <c:pt idx="423">
                  <c:v>3824.14</c:v>
                </c:pt>
                <c:pt idx="424">
                  <c:v>3852.97</c:v>
                </c:pt>
                <c:pt idx="425">
                  <c:v>3808.1</c:v>
                </c:pt>
                <c:pt idx="426">
                  <c:v>3895.08</c:v>
                </c:pt>
                <c:pt idx="427">
                  <c:v>3892.09</c:v>
                </c:pt>
                <c:pt idx="428">
                  <c:v>3919.25</c:v>
                </c:pt>
                <c:pt idx="429">
                  <c:v>3969.61</c:v>
                </c:pt>
                <c:pt idx="430">
                  <c:v>3983.17</c:v>
                </c:pt>
                <c:pt idx="431">
                  <c:v>3999.09</c:v>
                </c:pt>
                <c:pt idx="432">
                  <c:v>3990.97</c:v>
                </c:pt>
                <c:pt idx="433">
                  <c:v>3928.86</c:v>
                </c:pt>
                <c:pt idx="434">
                  <c:v>3898.85</c:v>
                </c:pt>
                <c:pt idx="435">
                  <c:v>3972.61</c:v>
                </c:pt>
                <c:pt idx="436">
                  <c:v>4019.81</c:v>
                </c:pt>
                <c:pt idx="437">
                  <c:v>4016.95</c:v>
                </c:pt>
                <c:pt idx="438">
                  <c:v>4016.22</c:v>
                </c:pt>
                <c:pt idx="439">
                  <c:v>4060.43</c:v>
                </c:pt>
                <c:pt idx="440">
                  <c:v>4070.56</c:v>
                </c:pt>
                <c:pt idx="441">
                  <c:v>4017.77</c:v>
                </c:pt>
                <c:pt idx="442">
                  <c:v>4076.6</c:v>
                </c:pt>
                <c:pt idx="443">
                  <c:v>4119.21</c:v>
                </c:pt>
                <c:pt idx="444">
                  <c:v>4179.76</c:v>
                </c:pt>
                <c:pt idx="445">
                  <c:v>4136.4799999999996</c:v>
                </c:pt>
                <c:pt idx="446">
                  <c:v>4111.08</c:v>
                </c:pt>
                <c:pt idx="447">
                  <c:v>4164</c:v>
                </c:pt>
                <c:pt idx="448">
                  <c:v>4117.8599999999997</c:v>
                </c:pt>
                <c:pt idx="449">
                  <c:v>4081.5</c:v>
                </c:pt>
                <c:pt idx="450">
                  <c:v>4090.46</c:v>
                </c:pt>
                <c:pt idx="451">
                  <c:v>4137.29</c:v>
                </c:pt>
                <c:pt idx="452">
                  <c:v>4136.13</c:v>
                </c:pt>
                <c:pt idx="453">
                  <c:v>4147.6000000000004</c:v>
                </c:pt>
                <c:pt idx="454">
                  <c:v>4090.41</c:v>
                </c:pt>
                <c:pt idx="455">
                  <c:v>4079.09</c:v>
                </c:pt>
                <c:pt idx="456">
                  <c:v>3997.34</c:v>
                </c:pt>
                <c:pt idx="457">
                  <c:v>3991.05</c:v>
                </c:pt>
                <c:pt idx="458">
                  <c:v>4012.32</c:v>
                </c:pt>
                <c:pt idx="459">
                  <c:v>3970.04</c:v>
                </c:pt>
                <c:pt idx="460">
                  <c:v>3982.24</c:v>
                </c:pt>
                <c:pt idx="461">
                  <c:v>3970.15</c:v>
                </c:pt>
                <c:pt idx="462">
                  <c:v>3951.39</c:v>
                </c:pt>
                <c:pt idx="463">
                  <c:v>3981.35</c:v>
                </c:pt>
                <c:pt idx="464">
                  <c:v>4045.64</c:v>
                </c:pt>
                <c:pt idx="465">
                  <c:v>4048.42</c:v>
                </c:pt>
                <c:pt idx="466">
                  <c:v>3986.37</c:v>
                </c:pt>
                <c:pt idx="467">
                  <c:v>3992.01</c:v>
                </c:pt>
                <c:pt idx="468">
                  <c:v>3918.32</c:v>
                </c:pt>
                <c:pt idx="469">
                  <c:v>3861.59</c:v>
                </c:pt>
                <c:pt idx="470">
                  <c:v>3855.76</c:v>
                </c:pt>
                <c:pt idx="471">
                  <c:v>3920.56</c:v>
                </c:pt>
                <c:pt idx="472">
                  <c:v>3891.93</c:v>
                </c:pt>
                <c:pt idx="473">
                  <c:v>3960.28</c:v>
                </c:pt>
                <c:pt idx="474">
                  <c:v>3916.64</c:v>
                </c:pt>
                <c:pt idx="475">
                  <c:v>3951.57</c:v>
                </c:pt>
                <c:pt idx="476">
                  <c:v>4002.87</c:v>
                </c:pt>
                <c:pt idx="477">
                  <c:v>3936.97</c:v>
                </c:pt>
                <c:pt idx="478">
                  <c:v>3948.72</c:v>
                </c:pt>
                <c:pt idx="479">
                  <c:v>3970.99</c:v>
                </c:pt>
                <c:pt idx="480">
                  <c:v>3977.53</c:v>
                </c:pt>
                <c:pt idx="481">
                  <c:v>3971.27</c:v>
                </c:pt>
                <c:pt idx="482">
                  <c:v>4027.81</c:v>
                </c:pt>
                <c:pt idx="483">
                  <c:v>4050.83</c:v>
                </c:pt>
                <c:pt idx="484">
                  <c:v>4109.3100000000004</c:v>
                </c:pt>
                <c:pt idx="485">
                  <c:v>4124.51</c:v>
                </c:pt>
                <c:pt idx="486">
                  <c:v>4100.6000000000004</c:v>
                </c:pt>
                <c:pt idx="487">
                  <c:v>4090.38</c:v>
                </c:pt>
                <c:pt idx="488">
                  <c:v>4105.0200000000004</c:v>
                </c:pt>
                <c:pt idx="489">
                  <c:v>4109.1099999999997</c:v>
                </c:pt>
                <c:pt idx="490">
                  <c:v>4108.9399999999996</c:v>
                </c:pt>
                <c:pt idx="491">
                  <c:v>4091.95</c:v>
                </c:pt>
                <c:pt idx="492">
                  <c:v>4146.22</c:v>
                </c:pt>
                <c:pt idx="493">
                  <c:v>4137.6400000000003</c:v>
                </c:pt>
                <c:pt idx="494">
                  <c:v>4151.32</c:v>
                </c:pt>
                <c:pt idx="495">
                  <c:v>4154.87</c:v>
                </c:pt>
                <c:pt idx="496">
                  <c:v>4154.5200000000004</c:v>
                </c:pt>
                <c:pt idx="497">
                  <c:v>4129.79</c:v>
                </c:pt>
                <c:pt idx="498">
                  <c:v>4133.5200000000004</c:v>
                </c:pt>
                <c:pt idx="499">
                  <c:v>4137.04</c:v>
                </c:pt>
                <c:pt idx="500">
                  <c:v>4071.63</c:v>
                </c:pt>
                <c:pt idx="501">
                  <c:v>4055.99</c:v>
                </c:pt>
                <c:pt idx="502">
                  <c:v>4135.3500000000004</c:v>
                </c:pt>
                <c:pt idx="503">
                  <c:v>4169.4799999999996</c:v>
                </c:pt>
                <c:pt idx="504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AC-3643-88E1-11F6719AEC79}"/>
            </c:ext>
          </c:extLst>
        </c:ser>
        <c:ser>
          <c:idx val="2"/>
          <c:order val="2"/>
          <c:tx>
            <c:strRef>
              <c:f>四個國家大盤指數歷史數據!$H$1</c:f>
              <c:strCache>
                <c:ptCount val="1"/>
                <c:pt idx="0">
                  <c:v>FTSE 100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四個國家大盤指數歷史數據!$A$2:$A$506</c:f>
              <c:strCache>
                <c:ptCount val="488"/>
                <c:pt idx="0">
                  <c:v>2021-04-29</c:v>
                </c:pt>
                <c:pt idx="1">
                  <c:v>2021-05-03</c:v>
                </c:pt>
                <c:pt idx="2">
                  <c:v>2021-05-04</c:v>
                </c:pt>
                <c:pt idx="3">
                  <c:v>2021-05-05</c:v>
                </c:pt>
                <c:pt idx="4">
                  <c:v>2021-05-06</c:v>
                </c:pt>
                <c:pt idx="5">
                  <c:v>2021-05-07</c:v>
                </c:pt>
                <c:pt idx="6">
                  <c:v>2021-05-10</c:v>
                </c:pt>
                <c:pt idx="7">
                  <c:v>2021-05-11</c:v>
                </c:pt>
                <c:pt idx="8">
                  <c:v>2021-05-12</c:v>
                </c:pt>
                <c:pt idx="9">
                  <c:v>2021-05-13</c:v>
                </c:pt>
                <c:pt idx="10">
                  <c:v>2021-05-14</c:v>
                </c:pt>
                <c:pt idx="11">
                  <c:v>2021-05-17</c:v>
                </c:pt>
                <c:pt idx="12">
                  <c:v>2021-05-18</c:v>
                </c:pt>
                <c:pt idx="13">
                  <c:v>2021-05-19</c:v>
                </c:pt>
                <c:pt idx="14">
                  <c:v>2021-05-20</c:v>
                </c:pt>
                <c:pt idx="15">
                  <c:v>2021-05-21</c:v>
                </c:pt>
                <c:pt idx="16">
                  <c:v>2021-05-24</c:v>
                </c:pt>
                <c:pt idx="17">
                  <c:v>2021-05-25</c:v>
                </c:pt>
                <c:pt idx="18">
                  <c:v>2021-05-26</c:v>
                </c:pt>
                <c:pt idx="19">
                  <c:v>2021-05-27</c:v>
                </c:pt>
                <c:pt idx="20">
                  <c:v>2021-05-28</c:v>
                </c:pt>
                <c:pt idx="21">
                  <c:v>2021-05-31</c:v>
                </c:pt>
                <c:pt idx="22">
                  <c:v>2021-06-01</c:v>
                </c:pt>
                <c:pt idx="23">
                  <c:v>2021-06-02</c:v>
                </c:pt>
                <c:pt idx="24">
                  <c:v>2021-06-03</c:v>
                </c:pt>
                <c:pt idx="25">
                  <c:v>2021-06-04</c:v>
                </c:pt>
                <c:pt idx="26">
                  <c:v>2021-06-07</c:v>
                </c:pt>
                <c:pt idx="27">
                  <c:v>2021-06-08</c:v>
                </c:pt>
                <c:pt idx="28">
                  <c:v>2021-06-09</c:v>
                </c:pt>
                <c:pt idx="29">
                  <c:v>2021-06-10</c:v>
                </c:pt>
                <c:pt idx="30">
                  <c:v>2021-06-11</c:v>
                </c:pt>
                <c:pt idx="31">
                  <c:v>2021-06-15</c:v>
                </c:pt>
                <c:pt idx="32">
                  <c:v>2021-06-16</c:v>
                </c:pt>
                <c:pt idx="33">
                  <c:v>2021-06-17</c:v>
                </c:pt>
                <c:pt idx="34">
                  <c:v>2021-06-18</c:v>
                </c:pt>
                <c:pt idx="35">
                  <c:v>2021-06-21</c:v>
                </c:pt>
                <c:pt idx="36">
                  <c:v>2021-06-22</c:v>
                </c:pt>
                <c:pt idx="37">
                  <c:v>2021-06-23</c:v>
                </c:pt>
                <c:pt idx="38">
                  <c:v>2021-06-24</c:v>
                </c:pt>
                <c:pt idx="39">
                  <c:v>2021-06-25</c:v>
                </c:pt>
                <c:pt idx="40">
                  <c:v>2021-06-28</c:v>
                </c:pt>
                <c:pt idx="41">
                  <c:v>2021-06-29</c:v>
                </c:pt>
                <c:pt idx="42">
                  <c:v>2021-06-30</c:v>
                </c:pt>
                <c:pt idx="43">
                  <c:v>2021-07-01</c:v>
                </c:pt>
                <c:pt idx="44">
                  <c:v>2021-07-02</c:v>
                </c:pt>
                <c:pt idx="45">
                  <c:v>2021-07-05</c:v>
                </c:pt>
                <c:pt idx="46">
                  <c:v>2021-07-06</c:v>
                </c:pt>
                <c:pt idx="47">
                  <c:v>2021-07-07</c:v>
                </c:pt>
                <c:pt idx="48">
                  <c:v>2021-07-08</c:v>
                </c:pt>
                <c:pt idx="49">
                  <c:v>2021-07-09</c:v>
                </c:pt>
                <c:pt idx="50">
                  <c:v>2021-07-12</c:v>
                </c:pt>
                <c:pt idx="51">
                  <c:v>2021-07-13</c:v>
                </c:pt>
                <c:pt idx="52">
                  <c:v>2021-07-14</c:v>
                </c:pt>
                <c:pt idx="53">
                  <c:v>2021-07-15</c:v>
                </c:pt>
                <c:pt idx="54">
                  <c:v>2021-07-16</c:v>
                </c:pt>
                <c:pt idx="55">
                  <c:v>2021-07-19</c:v>
                </c:pt>
                <c:pt idx="56">
                  <c:v>2021-07-20</c:v>
                </c:pt>
                <c:pt idx="57">
                  <c:v>2021-07-21</c:v>
                </c:pt>
                <c:pt idx="58">
                  <c:v>2021-07-22</c:v>
                </c:pt>
                <c:pt idx="59">
                  <c:v>2021-07-23</c:v>
                </c:pt>
                <c:pt idx="60">
                  <c:v>2021-07-26</c:v>
                </c:pt>
                <c:pt idx="61">
                  <c:v>2021-07-27</c:v>
                </c:pt>
                <c:pt idx="62">
                  <c:v>2021-07-28</c:v>
                </c:pt>
                <c:pt idx="63">
                  <c:v>2021-07-29</c:v>
                </c:pt>
                <c:pt idx="64">
                  <c:v>2021-07-30</c:v>
                </c:pt>
                <c:pt idx="65">
                  <c:v>2021-08-02</c:v>
                </c:pt>
                <c:pt idx="66">
                  <c:v>2021-08-03</c:v>
                </c:pt>
                <c:pt idx="67">
                  <c:v>2021-08-04</c:v>
                </c:pt>
                <c:pt idx="68">
                  <c:v>2021-08-05</c:v>
                </c:pt>
                <c:pt idx="69">
                  <c:v>2021-08-06</c:v>
                </c:pt>
                <c:pt idx="70">
                  <c:v>2021-08-09</c:v>
                </c:pt>
                <c:pt idx="71">
                  <c:v>2021-08-10</c:v>
                </c:pt>
                <c:pt idx="72">
                  <c:v>2021-08-11</c:v>
                </c:pt>
                <c:pt idx="73">
                  <c:v>2021-08-12</c:v>
                </c:pt>
                <c:pt idx="74">
                  <c:v>2021-08-13</c:v>
                </c:pt>
                <c:pt idx="75">
                  <c:v>2021-08-16</c:v>
                </c:pt>
                <c:pt idx="76">
                  <c:v>2021-08-17</c:v>
                </c:pt>
                <c:pt idx="77">
                  <c:v>2021-08-18</c:v>
                </c:pt>
                <c:pt idx="78">
                  <c:v>2021-08-19</c:v>
                </c:pt>
                <c:pt idx="79">
                  <c:v>2021-08-20</c:v>
                </c:pt>
                <c:pt idx="80">
                  <c:v>2021-08-23</c:v>
                </c:pt>
                <c:pt idx="81">
                  <c:v>2021-08-24</c:v>
                </c:pt>
                <c:pt idx="82">
                  <c:v>2021-08-25</c:v>
                </c:pt>
                <c:pt idx="83">
                  <c:v>2021-08-26</c:v>
                </c:pt>
                <c:pt idx="84">
                  <c:v>2021-08-27</c:v>
                </c:pt>
                <c:pt idx="85">
                  <c:v>2021-08-30</c:v>
                </c:pt>
                <c:pt idx="86">
                  <c:v>2021-08-31</c:v>
                </c:pt>
                <c:pt idx="87">
                  <c:v>2021-09-01</c:v>
                </c:pt>
                <c:pt idx="88">
                  <c:v>2021-09-02</c:v>
                </c:pt>
                <c:pt idx="89">
                  <c:v>2021-09-03</c:v>
                </c:pt>
                <c:pt idx="90">
                  <c:v>2021-09-06</c:v>
                </c:pt>
                <c:pt idx="91">
                  <c:v>2021-09-07</c:v>
                </c:pt>
                <c:pt idx="92">
                  <c:v>2021-09-08</c:v>
                </c:pt>
                <c:pt idx="93">
                  <c:v>2021-09-09</c:v>
                </c:pt>
                <c:pt idx="94">
                  <c:v>2021-09-10</c:v>
                </c:pt>
                <c:pt idx="95">
                  <c:v>2021-09-13</c:v>
                </c:pt>
                <c:pt idx="96">
                  <c:v>2021-09-14</c:v>
                </c:pt>
                <c:pt idx="97">
                  <c:v>2021-09-15</c:v>
                </c:pt>
                <c:pt idx="98">
                  <c:v>2021-09-16</c:v>
                </c:pt>
                <c:pt idx="99">
                  <c:v>2021-09-17</c:v>
                </c:pt>
                <c:pt idx="100">
                  <c:v>2021-09-22</c:v>
                </c:pt>
                <c:pt idx="101">
                  <c:v>2021-09-23</c:v>
                </c:pt>
                <c:pt idx="102">
                  <c:v>2021-09-24</c:v>
                </c:pt>
                <c:pt idx="103">
                  <c:v>2021-09-27</c:v>
                </c:pt>
                <c:pt idx="104">
                  <c:v>2021-09-28</c:v>
                </c:pt>
                <c:pt idx="105">
                  <c:v>2021-09-29</c:v>
                </c:pt>
                <c:pt idx="106">
                  <c:v>2021-09-30</c:v>
                </c:pt>
                <c:pt idx="107">
                  <c:v>2021-10-01</c:v>
                </c:pt>
                <c:pt idx="108">
                  <c:v>2021-10-04</c:v>
                </c:pt>
                <c:pt idx="109">
                  <c:v>2021-10-05</c:v>
                </c:pt>
                <c:pt idx="110">
                  <c:v>2021-10-06</c:v>
                </c:pt>
                <c:pt idx="111">
                  <c:v>2021-10-07</c:v>
                </c:pt>
                <c:pt idx="112">
                  <c:v>2021-10-08</c:v>
                </c:pt>
                <c:pt idx="113">
                  <c:v>2021-10-12</c:v>
                </c:pt>
                <c:pt idx="114">
                  <c:v>2021-10-13</c:v>
                </c:pt>
                <c:pt idx="115">
                  <c:v>2021-10-14</c:v>
                </c:pt>
                <c:pt idx="116">
                  <c:v>2021-10-15</c:v>
                </c:pt>
                <c:pt idx="117">
                  <c:v>2021-10-18</c:v>
                </c:pt>
                <c:pt idx="118">
                  <c:v>2021-10-19</c:v>
                </c:pt>
                <c:pt idx="119">
                  <c:v>2021-10-20</c:v>
                </c:pt>
                <c:pt idx="120">
                  <c:v>2021-10-21</c:v>
                </c:pt>
                <c:pt idx="121">
                  <c:v>2021-10-22</c:v>
                </c:pt>
                <c:pt idx="122">
                  <c:v>2021-10-25</c:v>
                </c:pt>
                <c:pt idx="123">
                  <c:v>2021-10-26</c:v>
                </c:pt>
                <c:pt idx="124">
                  <c:v>2021-10-27</c:v>
                </c:pt>
                <c:pt idx="125">
                  <c:v>2021-10-28</c:v>
                </c:pt>
                <c:pt idx="126">
                  <c:v>2021-10-29</c:v>
                </c:pt>
                <c:pt idx="127">
                  <c:v>2021-11-01</c:v>
                </c:pt>
                <c:pt idx="128">
                  <c:v>2021-11-02</c:v>
                </c:pt>
                <c:pt idx="129">
                  <c:v>2021-11-03</c:v>
                </c:pt>
                <c:pt idx="130">
                  <c:v>2021-11-04</c:v>
                </c:pt>
                <c:pt idx="131">
                  <c:v>2021-11-05</c:v>
                </c:pt>
                <c:pt idx="132">
                  <c:v>2021-11-08</c:v>
                </c:pt>
                <c:pt idx="133">
                  <c:v>2021-11-09</c:v>
                </c:pt>
                <c:pt idx="134">
                  <c:v>2021-11-10</c:v>
                </c:pt>
                <c:pt idx="135">
                  <c:v>2021-11-11</c:v>
                </c:pt>
                <c:pt idx="136">
                  <c:v>2021-11-12</c:v>
                </c:pt>
                <c:pt idx="137">
                  <c:v>2021-11-15</c:v>
                </c:pt>
                <c:pt idx="138">
                  <c:v>2021-11-16</c:v>
                </c:pt>
                <c:pt idx="139">
                  <c:v>2021-11-17</c:v>
                </c:pt>
                <c:pt idx="140">
                  <c:v>2021-11-18</c:v>
                </c:pt>
                <c:pt idx="141">
                  <c:v>2021-11-19</c:v>
                </c:pt>
                <c:pt idx="142">
                  <c:v>2021-11-22</c:v>
                </c:pt>
                <c:pt idx="143">
                  <c:v>2021-11-23</c:v>
                </c:pt>
                <c:pt idx="144">
                  <c:v>2021-11-24</c:v>
                </c:pt>
                <c:pt idx="145">
                  <c:v>2021-11-25</c:v>
                </c:pt>
                <c:pt idx="146">
                  <c:v>2021-11-26</c:v>
                </c:pt>
                <c:pt idx="147">
                  <c:v>2021-11-29</c:v>
                </c:pt>
                <c:pt idx="148">
                  <c:v>2021-11-30</c:v>
                </c:pt>
                <c:pt idx="149">
                  <c:v>2021-12-01</c:v>
                </c:pt>
                <c:pt idx="150">
                  <c:v>2021-12-02</c:v>
                </c:pt>
                <c:pt idx="151">
                  <c:v>2021-12-03</c:v>
                </c:pt>
                <c:pt idx="152">
                  <c:v>2021-12-06</c:v>
                </c:pt>
                <c:pt idx="153">
                  <c:v>2021-12-07</c:v>
                </c:pt>
                <c:pt idx="154">
                  <c:v>2021-12-08</c:v>
                </c:pt>
                <c:pt idx="155">
                  <c:v>2021-12-09</c:v>
                </c:pt>
                <c:pt idx="156">
                  <c:v>2021-12-10</c:v>
                </c:pt>
                <c:pt idx="157">
                  <c:v>2021-12-13</c:v>
                </c:pt>
                <c:pt idx="158">
                  <c:v>2021-12-14</c:v>
                </c:pt>
                <c:pt idx="159">
                  <c:v>2021-12-15</c:v>
                </c:pt>
                <c:pt idx="160">
                  <c:v>2021-12-16</c:v>
                </c:pt>
                <c:pt idx="161">
                  <c:v>2021-12-17</c:v>
                </c:pt>
                <c:pt idx="162">
                  <c:v>2021-12-20</c:v>
                </c:pt>
                <c:pt idx="163">
                  <c:v>2021-12-21</c:v>
                </c:pt>
                <c:pt idx="164">
                  <c:v>2021-12-22</c:v>
                </c:pt>
                <c:pt idx="165">
                  <c:v>2021-12-23</c:v>
                </c:pt>
                <c:pt idx="166">
                  <c:v>2021-12-24</c:v>
                </c:pt>
                <c:pt idx="167">
                  <c:v>2021-12-27</c:v>
                </c:pt>
                <c:pt idx="168">
                  <c:v>2021-12-28</c:v>
                </c:pt>
                <c:pt idx="169">
                  <c:v>2021-12-29</c:v>
                </c:pt>
                <c:pt idx="170">
                  <c:v>2021-12-30</c:v>
                </c:pt>
                <c:pt idx="171">
                  <c:v>2022-01-03</c:v>
                </c:pt>
                <c:pt idx="172">
                  <c:v>2022-01-04</c:v>
                </c:pt>
                <c:pt idx="173">
                  <c:v>2022-01-05</c:v>
                </c:pt>
                <c:pt idx="174">
                  <c:v>2022-01-06</c:v>
                </c:pt>
                <c:pt idx="175">
                  <c:v>2022-01-07</c:v>
                </c:pt>
                <c:pt idx="176">
                  <c:v>2022-01-10</c:v>
                </c:pt>
                <c:pt idx="177">
                  <c:v>2022-01-11</c:v>
                </c:pt>
                <c:pt idx="178">
                  <c:v>2022-01-12</c:v>
                </c:pt>
                <c:pt idx="179">
                  <c:v>2022-01-13</c:v>
                </c:pt>
                <c:pt idx="180">
                  <c:v>2022-01-14</c:v>
                </c:pt>
                <c:pt idx="181">
                  <c:v>2022-01-17</c:v>
                </c:pt>
                <c:pt idx="182">
                  <c:v>2022-01-18</c:v>
                </c:pt>
                <c:pt idx="183">
                  <c:v>2022-01-19</c:v>
                </c:pt>
                <c:pt idx="184">
                  <c:v>2022-01-20</c:v>
                </c:pt>
                <c:pt idx="185">
                  <c:v>2022-01-21</c:v>
                </c:pt>
                <c:pt idx="186">
                  <c:v>2022-01-24</c:v>
                </c:pt>
                <c:pt idx="187">
                  <c:v>2022-01-25</c:v>
                </c:pt>
                <c:pt idx="188">
                  <c:v>2022-01-26</c:v>
                </c:pt>
                <c:pt idx="189">
                  <c:v>2022-02-07</c:v>
                </c:pt>
                <c:pt idx="190">
                  <c:v>2022-02-08</c:v>
                </c:pt>
                <c:pt idx="191">
                  <c:v>2022-02-09</c:v>
                </c:pt>
                <c:pt idx="192">
                  <c:v>2022-02-10</c:v>
                </c:pt>
                <c:pt idx="193">
                  <c:v>2022-02-11</c:v>
                </c:pt>
                <c:pt idx="194">
                  <c:v>2022-02-14</c:v>
                </c:pt>
                <c:pt idx="195">
                  <c:v>2022-02-15</c:v>
                </c:pt>
                <c:pt idx="196">
                  <c:v>2022-02-16</c:v>
                </c:pt>
                <c:pt idx="197">
                  <c:v>2022-02-17</c:v>
                </c:pt>
                <c:pt idx="198">
                  <c:v>2022-02-18</c:v>
                </c:pt>
                <c:pt idx="199">
                  <c:v>2022-02-21</c:v>
                </c:pt>
                <c:pt idx="200">
                  <c:v>2022-02-22</c:v>
                </c:pt>
                <c:pt idx="201">
                  <c:v>2022-02-23</c:v>
                </c:pt>
                <c:pt idx="202">
                  <c:v>2022-02-24</c:v>
                </c:pt>
                <c:pt idx="203">
                  <c:v>2022-02-25</c:v>
                </c:pt>
                <c:pt idx="204">
                  <c:v>2022-03-01</c:v>
                </c:pt>
                <c:pt idx="205">
                  <c:v>2022-03-02</c:v>
                </c:pt>
                <c:pt idx="206">
                  <c:v>2022-03-03</c:v>
                </c:pt>
                <c:pt idx="207">
                  <c:v>2022-03-04</c:v>
                </c:pt>
                <c:pt idx="208">
                  <c:v>2022-03-07</c:v>
                </c:pt>
                <c:pt idx="209">
                  <c:v>2022-03-08</c:v>
                </c:pt>
                <c:pt idx="210">
                  <c:v>2022-03-09</c:v>
                </c:pt>
                <c:pt idx="211">
                  <c:v>2022-03-10</c:v>
                </c:pt>
                <c:pt idx="212">
                  <c:v>2022-03-11</c:v>
                </c:pt>
                <c:pt idx="213">
                  <c:v>2022-03-14</c:v>
                </c:pt>
                <c:pt idx="214">
                  <c:v>2022-03-15</c:v>
                </c:pt>
                <c:pt idx="215">
                  <c:v>2022-03-16</c:v>
                </c:pt>
                <c:pt idx="216">
                  <c:v>2022-03-17</c:v>
                </c:pt>
                <c:pt idx="217">
                  <c:v>2022-03-18</c:v>
                </c:pt>
                <c:pt idx="218">
                  <c:v>2022-03-21</c:v>
                </c:pt>
                <c:pt idx="219">
                  <c:v>2022-03-22</c:v>
                </c:pt>
                <c:pt idx="220">
                  <c:v>2022-03-23</c:v>
                </c:pt>
                <c:pt idx="221">
                  <c:v>2022-03-24</c:v>
                </c:pt>
                <c:pt idx="222">
                  <c:v>2022-03-25</c:v>
                </c:pt>
                <c:pt idx="223">
                  <c:v>2022-03-28</c:v>
                </c:pt>
                <c:pt idx="224">
                  <c:v>2022-03-29</c:v>
                </c:pt>
                <c:pt idx="225">
                  <c:v>2022-03-30</c:v>
                </c:pt>
                <c:pt idx="226">
                  <c:v>2022-03-31</c:v>
                </c:pt>
                <c:pt idx="227">
                  <c:v>2022-04-01</c:v>
                </c:pt>
                <c:pt idx="228">
                  <c:v>2022-04-06</c:v>
                </c:pt>
                <c:pt idx="229">
                  <c:v>2022-04-07</c:v>
                </c:pt>
                <c:pt idx="230">
                  <c:v>2022-04-08</c:v>
                </c:pt>
                <c:pt idx="231">
                  <c:v>2022-04-11</c:v>
                </c:pt>
                <c:pt idx="232">
                  <c:v>2022-04-12</c:v>
                </c:pt>
                <c:pt idx="233">
                  <c:v>2022-04-13</c:v>
                </c:pt>
                <c:pt idx="234">
                  <c:v>2022-04-14</c:v>
                </c:pt>
                <c:pt idx="235">
                  <c:v>2022-04-15</c:v>
                </c:pt>
                <c:pt idx="236">
                  <c:v>2022-04-18</c:v>
                </c:pt>
                <c:pt idx="237">
                  <c:v>2022-04-19</c:v>
                </c:pt>
                <c:pt idx="238">
                  <c:v>2022-04-20</c:v>
                </c:pt>
                <c:pt idx="239">
                  <c:v>2022-04-21</c:v>
                </c:pt>
                <c:pt idx="240">
                  <c:v>2022-04-22</c:v>
                </c:pt>
                <c:pt idx="241">
                  <c:v>2022-04-25</c:v>
                </c:pt>
                <c:pt idx="242">
                  <c:v>2022-04-26</c:v>
                </c:pt>
                <c:pt idx="243">
                  <c:v>2022-04-27</c:v>
                </c:pt>
                <c:pt idx="244">
                  <c:v>2022-04-28</c:v>
                </c:pt>
                <c:pt idx="245">
                  <c:v>2022-04-29</c:v>
                </c:pt>
                <c:pt idx="246">
                  <c:v>2022-05-03</c:v>
                </c:pt>
                <c:pt idx="247">
                  <c:v>2022-05-04</c:v>
                </c:pt>
                <c:pt idx="248">
                  <c:v>2022-05-05</c:v>
                </c:pt>
                <c:pt idx="249">
                  <c:v>2022-05-06</c:v>
                </c:pt>
                <c:pt idx="250">
                  <c:v>2022-05-09</c:v>
                </c:pt>
                <c:pt idx="251">
                  <c:v>2022-05-10</c:v>
                </c:pt>
                <c:pt idx="252">
                  <c:v>2022-05-11</c:v>
                </c:pt>
                <c:pt idx="253">
                  <c:v>2022-05-12</c:v>
                </c:pt>
                <c:pt idx="254">
                  <c:v>2022-05-13</c:v>
                </c:pt>
                <c:pt idx="255">
                  <c:v>2022-05-16</c:v>
                </c:pt>
                <c:pt idx="256">
                  <c:v>2022-05-17</c:v>
                </c:pt>
                <c:pt idx="257">
                  <c:v>2022-05-18</c:v>
                </c:pt>
                <c:pt idx="258">
                  <c:v>2022-05-19</c:v>
                </c:pt>
                <c:pt idx="259">
                  <c:v>2022-05-20</c:v>
                </c:pt>
                <c:pt idx="260">
                  <c:v>2022-05-23</c:v>
                </c:pt>
                <c:pt idx="261">
                  <c:v>2022-05-24</c:v>
                </c:pt>
                <c:pt idx="262">
                  <c:v>2022-05-25</c:v>
                </c:pt>
                <c:pt idx="263">
                  <c:v>2022-05-26</c:v>
                </c:pt>
                <c:pt idx="264">
                  <c:v>2022-05-27</c:v>
                </c:pt>
                <c:pt idx="265">
                  <c:v>2022-05-30</c:v>
                </c:pt>
                <c:pt idx="266">
                  <c:v>2022-05-31</c:v>
                </c:pt>
                <c:pt idx="267">
                  <c:v>2022-06-01</c:v>
                </c:pt>
                <c:pt idx="268">
                  <c:v>2022-06-02</c:v>
                </c:pt>
                <c:pt idx="269">
                  <c:v>2022-06-06</c:v>
                </c:pt>
                <c:pt idx="270">
                  <c:v>2022-06-07</c:v>
                </c:pt>
                <c:pt idx="271">
                  <c:v>2022-06-08</c:v>
                </c:pt>
                <c:pt idx="272">
                  <c:v>2022-06-09</c:v>
                </c:pt>
                <c:pt idx="273">
                  <c:v>2022-06-10</c:v>
                </c:pt>
                <c:pt idx="274">
                  <c:v>2022-06-13</c:v>
                </c:pt>
                <c:pt idx="275">
                  <c:v>2022-06-14</c:v>
                </c:pt>
                <c:pt idx="276">
                  <c:v>2022-06-15</c:v>
                </c:pt>
                <c:pt idx="277">
                  <c:v>2022-06-16</c:v>
                </c:pt>
                <c:pt idx="278">
                  <c:v>2022-06-17</c:v>
                </c:pt>
                <c:pt idx="279">
                  <c:v>2022-06-20</c:v>
                </c:pt>
                <c:pt idx="280">
                  <c:v>2022-06-21</c:v>
                </c:pt>
                <c:pt idx="281">
                  <c:v>2022-06-22</c:v>
                </c:pt>
                <c:pt idx="282">
                  <c:v>2022-06-23</c:v>
                </c:pt>
                <c:pt idx="283">
                  <c:v>2022-06-24</c:v>
                </c:pt>
                <c:pt idx="284">
                  <c:v>2022-06-27</c:v>
                </c:pt>
                <c:pt idx="285">
                  <c:v>2022-06-28</c:v>
                </c:pt>
                <c:pt idx="286">
                  <c:v>2022-06-29</c:v>
                </c:pt>
                <c:pt idx="287">
                  <c:v>2022-06-30</c:v>
                </c:pt>
                <c:pt idx="288">
                  <c:v>2022-07-01</c:v>
                </c:pt>
                <c:pt idx="289">
                  <c:v>2022-07-04</c:v>
                </c:pt>
                <c:pt idx="290">
                  <c:v>2022-07-05</c:v>
                </c:pt>
                <c:pt idx="291">
                  <c:v>2022-07-06</c:v>
                </c:pt>
                <c:pt idx="292">
                  <c:v>2022-07-07</c:v>
                </c:pt>
                <c:pt idx="293">
                  <c:v>2022-07-08</c:v>
                </c:pt>
                <c:pt idx="294">
                  <c:v>2022-07-11</c:v>
                </c:pt>
                <c:pt idx="295">
                  <c:v>2022-07-12</c:v>
                </c:pt>
                <c:pt idx="296">
                  <c:v>2022-07-13</c:v>
                </c:pt>
                <c:pt idx="297">
                  <c:v>2022-07-14</c:v>
                </c:pt>
                <c:pt idx="298">
                  <c:v>2022-07-15</c:v>
                </c:pt>
                <c:pt idx="299">
                  <c:v>2022-07-18</c:v>
                </c:pt>
                <c:pt idx="300">
                  <c:v>2022-07-19</c:v>
                </c:pt>
                <c:pt idx="301">
                  <c:v>2022-07-20</c:v>
                </c:pt>
                <c:pt idx="302">
                  <c:v>2022-07-21</c:v>
                </c:pt>
                <c:pt idx="303">
                  <c:v>2022-07-22</c:v>
                </c:pt>
                <c:pt idx="304">
                  <c:v>2022-07-25</c:v>
                </c:pt>
                <c:pt idx="305">
                  <c:v>2022-07-26</c:v>
                </c:pt>
                <c:pt idx="306">
                  <c:v>2022-07-27</c:v>
                </c:pt>
                <c:pt idx="307">
                  <c:v>2022-07-28</c:v>
                </c:pt>
                <c:pt idx="308">
                  <c:v>2022-07-29</c:v>
                </c:pt>
                <c:pt idx="309">
                  <c:v>2022-08-01</c:v>
                </c:pt>
                <c:pt idx="310">
                  <c:v>2022-08-02</c:v>
                </c:pt>
                <c:pt idx="311">
                  <c:v>2022-08-03</c:v>
                </c:pt>
                <c:pt idx="312">
                  <c:v>2022-08-04</c:v>
                </c:pt>
                <c:pt idx="313">
                  <c:v>2022-08-05</c:v>
                </c:pt>
                <c:pt idx="314">
                  <c:v>2022-08-08</c:v>
                </c:pt>
                <c:pt idx="315">
                  <c:v>2022-08-09</c:v>
                </c:pt>
                <c:pt idx="316">
                  <c:v>2022-08-10</c:v>
                </c:pt>
                <c:pt idx="317">
                  <c:v>2022-08-11</c:v>
                </c:pt>
                <c:pt idx="318">
                  <c:v>2022-08-12</c:v>
                </c:pt>
                <c:pt idx="319">
                  <c:v>2022-08-15</c:v>
                </c:pt>
                <c:pt idx="320">
                  <c:v>2022-08-16</c:v>
                </c:pt>
                <c:pt idx="321">
                  <c:v>2022-08-17</c:v>
                </c:pt>
                <c:pt idx="322">
                  <c:v>2022-08-18</c:v>
                </c:pt>
                <c:pt idx="323">
                  <c:v>2022-08-19</c:v>
                </c:pt>
                <c:pt idx="324">
                  <c:v>2022-08-22</c:v>
                </c:pt>
                <c:pt idx="325">
                  <c:v>2022-08-23</c:v>
                </c:pt>
                <c:pt idx="326">
                  <c:v>2022-08-24</c:v>
                </c:pt>
                <c:pt idx="327">
                  <c:v>2022-08-25</c:v>
                </c:pt>
                <c:pt idx="328">
                  <c:v>2022-08-26</c:v>
                </c:pt>
                <c:pt idx="329">
                  <c:v>2022-08-29</c:v>
                </c:pt>
                <c:pt idx="330">
                  <c:v>2022-08-30</c:v>
                </c:pt>
                <c:pt idx="331">
                  <c:v>2022-08-31</c:v>
                </c:pt>
                <c:pt idx="332">
                  <c:v>2022-09-01</c:v>
                </c:pt>
                <c:pt idx="333">
                  <c:v>2022-09-02</c:v>
                </c:pt>
                <c:pt idx="334">
                  <c:v>2022-09-05</c:v>
                </c:pt>
                <c:pt idx="335">
                  <c:v>2022-09-06</c:v>
                </c:pt>
                <c:pt idx="336">
                  <c:v>2022-09-07</c:v>
                </c:pt>
                <c:pt idx="337">
                  <c:v>2022-09-08</c:v>
                </c:pt>
                <c:pt idx="338">
                  <c:v>2022-09-12</c:v>
                </c:pt>
                <c:pt idx="339">
                  <c:v>2022-09-13</c:v>
                </c:pt>
                <c:pt idx="340">
                  <c:v>2022-09-14</c:v>
                </c:pt>
                <c:pt idx="341">
                  <c:v>2022-09-15</c:v>
                </c:pt>
                <c:pt idx="342">
                  <c:v>2022-09-16</c:v>
                </c:pt>
                <c:pt idx="343">
                  <c:v>2022-09-19</c:v>
                </c:pt>
                <c:pt idx="344">
                  <c:v>2022-09-20</c:v>
                </c:pt>
                <c:pt idx="345">
                  <c:v>2022-09-21</c:v>
                </c:pt>
                <c:pt idx="346">
                  <c:v>2022-09-22</c:v>
                </c:pt>
                <c:pt idx="347">
                  <c:v>2022-09-23</c:v>
                </c:pt>
                <c:pt idx="348">
                  <c:v>2022-09-26</c:v>
                </c:pt>
                <c:pt idx="349">
                  <c:v>2022-09-27</c:v>
                </c:pt>
                <c:pt idx="350">
                  <c:v>2022-09-28</c:v>
                </c:pt>
                <c:pt idx="351">
                  <c:v>2022-09-29</c:v>
                </c:pt>
                <c:pt idx="352">
                  <c:v>2022-09-30</c:v>
                </c:pt>
                <c:pt idx="353">
                  <c:v>2022-10-03</c:v>
                </c:pt>
                <c:pt idx="354">
                  <c:v>2022-10-04</c:v>
                </c:pt>
                <c:pt idx="355">
                  <c:v>2022-10-05</c:v>
                </c:pt>
                <c:pt idx="356">
                  <c:v>2022-10-06</c:v>
                </c:pt>
                <c:pt idx="357">
                  <c:v>2022-10-07</c:v>
                </c:pt>
                <c:pt idx="358">
                  <c:v>2022-10-11</c:v>
                </c:pt>
                <c:pt idx="359">
                  <c:v>2022-10-12</c:v>
                </c:pt>
                <c:pt idx="360">
                  <c:v>2022-10-13</c:v>
                </c:pt>
                <c:pt idx="361">
                  <c:v>2022-10-14</c:v>
                </c:pt>
                <c:pt idx="362">
                  <c:v>2022-10-17</c:v>
                </c:pt>
                <c:pt idx="363">
                  <c:v>2022-10-18</c:v>
                </c:pt>
                <c:pt idx="364">
                  <c:v>2022-10-19</c:v>
                </c:pt>
                <c:pt idx="365">
                  <c:v>2022-10-20</c:v>
                </c:pt>
                <c:pt idx="366">
                  <c:v>2022-10-21</c:v>
                </c:pt>
                <c:pt idx="367">
                  <c:v>2022-10-24</c:v>
                </c:pt>
                <c:pt idx="368">
                  <c:v>2022-10-25</c:v>
                </c:pt>
                <c:pt idx="369">
                  <c:v>2022-10-26</c:v>
                </c:pt>
                <c:pt idx="370">
                  <c:v>2022-10-27</c:v>
                </c:pt>
                <c:pt idx="371">
                  <c:v>2022-10-28</c:v>
                </c:pt>
                <c:pt idx="372">
                  <c:v>2022-10-31</c:v>
                </c:pt>
                <c:pt idx="373">
                  <c:v>2022-11-01</c:v>
                </c:pt>
                <c:pt idx="374">
                  <c:v>2022-11-02</c:v>
                </c:pt>
                <c:pt idx="375">
                  <c:v>2022-11-03</c:v>
                </c:pt>
                <c:pt idx="376">
                  <c:v>2022-11-04</c:v>
                </c:pt>
                <c:pt idx="377">
                  <c:v>2022-11-07</c:v>
                </c:pt>
                <c:pt idx="378">
                  <c:v>2022-11-08</c:v>
                </c:pt>
                <c:pt idx="379">
                  <c:v>2022-11-09</c:v>
                </c:pt>
                <c:pt idx="380">
                  <c:v>2022-11-10</c:v>
                </c:pt>
                <c:pt idx="381">
                  <c:v>2022-11-11</c:v>
                </c:pt>
                <c:pt idx="382">
                  <c:v>2022-11-14</c:v>
                </c:pt>
                <c:pt idx="383">
                  <c:v>2022-11-15</c:v>
                </c:pt>
                <c:pt idx="384">
                  <c:v>2022-11-16</c:v>
                </c:pt>
                <c:pt idx="385">
                  <c:v>2022-11-17</c:v>
                </c:pt>
                <c:pt idx="386">
                  <c:v>2022-11-18</c:v>
                </c:pt>
                <c:pt idx="387">
                  <c:v>2022-11-21</c:v>
                </c:pt>
                <c:pt idx="388">
                  <c:v>2022-11-22</c:v>
                </c:pt>
                <c:pt idx="389">
                  <c:v>2022-11-23</c:v>
                </c:pt>
                <c:pt idx="390">
                  <c:v>2022-11-24</c:v>
                </c:pt>
                <c:pt idx="391">
                  <c:v>2022-11-25</c:v>
                </c:pt>
                <c:pt idx="392">
                  <c:v>2022-11-28</c:v>
                </c:pt>
                <c:pt idx="393">
                  <c:v>2022-11-29</c:v>
                </c:pt>
                <c:pt idx="394">
                  <c:v>2022-11-30</c:v>
                </c:pt>
                <c:pt idx="395">
                  <c:v>2022-12-01</c:v>
                </c:pt>
                <c:pt idx="396">
                  <c:v>2022-12-02</c:v>
                </c:pt>
                <c:pt idx="397">
                  <c:v>2022-12-05</c:v>
                </c:pt>
                <c:pt idx="398">
                  <c:v>2022-12-06</c:v>
                </c:pt>
                <c:pt idx="399">
                  <c:v>2022-12-07</c:v>
                </c:pt>
                <c:pt idx="400">
                  <c:v>2022-12-08</c:v>
                </c:pt>
                <c:pt idx="401">
                  <c:v>2022-12-09</c:v>
                </c:pt>
                <c:pt idx="402">
                  <c:v>2022-12-12</c:v>
                </c:pt>
                <c:pt idx="403">
                  <c:v>2022-12-13</c:v>
                </c:pt>
                <c:pt idx="404">
                  <c:v>2022-12-14</c:v>
                </c:pt>
                <c:pt idx="405">
                  <c:v>2022-12-15</c:v>
                </c:pt>
                <c:pt idx="406">
                  <c:v>2022-12-16</c:v>
                </c:pt>
                <c:pt idx="407">
                  <c:v>2022-12-19</c:v>
                </c:pt>
                <c:pt idx="408">
                  <c:v>2022-12-20</c:v>
                </c:pt>
                <c:pt idx="409">
                  <c:v>2022-12-21</c:v>
                </c:pt>
                <c:pt idx="410">
                  <c:v>2022-12-22</c:v>
                </c:pt>
                <c:pt idx="411">
                  <c:v>2022-12-23</c:v>
                </c:pt>
                <c:pt idx="412">
                  <c:v>2022-12-26</c:v>
                </c:pt>
                <c:pt idx="413">
                  <c:v>2022-12-27</c:v>
                </c:pt>
                <c:pt idx="414">
                  <c:v>2022-12-28</c:v>
                </c:pt>
                <c:pt idx="415">
                  <c:v>2022-12-29</c:v>
                </c:pt>
                <c:pt idx="416">
                  <c:v>2022-12-30</c:v>
                </c:pt>
                <c:pt idx="417">
                  <c:v>2023-01-03</c:v>
                </c:pt>
                <c:pt idx="418">
                  <c:v>2023-01-04</c:v>
                </c:pt>
                <c:pt idx="419">
                  <c:v>2023-01-05</c:v>
                </c:pt>
                <c:pt idx="420">
                  <c:v>2023-01-06</c:v>
                </c:pt>
                <c:pt idx="421">
                  <c:v>2023-01-09</c:v>
                </c:pt>
                <c:pt idx="422">
                  <c:v>2023-01-10</c:v>
                </c:pt>
                <c:pt idx="423">
                  <c:v>2023-01-11</c:v>
                </c:pt>
                <c:pt idx="424">
                  <c:v>2023-01-12</c:v>
                </c:pt>
                <c:pt idx="425">
                  <c:v>2023-01-13</c:v>
                </c:pt>
                <c:pt idx="426">
                  <c:v>2023-01-16</c:v>
                </c:pt>
                <c:pt idx="427">
                  <c:v>2023-01-17</c:v>
                </c:pt>
                <c:pt idx="428">
                  <c:v>2023-01-30</c:v>
                </c:pt>
                <c:pt idx="429">
                  <c:v>2023-01-31</c:v>
                </c:pt>
                <c:pt idx="430">
                  <c:v>2023-02-01</c:v>
                </c:pt>
                <c:pt idx="431">
                  <c:v>2023-02-02</c:v>
                </c:pt>
                <c:pt idx="432">
                  <c:v>2023-02-03</c:v>
                </c:pt>
                <c:pt idx="433">
                  <c:v>2023-02-06</c:v>
                </c:pt>
                <c:pt idx="434">
                  <c:v>2023-02-07</c:v>
                </c:pt>
                <c:pt idx="435">
                  <c:v>2023-02-08</c:v>
                </c:pt>
                <c:pt idx="436">
                  <c:v>2023-02-09</c:v>
                </c:pt>
                <c:pt idx="437">
                  <c:v>2023-02-10</c:v>
                </c:pt>
                <c:pt idx="438">
                  <c:v>2023-02-13</c:v>
                </c:pt>
                <c:pt idx="439">
                  <c:v>2023-02-14</c:v>
                </c:pt>
                <c:pt idx="440">
                  <c:v>2023-02-15</c:v>
                </c:pt>
                <c:pt idx="441">
                  <c:v>2023-02-16</c:v>
                </c:pt>
                <c:pt idx="442">
                  <c:v>2023-02-17</c:v>
                </c:pt>
                <c:pt idx="443">
                  <c:v>2023-02-20</c:v>
                </c:pt>
                <c:pt idx="444">
                  <c:v>2023-02-21</c:v>
                </c:pt>
                <c:pt idx="445">
                  <c:v>2023-02-22</c:v>
                </c:pt>
                <c:pt idx="446">
                  <c:v>2023-02-23</c:v>
                </c:pt>
                <c:pt idx="447">
                  <c:v>2023-02-24</c:v>
                </c:pt>
                <c:pt idx="448">
                  <c:v>2023-03-01</c:v>
                </c:pt>
                <c:pt idx="449">
                  <c:v>2023-03-02</c:v>
                </c:pt>
                <c:pt idx="450">
                  <c:v>2023-03-03</c:v>
                </c:pt>
                <c:pt idx="451">
                  <c:v>2023-03-06</c:v>
                </c:pt>
                <c:pt idx="452">
                  <c:v>2023-03-07</c:v>
                </c:pt>
                <c:pt idx="453">
                  <c:v>2023-03-08</c:v>
                </c:pt>
                <c:pt idx="454">
                  <c:v>2023-03-09</c:v>
                </c:pt>
                <c:pt idx="455">
                  <c:v>2023-03-10</c:v>
                </c:pt>
                <c:pt idx="456">
                  <c:v>2023-03-13</c:v>
                </c:pt>
                <c:pt idx="457">
                  <c:v>2023-03-14</c:v>
                </c:pt>
                <c:pt idx="458">
                  <c:v>2023-03-15</c:v>
                </c:pt>
                <c:pt idx="459">
                  <c:v>2023-03-16</c:v>
                </c:pt>
                <c:pt idx="460">
                  <c:v>2023-03-17</c:v>
                </c:pt>
                <c:pt idx="461">
                  <c:v>2023-03-20</c:v>
                </c:pt>
                <c:pt idx="462">
                  <c:v>2023-03-21</c:v>
                </c:pt>
                <c:pt idx="463">
                  <c:v>2023-03-22</c:v>
                </c:pt>
                <c:pt idx="464">
                  <c:v>2023-03-23</c:v>
                </c:pt>
                <c:pt idx="465">
                  <c:v>2023-03-24</c:v>
                </c:pt>
                <c:pt idx="466">
                  <c:v>2023-03-27</c:v>
                </c:pt>
                <c:pt idx="467">
                  <c:v>2023-03-28</c:v>
                </c:pt>
                <c:pt idx="468">
                  <c:v>2023-03-29</c:v>
                </c:pt>
                <c:pt idx="469">
                  <c:v>2023-03-30</c:v>
                </c:pt>
                <c:pt idx="470">
                  <c:v>2023-03-31</c:v>
                </c:pt>
                <c:pt idx="471">
                  <c:v>2023-04-06</c:v>
                </c:pt>
                <c:pt idx="472">
                  <c:v>2023-04-07</c:v>
                </c:pt>
                <c:pt idx="473">
                  <c:v>2023-04-10</c:v>
                </c:pt>
                <c:pt idx="474">
                  <c:v>2023-04-11</c:v>
                </c:pt>
                <c:pt idx="475">
                  <c:v>2023-04-12</c:v>
                </c:pt>
                <c:pt idx="476">
                  <c:v>2023-04-13</c:v>
                </c:pt>
                <c:pt idx="477">
                  <c:v>2023-04-14</c:v>
                </c:pt>
                <c:pt idx="478">
                  <c:v>2023-04-17</c:v>
                </c:pt>
                <c:pt idx="479">
                  <c:v>2023-04-18</c:v>
                </c:pt>
                <c:pt idx="480">
                  <c:v>2023-04-19</c:v>
                </c:pt>
                <c:pt idx="481">
                  <c:v>2023-04-20</c:v>
                </c:pt>
                <c:pt idx="482">
                  <c:v>2023-04-21</c:v>
                </c:pt>
                <c:pt idx="483">
                  <c:v>2023-04-24</c:v>
                </c:pt>
                <c:pt idx="484">
                  <c:v>2023-04-25</c:v>
                </c:pt>
                <c:pt idx="485">
                  <c:v>2023-04-26</c:v>
                </c:pt>
                <c:pt idx="486">
                  <c:v>2023-04-27</c:v>
                </c:pt>
                <c:pt idx="487">
                  <c:v>2023-04-28</c:v>
                </c:pt>
              </c:strCache>
            </c:strRef>
          </c:cat>
          <c:val>
            <c:numRef>
              <c:f>四個國家大盤指數歷史數據!$H$2:$H$506</c:f>
              <c:numCache>
                <c:formatCode>#,##0.00</c:formatCode>
                <c:ptCount val="505"/>
                <c:pt idx="0">
                  <c:v>6961.48</c:v>
                </c:pt>
                <c:pt idx="1">
                  <c:v>6969.81</c:v>
                </c:pt>
                <c:pt idx="2">
                  <c:v>6923.17</c:v>
                </c:pt>
                <c:pt idx="3">
                  <c:v>7039.3</c:v>
                </c:pt>
                <c:pt idx="4">
                  <c:v>7076.17</c:v>
                </c:pt>
                <c:pt idx="5">
                  <c:v>7129.71</c:v>
                </c:pt>
                <c:pt idx="6">
                  <c:v>7123.68</c:v>
                </c:pt>
                <c:pt idx="7">
                  <c:v>6947.99</c:v>
                </c:pt>
                <c:pt idx="8">
                  <c:v>7004.63</c:v>
                </c:pt>
                <c:pt idx="9">
                  <c:v>6963.33</c:v>
                </c:pt>
                <c:pt idx="10">
                  <c:v>7043.61</c:v>
                </c:pt>
                <c:pt idx="11">
                  <c:v>7032.85</c:v>
                </c:pt>
                <c:pt idx="12">
                  <c:v>7034.24</c:v>
                </c:pt>
                <c:pt idx="13">
                  <c:v>6950.2</c:v>
                </c:pt>
                <c:pt idx="14">
                  <c:v>7019.79</c:v>
                </c:pt>
                <c:pt idx="15">
                  <c:v>7018.05</c:v>
                </c:pt>
                <c:pt idx="16">
                  <c:v>7051.59</c:v>
                </c:pt>
                <c:pt idx="17">
                  <c:v>7029.79</c:v>
                </c:pt>
                <c:pt idx="18">
                  <c:v>7026.93</c:v>
                </c:pt>
                <c:pt idx="19">
                  <c:v>7019.67</c:v>
                </c:pt>
                <c:pt idx="20">
                  <c:v>7022.61</c:v>
                </c:pt>
                <c:pt idx="21">
                  <c:v>7080.46</c:v>
                </c:pt>
                <c:pt idx="22">
                  <c:v>7108</c:v>
                </c:pt>
                <c:pt idx="23">
                  <c:v>7064.35</c:v>
                </c:pt>
                <c:pt idx="24">
                  <c:v>7069.04</c:v>
                </c:pt>
                <c:pt idx="25">
                  <c:v>7077.22</c:v>
                </c:pt>
                <c:pt idx="26">
                  <c:v>7095.09</c:v>
                </c:pt>
                <c:pt idx="27">
                  <c:v>7081.01</c:v>
                </c:pt>
                <c:pt idx="28">
                  <c:v>7088.18</c:v>
                </c:pt>
                <c:pt idx="29">
                  <c:v>7134.06</c:v>
                </c:pt>
                <c:pt idx="30">
                  <c:v>7146.68</c:v>
                </c:pt>
                <c:pt idx="31">
                  <c:v>7172.48</c:v>
                </c:pt>
                <c:pt idx="32">
                  <c:v>7184.95</c:v>
                </c:pt>
                <c:pt idx="33">
                  <c:v>7153.43</c:v>
                </c:pt>
                <c:pt idx="34">
                  <c:v>7017.47</c:v>
                </c:pt>
                <c:pt idx="35">
                  <c:v>7062.29</c:v>
                </c:pt>
                <c:pt idx="36">
                  <c:v>7090.01</c:v>
                </c:pt>
                <c:pt idx="37">
                  <c:v>7074.06</c:v>
                </c:pt>
                <c:pt idx="38">
                  <c:v>7109.97</c:v>
                </c:pt>
                <c:pt idx="39">
                  <c:v>7136.07</c:v>
                </c:pt>
                <c:pt idx="40">
                  <c:v>7072.97</c:v>
                </c:pt>
                <c:pt idx="41">
                  <c:v>7087.55</c:v>
                </c:pt>
                <c:pt idx="42">
                  <c:v>7037.47</c:v>
                </c:pt>
                <c:pt idx="43">
                  <c:v>7125.16</c:v>
                </c:pt>
                <c:pt idx="44">
                  <c:v>7123.27</c:v>
                </c:pt>
                <c:pt idx="45">
                  <c:v>7164.91</c:v>
                </c:pt>
                <c:pt idx="46">
                  <c:v>7100.88</c:v>
                </c:pt>
                <c:pt idx="47">
                  <c:v>7151.02</c:v>
                </c:pt>
                <c:pt idx="48">
                  <c:v>7030.66</c:v>
                </c:pt>
                <c:pt idx="49">
                  <c:v>7121.88</c:v>
                </c:pt>
                <c:pt idx="50">
                  <c:v>7125.42</c:v>
                </c:pt>
                <c:pt idx="51">
                  <c:v>7124.72</c:v>
                </c:pt>
                <c:pt idx="52">
                  <c:v>7091.19</c:v>
                </c:pt>
                <c:pt idx="53">
                  <c:v>7012.02</c:v>
                </c:pt>
                <c:pt idx="54">
                  <c:v>7008.09</c:v>
                </c:pt>
                <c:pt idx="55">
                  <c:v>6844.39</c:v>
                </c:pt>
                <c:pt idx="56">
                  <c:v>6881.13</c:v>
                </c:pt>
                <c:pt idx="57">
                  <c:v>6998.28</c:v>
                </c:pt>
                <c:pt idx="58">
                  <c:v>6968.3</c:v>
                </c:pt>
                <c:pt idx="59">
                  <c:v>7027.58</c:v>
                </c:pt>
                <c:pt idx="60">
                  <c:v>7025.43</c:v>
                </c:pt>
                <c:pt idx="61">
                  <c:v>6996.08</c:v>
                </c:pt>
                <c:pt idx="62">
                  <c:v>7016.63</c:v>
                </c:pt>
                <c:pt idx="63">
                  <c:v>7078.42</c:v>
                </c:pt>
                <c:pt idx="64">
                  <c:v>7032.3</c:v>
                </c:pt>
                <c:pt idx="65">
                  <c:v>7081.72</c:v>
                </c:pt>
                <c:pt idx="66">
                  <c:v>7105.72</c:v>
                </c:pt>
                <c:pt idx="67">
                  <c:v>7123.86</c:v>
                </c:pt>
                <c:pt idx="68">
                  <c:v>7120.43</c:v>
                </c:pt>
                <c:pt idx="69">
                  <c:v>7122.95</c:v>
                </c:pt>
                <c:pt idx="70">
                  <c:v>7132.3</c:v>
                </c:pt>
                <c:pt idx="71">
                  <c:v>7161.04</c:v>
                </c:pt>
                <c:pt idx="72">
                  <c:v>7220.14</c:v>
                </c:pt>
                <c:pt idx="73">
                  <c:v>7193.23</c:v>
                </c:pt>
                <c:pt idx="74">
                  <c:v>7218.71</c:v>
                </c:pt>
                <c:pt idx="75">
                  <c:v>7153.98</c:v>
                </c:pt>
                <c:pt idx="76">
                  <c:v>7181.11</c:v>
                </c:pt>
                <c:pt idx="77">
                  <c:v>7169.32</c:v>
                </c:pt>
                <c:pt idx="78">
                  <c:v>7058.86</c:v>
                </c:pt>
                <c:pt idx="79">
                  <c:v>7087.9</c:v>
                </c:pt>
                <c:pt idx="80">
                  <c:v>7109.02</c:v>
                </c:pt>
                <c:pt idx="81">
                  <c:v>7125.78</c:v>
                </c:pt>
                <c:pt idx="82">
                  <c:v>7150.12</c:v>
                </c:pt>
                <c:pt idx="83">
                  <c:v>7124.98</c:v>
                </c:pt>
                <c:pt idx="84">
                  <c:v>7148.01</c:v>
                </c:pt>
                <c:pt idx="85">
                  <c:v>7119.7</c:v>
                </c:pt>
                <c:pt idx="86">
                  <c:v>7149.84</c:v>
                </c:pt>
                <c:pt idx="87">
                  <c:v>7163.9</c:v>
                </c:pt>
                <c:pt idx="88">
                  <c:v>7138.35</c:v>
                </c:pt>
                <c:pt idx="89">
                  <c:v>7187.18</c:v>
                </c:pt>
                <c:pt idx="90">
                  <c:v>7149.37</c:v>
                </c:pt>
                <c:pt idx="91">
                  <c:v>7095.53</c:v>
                </c:pt>
                <c:pt idx="92">
                  <c:v>7024.21</c:v>
                </c:pt>
                <c:pt idx="93">
                  <c:v>7029.2</c:v>
                </c:pt>
                <c:pt idx="94">
                  <c:v>7068.43</c:v>
                </c:pt>
                <c:pt idx="95">
                  <c:v>7034.06</c:v>
                </c:pt>
                <c:pt idx="96">
                  <c:v>7016.49</c:v>
                </c:pt>
                <c:pt idx="97">
                  <c:v>7027.48</c:v>
                </c:pt>
                <c:pt idx="98">
                  <c:v>6963.64</c:v>
                </c:pt>
                <c:pt idx="99">
                  <c:v>6903.91</c:v>
                </c:pt>
                <c:pt idx="100">
                  <c:v>6980.98</c:v>
                </c:pt>
                <c:pt idx="101">
                  <c:v>7083.37</c:v>
                </c:pt>
                <c:pt idx="102">
                  <c:v>7078.35</c:v>
                </c:pt>
                <c:pt idx="103">
                  <c:v>7051.48</c:v>
                </c:pt>
                <c:pt idx="104">
                  <c:v>7063.4</c:v>
                </c:pt>
                <c:pt idx="105">
                  <c:v>7028.1</c:v>
                </c:pt>
                <c:pt idx="106">
                  <c:v>7108.16</c:v>
                </c:pt>
                <c:pt idx="107">
                  <c:v>7086.42</c:v>
                </c:pt>
                <c:pt idx="108">
                  <c:v>7027.07</c:v>
                </c:pt>
                <c:pt idx="109">
                  <c:v>7011.01</c:v>
                </c:pt>
                <c:pt idx="110">
                  <c:v>7077.1</c:v>
                </c:pt>
                <c:pt idx="111">
                  <c:v>6995.87</c:v>
                </c:pt>
                <c:pt idx="112">
                  <c:v>7078.04</c:v>
                </c:pt>
                <c:pt idx="113">
                  <c:v>7095.55</c:v>
                </c:pt>
                <c:pt idx="114">
                  <c:v>7146.85</c:v>
                </c:pt>
                <c:pt idx="115">
                  <c:v>7130.23</c:v>
                </c:pt>
                <c:pt idx="116">
                  <c:v>7141.82</c:v>
                </c:pt>
                <c:pt idx="117">
                  <c:v>7207.71</c:v>
                </c:pt>
                <c:pt idx="118">
                  <c:v>7234.03</c:v>
                </c:pt>
                <c:pt idx="119">
                  <c:v>7203.83</c:v>
                </c:pt>
                <c:pt idx="120">
                  <c:v>7217.53</c:v>
                </c:pt>
                <c:pt idx="121">
                  <c:v>7223.1</c:v>
                </c:pt>
                <c:pt idx="122">
                  <c:v>7190.3</c:v>
                </c:pt>
                <c:pt idx="123">
                  <c:v>7204.55</c:v>
                </c:pt>
                <c:pt idx="124">
                  <c:v>7222.82</c:v>
                </c:pt>
                <c:pt idx="125">
                  <c:v>7277.62</c:v>
                </c:pt>
                <c:pt idx="126">
                  <c:v>7253.27</c:v>
                </c:pt>
                <c:pt idx="127">
                  <c:v>7249.47</c:v>
                </c:pt>
                <c:pt idx="128">
                  <c:v>7237.57</c:v>
                </c:pt>
                <c:pt idx="129">
                  <c:v>7288.62</c:v>
                </c:pt>
                <c:pt idx="130">
                  <c:v>7274.81</c:v>
                </c:pt>
                <c:pt idx="131">
                  <c:v>7248.89</c:v>
                </c:pt>
                <c:pt idx="132">
                  <c:v>7279.91</c:v>
                </c:pt>
                <c:pt idx="133">
                  <c:v>7303.96</c:v>
                </c:pt>
                <c:pt idx="134">
                  <c:v>7300.4</c:v>
                </c:pt>
                <c:pt idx="135">
                  <c:v>7274.04</c:v>
                </c:pt>
                <c:pt idx="136">
                  <c:v>7340.15</c:v>
                </c:pt>
                <c:pt idx="137">
                  <c:v>7384.18</c:v>
                </c:pt>
                <c:pt idx="138">
                  <c:v>7347.91</c:v>
                </c:pt>
                <c:pt idx="139">
                  <c:v>7351.86</c:v>
                </c:pt>
                <c:pt idx="140">
                  <c:v>7326.97</c:v>
                </c:pt>
                <c:pt idx="141">
                  <c:v>7291.2</c:v>
                </c:pt>
                <c:pt idx="142">
                  <c:v>7255.96</c:v>
                </c:pt>
                <c:pt idx="143">
                  <c:v>7223.57</c:v>
                </c:pt>
                <c:pt idx="144">
                  <c:v>7255.46</c:v>
                </c:pt>
                <c:pt idx="145">
                  <c:v>7266.69</c:v>
                </c:pt>
                <c:pt idx="146">
                  <c:v>7286.32</c:v>
                </c:pt>
                <c:pt idx="147">
                  <c:v>7310.37</c:v>
                </c:pt>
                <c:pt idx="148">
                  <c:v>7044.03</c:v>
                </c:pt>
                <c:pt idx="149">
                  <c:v>7109.95</c:v>
                </c:pt>
                <c:pt idx="150">
                  <c:v>7059.45</c:v>
                </c:pt>
                <c:pt idx="151">
                  <c:v>7168.68</c:v>
                </c:pt>
                <c:pt idx="152">
                  <c:v>7129.21</c:v>
                </c:pt>
                <c:pt idx="153">
                  <c:v>7122.32</c:v>
                </c:pt>
                <c:pt idx="154">
                  <c:v>7232.28</c:v>
                </c:pt>
                <c:pt idx="155">
                  <c:v>7339.9</c:v>
                </c:pt>
                <c:pt idx="156">
                  <c:v>7337.05</c:v>
                </c:pt>
                <c:pt idx="157">
                  <c:v>7321.26</c:v>
                </c:pt>
                <c:pt idx="158">
                  <c:v>7291.78</c:v>
                </c:pt>
                <c:pt idx="159">
                  <c:v>7231.44</c:v>
                </c:pt>
                <c:pt idx="160">
                  <c:v>7218.64</c:v>
                </c:pt>
                <c:pt idx="161">
                  <c:v>7170.75</c:v>
                </c:pt>
                <c:pt idx="162">
                  <c:v>7260.61</c:v>
                </c:pt>
                <c:pt idx="163">
                  <c:v>7269.92</c:v>
                </c:pt>
                <c:pt idx="164">
                  <c:v>7198.03</c:v>
                </c:pt>
                <c:pt idx="165">
                  <c:v>7297.41</c:v>
                </c:pt>
                <c:pt idx="166">
                  <c:v>7341.66</c:v>
                </c:pt>
                <c:pt idx="167">
                  <c:v>7373.34</c:v>
                </c:pt>
                <c:pt idx="168">
                  <c:v>7372.1</c:v>
                </c:pt>
                <c:pt idx="169">
                  <c:v>7420.69</c:v>
                </c:pt>
                <c:pt idx="170">
                  <c:v>7403.01</c:v>
                </c:pt>
                <c:pt idx="171">
                  <c:v>7384.54</c:v>
                </c:pt>
                <c:pt idx="172">
                  <c:v>7505.15</c:v>
                </c:pt>
                <c:pt idx="173">
                  <c:v>7516.87</c:v>
                </c:pt>
                <c:pt idx="174">
                  <c:v>7450.37</c:v>
                </c:pt>
                <c:pt idx="175">
                  <c:v>7485.28</c:v>
                </c:pt>
                <c:pt idx="176">
                  <c:v>7445.25</c:v>
                </c:pt>
                <c:pt idx="177">
                  <c:v>7491.37</c:v>
                </c:pt>
                <c:pt idx="178">
                  <c:v>7551.72</c:v>
                </c:pt>
                <c:pt idx="179">
                  <c:v>7563.85</c:v>
                </c:pt>
                <c:pt idx="180">
                  <c:v>7542.95</c:v>
                </c:pt>
                <c:pt idx="181">
                  <c:v>7611.23</c:v>
                </c:pt>
                <c:pt idx="182">
                  <c:v>7563.55</c:v>
                </c:pt>
                <c:pt idx="183">
                  <c:v>7589.66</c:v>
                </c:pt>
                <c:pt idx="184">
                  <c:v>7585.01</c:v>
                </c:pt>
                <c:pt idx="185">
                  <c:v>7494.13</c:v>
                </c:pt>
                <c:pt idx="186">
                  <c:v>7297.15</c:v>
                </c:pt>
                <c:pt idx="187">
                  <c:v>7371.46</c:v>
                </c:pt>
                <c:pt idx="188">
                  <c:v>7469.78</c:v>
                </c:pt>
                <c:pt idx="189">
                  <c:v>7554.31</c:v>
                </c:pt>
                <c:pt idx="190">
                  <c:v>7466.07</c:v>
                </c:pt>
                <c:pt idx="191">
                  <c:v>7464.37</c:v>
                </c:pt>
                <c:pt idx="192">
                  <c:v>7535.78</c:v>
                </c:pt>
                <c:pt idx="193">
                  <c:v>7583</c:v>
                </c:pt>
                <c:pt idx="194">
                  <c:v>7528.84</c:v>
                </c:pt>
                <c:pt idx="195">
                  <c:v>7516.4</c:v>
                </c:pt>
                <c:pt idx="196">
                  <c:v>7573.47</c:v>
                </c:pt>
                <c:pt idx="197">
                  <c:v>7567.07</c:v>
                </c:pt>
                <c:pt idx="198">
                  <c:v>7643.42</c:v>
                </c:pt>
                <c:pt idx="199">
                  <c:v>7672.4</c:v>
                </c:pt>
                <c:pt idx="200">
                  <c:v>7661.02</c:v>
                </c:pt>
                <c:pt idx="201">
                  <c:v>7531.59</c:v>
                </c:pt>
                <c:pt idx="202">
                  <c:v>7608.92</c:v>
                </c:pt>
                <c:pt idx="203">
                  <c:v>7603.78</c:v>
                </c:pt>
                <c:pt idx="204">
                  <c:v>7537.37</c:v>
                </c:pt>
                <c:pt idx="205">
                  <c:v>7513.62</c:v>
                </c:pt>
                <c:pt idx="206">
                  <c:v>7484.33</c:v>
                </c:pt>
                <c:pt idx="207">
                  <c:v>7494.21</c:v>
                </c:pt>
                <c:pt idx="208">
                  <c:v>7498.18</c:v>
                </c:pt>
                <c:pt idx="209">
                  <c:v>7207.38</c:v>
                </c:pt>
                <c:pt idx="210">
                  <c:v>7489.46</c:v>
                </c:pt>
                <c:pt idx="211">
                  <c:v>7458.25</c:v>
                </c:pt>
                <c:pt idx="212">
                  <c:v>7330.2</c:v>
                </c:pt>
                <c:pt idx="213">
                  <c:v>7429.56</c:v>
                </c:pt>
                <c:pt idx="214">
                  <c:v>7238.85</c:v>
                </c:pt>
                <c:pt idx="215">
                  <c:v>6987.14</c:v>
                </c:pt>
                <c:pt idx="216">
                  <c:v>6959.48</c:v>
                </c:pt>
                <c:pt idx="217">
                  <c:v>6964.11</c:v>
                </c:pt>
                <c:pt idx="218">
                  <c:v>7190.72</c:v>
                </c:pt>
                <c:pt idx="219">
                  <c:v>7099.09</c:v>
                </c:pt>
                <c:pt idx="220">
                  <c:v>7155.64</c:v>
                </c:pt>
                <c:pt idx="221">
                  <c:v>7193.47</c:v>
                </c:pt>
                <c:pt idx="222">
                  <c:v>7175.7</c:v>
                </c:pt>
                <c:pt idx="223">
                  <c:v>7291.68</c:v>
                </c:pt>
                <c:pt idx="224">
                  <c:v>7385.34</c:v>
                </c:pt>
                <c:pt idx="225">
                  <c:v>7404.73</c:v>
                </c:pt>
                <c:pt idx="226">
                  <c:v>7442.39</c:v>
                </c:pt>
                <c:pt idx="227">
                  <c:v>7476.72</c:v>
                </c:pt>
                <c:pt idx="228">
                  <c:v>7460.63</c:v>
                </c:pt>
                <c:pt idx="229">
                  <c:v>7467.38</c:v>
                </c:pt>
                <c:pt idx="230">
                  <c:v>7483.35</c:v>
                </c:pt>
                <c:pt idx="231">
                  <c:v>7473.14</c:v>
                </c:pt>
                <c:pt idx="232">
                  <c:v>7537.25</c:v>
                </c:pt>
                <c:pt idx="233">
                  <c:v>7578.75</c:v>
                </c:pt>
                <c:pt idx="234">
                  <c:v>7515.68</c:v>
                </c:pt>
                <c:pt idx="235">
                  <c:v>7537.9</c:v>
                </c:pt>
                <c:pt idx="236">
                  <c:v>7558.92</c:v>
                </c:pt>
                <c:pt idx="237">
                  <c:v>7613.72</c:v>
                </c:pt>
                <c:pt idx="238">
                  <c:v>7587.7</c:v>
                </c:pt>
                <c:pt idx="239">
                  <c:v>7551.81</c:v>
                </c:pt>
                <c:pt idx="240">
                  <c:v>7669.56</c:v>
                </c:pt>
                <c:pt idx="241">
                  <c:v>7618.31</c:v>
                </c:pt>
                <c:pt idx="242">
                  <c:v>7576.66</c:v>
                </c:pt>
                <c:pt idx="243">
                  <c:v>7580.8</c:v>
                </c:pt>
                <c:pt idx="244">
                  <c:v>7616.38</c:v>
                </c:pt>
                <c:pt idx="245">
                  <c:v>7601.28</c:v>
                </c:pt>
                <c:pt idx="246">
                  <c:v>7629.22</c:v>
                </c:pt>
                <c:pt idx="247">
                  <c:v>7627.95</c:v>
                </c:pt>
                <c:pt idx="248">
                  <c:v>7521.68</c:v>
                </c:pt>
                <c:pt idx="249">
                  <c:v>7380.54</c:v>
                </c:pt>
                <c:pt idx="250">
                  <c:v>7386.19</c:v>
                </c:pt>
                <c:pt idx="251">
                  <c:v>7425.61</c:v>
                </c:pt>
                <c:pt idx="252">
                  <c:v>7509.19</c:v>
                </c:pt>
                <c:pt idx="253">
                  <c:v>7544.55</c:v>
                </c:pt>
                <c:pt idx="254">
                  <c:v>7561.33</c:v>
                </c:pt>
                <c:pt idx="255">
                  <c:v>7493.45</c:v>
                </c:pt>
                <c:pt idx="256">
                  <c:v>7503.27</c:v>
                </c:pt>
                <c:pt idx="257">
                  <c:v>7387.94</c:v>
                </c:pt>
                <c:pt idx="258">
                  <c:v>7216.58</c:v>
                </c:pt>
                <c:pt idx="259">
                  <c:v>7243.22</c:v>
                </c:pt>
                <c:pt idx="260">
                  <c:v>7347.66</c:v>
                </c:pt>
                <c:pt idx="261">
                  <c:v>7233.34</c:v>
                </c:pt>
                <c:pt idx="262">
                  <c:v>7418.15</c:v>
                </c:pt>
                <c:pt idx="263">
                  <c:v>7464.8</c:v>
                </c:pt>
                <c:pt idx="264">
                  <c:v>7518.35</c:v>
                </c:pt>
                <c:pt idx="265">
                  <c:v>7438.09</c:v>
                </c:pt>
                <c:pt idx="266">
                  <c:v>7302.74</c:v>
                </c:pt>
                <c:pt idx="267">
                  <c:v>7389.98</c:v>
                </c:pt>
                <c:pt idx="268">
                  <c:v>7513.44</c:v>
                </c:pt>
                <c:pt idx="269">
                  <c:v>7484.35</c:v>
                </c:pt>
                <c:pt idx="270">
                  <c:v>7522.75</c:v>
                </c:pt>
                <c:pt idx="271">
                  <c:v>7564.92</c:v>
                </c:pt>
                <c:pt idx="272">
                  <c:v>7585.46</c:v>
                </c:pt>
                <c:pt idx="273">
                  <c:v>7600.06</c:v>
                </c:pt>
                <c:pt idx="274">
                  <c:v>7607.66</c:v>
                </c:pt>
                <c:pt idx="275">
                  <c:v>7532.95</c:v>
                </c:pt>
                <c:pt idx="276">
                  <c:v>7608.22</c:v>
                </c:pt>
                <c:pt idx="277">
                  <c:v>7598.93</c:v>
                </c:pt>
                <c:pt idx="278">
                  <c:v>7593</c:v>
                </c:pt>
                <c:pt idx="279">
                  <c:v>7476.21</c:v>
                </c:pt>
                <c:pt idx="280">
                  <c:v>7317.52</c:v>
                </c:pt>
                <c:pt idx="281">
                  <c:v>7205.81</c:v>
                </c:pt>
                <c:pt idx="282">
                  <c:v>7187.46</c:v>
                </c:pt>
                <c:pt idx="283">
                  <c:v>7273.41</c:v>
                </c:pt>
                <c:pt idx="284">
                  <c:v>7044.98</c:v>
                </c:pt>
                <c:pt idx="285">
                  <c:v>7016.25</c:v>
                </c:pt>
                <c:pt idx="286">
                  <c:v>7121.81</c:v>
                </c:pt>
                <c:pt idx="287">
                  <c:v>7152.05</c:v>
                </c:pt>
                <c:pt idx="288">
                  <c:v>7089.22</c:v>
                </c:pt>
                <c:pt idx="289">
                  <c:v>7020.45</c:v>
                </c:pt>
                <c:pt idx="290">
                  <c:v>7208.81</c:v>
                </c:pt>
                <c:pt idx="291">
                  <c:v>7258.32</c:v>
                </c:pt>
                <c:pt idx="292">
                  <c:v>7323.41</c:v>
                </c:pt>
                <c:pt idx="293">
                  <c:v>7312.32</c:v>
                </c:pt>
                <c:pt idx="294">
                  <c:v>7169.28</c:v>
                </c:pt>
                <c:pt idx="295">
                  <c:v>7168.65</c:v>
                </c:pt>
                <c:pt idx="296">
                  <c:v>7232.65</c:v>
                </c:pt>
                <c:pt idx="297">
                  <c:v>7025.47</c:v>
                </c:pt>
                <c:pt idx="298">
                  <c:v>7107.77</c:v>
                </c:pt>
                <c:pt idx="299">
                  <c:v>7189.08</c:v>
                </c:pt>
                <c:pt idx="300">
                  <c:v>7196.24</c:v>
                </c:pt>
                <c:pt idx="301">
                  <c:v>7196.59</c:v>
                </c:pt>
                <c:pt idx="302">
                  <c:v>7209.86</c:v>
                </c:pt>
                <c:pt idx="303">
                  <c:v>7156.37</c:v>
                </c:pt>
                <c:pt idx="304">
                  <c:v>7039.81</c:v>
                </c:pt>
                <c:pt idx="305">
                  <c:v>7159.01</c:v>
                </c:pt>
                <c:pt idx="306">
                  <c:v>7223.24</c:v>
                </c:pt>
                <c:pt idx="307">
                  <c:v>7296.28</c:v>
                </c:pt>
                <c:pt idx="308">
                  <c:v>7264.31</c:v>
                </c:pt>
                <c:pt idx="309">
                  <c:v>7270.51</c:v>
                </c:pt>
                <c:pt idx="310">
                  <c:v>7276.37</c:v>
                </c:pt>
                <c:pt idx="311">
                  <c:v>7306.3</c:v>
                </c:pt>
                <c:pt idx="312">
                  <c:v>7306.28</c:v>
                </c:pt>
                <c:pt idx="313">
                  <c:v>7348.23</c:v>
                </c:pt>
                <c:pt idx="314">
                  <c:v>7345.25</c:v>
                </c:pt>
                <c:pt idx="315">
                  <c:v>7423.43</c:v>
                </c:pt>
                <c:pt idx="316">
                  <c:v>7413.42</c:v>
                </c:pt>
                <c:pt idx="317">
                  <c:v>7409.11</c:v>
                </c:pt>
                <c:pt idx="318">
                  <c:v>7445.68</c:v>
                </c:pt>
                <c:pt idx="319">
                  <c:v>7448.06</c:v>
                </c:pt>
                <c:pt idx="320">
                  <c:v>7439.74</c:v>
                </c:pt>
                <c:pt idx="321">
                  <c:v>7482.37</c:v>
                </c:pt>
                <c:pt idx="322">
                  <c:v>7488.15</c:v>
                </c:pt>
                <c:pt idx="323">
                  <c:v>7507.11</c:v>
                </c:pt>
                <c:pt idx="324">
                  <c:v>7465.91</c:v>
                </c:pt>
                <c:pt idx="325">
                  <c:v>7500.89</c:v>
                </c:pt>
                <c:pt idx="326">
                  <c:v>7509.15</c:v>
                </c:pt>
                <c:pt idx="327">
                  <c:v>7536.06</c:v>
                </c:pt>
                <c:pt idx="328">
                  <c:v>7515.75</c:v>
                </c:pt>
                <c:pt idx="329">
                  <c:v>7541.85</c:v>
                </c:pt>
                <c:pt idx="330">
                  <c:v>7550.37</c:v>
                </c:pt>
                <c:pt idx="331">
                  <c:v>7533.79</c:v>
                </c:pt>
                <c:pt idx="332">
                  <c:v>7488.11</c:v>
                </c:pt>
                <c:pt idx="333">
                  <c:v>7471.51</c:v>
                </c:pt>
                <c:pt idx="334">
                  <c:v>7479.74</c:v>
                </c:pt>
                <c:pt idx="335">
                  <c:v>7427.31</c:v>
                </c:pt>
                <c:pt idx="336">
                  <c:v>7361.63</c:v>
                </c:pt>
                <c:pt idx="337">
                  <c:v>7284.15</c:v>
                </c:pt>
                <c:pt idx="338">
                  <c:v>7148.5</c:v>
                </c:pt>
                <c:pt idx="339">
                  <c:v>7281.19</c:v>
                </c:pt>
                <c:pt idx="340">
                  <c:v>7287.43</c:v>
                </c:pt>
                <c:pt idx="341">
                  <c:v>7300.44</c:v>
                </c:pt>
                <c:pt idx="342">
                  <c:v>7237.83</c:v>
                </c:pt>
                <c:pt idx="343">
                  <c:v>7262.06</c:v>
                </c:pt>
                <c:pt idx="344">
                  <c:v>7351.07</c:v>
                </c:pt>
                <c:pt idx="345">
                  <c:v>7473.03</c:v>
                </c:pt>
                <c:pt idx="346">
                  <c:v>7385.86</c:v>
                </c:pt>
                <c:pt idx="347">
                  <c:v>7277.3</c:v>
                </c:pt>
                <c:pt idx="348">
                  <c:v>7282.07</c:v>
                </c:pt>
                <c:pt idx="349">
                  <c:v>7236.68</c:v>
                </c:pt>
                <c:pt idx="350">
                  <c:v>7192.66</c:v>
                </c:pt>
                <c:pt idx="351">
                  <c:v>7237.64</c:v>
                </c:pt>
                <c:pt idx="352">
                  <c:v>7159.52</c:v>
                </c:pt>
                <c:pt idx="353">
                  <c:v>7018.6</c:v>
                </c:pt>
                <c:pt idx="354">
                  <c:v>7020.95</c:v>
                </c:pt>
                <c:pt idx="355">
                  <c:v>6984.59</c:v>
                </c:pt>
                <c:pt idx="356">
                  <c:v>7005.39</c:v>
                </c:pt>
                <c:pt idx="357">
                  <c:v>6881.59</c:v>
                </c:pt>
                <c:pt idx="358">
                  <c:v>6893.81</c:v>
                </c:pt>
                <c:pt idx="359">
                  <c:v>6908.76</c:v>
                </c:pt>
                <c:pt idx="360">
                  <c:v>7086.46</c:v>
                </c:pt>
                <c:pt idx="361">
                  <c:v>7052.62</c:v>
                </c:pt>
                <c:pt idx="362">
                  <c:v>6997.27</c:v>
                </c:pt>
                <c:pt idx="363">
                  <c:v>6991.09</c:v>
                </c:pt>
                <c:pt idx="364">
                  <c:v>6959.31</c:v>
                </c:pt>
                <c:pt idx="365">
                  <c:v>6885.23</c:v>
                </c:pt>
                <c:pt idx="366">
                  <c:v>6826.15</c:v>
                </c:pt>
                <c:pt idx="367">
                  <c:v>6850.27</c:v>
                </c:pt>
                <c:pt idx="368">
                  <c:v>6858.79</c:v>
                </c:pt>
                <c:pt idx="369">
                  <c:v>6920.24</c:v>
                </c:pt>
                <c:pt idx="370">
                  <c:v>6936.74</c:v>
                </c:pt>
                <c:pt idx="371">
                  <c:v>6924.99</c:v>
                </c:pt>
                <c:pt idx="372">
                  <c:v>6943.91</c:v>
                </c:pt>
                <c:pt idx="373">
                  <c:v>6969.73</c:v>
                </c:pt>
                <c:pt idx="374">
                  <c:v>7013.99</c:v>
                </c:pt>
                <c:pt idx="375">
                  <c:v>7013.48</c:v>
                </c:pt>
                <c:pt idx="376">
                  <c:v>7056.07</c:v>
                </c:pt>
                <c:pt idx="377">
                  <c:v>7073.69</c:v>
                </c:pt>
                <c:pt idx="378">
                  <c:v>7047.67</c:v>
                </c:pt>
                <c:pt idx="379">
                  <c:v>7094.53</c:v>
                </c:pt>
                <c:pt idx="380">
                  <c:v>7186.16</c:v>
                </c:pt>
                <c:pt idx="381">
                  <c:v>7144.14</c:v>
                </c:pt>
                <c:pt idx="382">
                  <c:v>7188.63</c:v>
                </c:pt>
                <c:pt idx="383">
                  <c:v>7334.84</c:v>
                </c:pt>
                <c:pt idx="384">
                  <c:v>7299.99</c:v>
                </c:pt>
                <c:pt idx="385">
                  <c:v>7306.14</c:v>
                </c:pt>
                <c:pt idx="386">
                  <c:v>7296.25</c:v>
                </c:pt>
                <c:pt idx="387">
                  <c:v>7375.34</c:v>
                </c:pt>
                <c:pt idx="388">
                  <c:v>7318.04</c:v>
                </c:pt>
                <c:pt idx="389">
                  <c:v>7385.17</c:v>
                </c:pt>
                <c:pt idx="390">
                  <c:v>7369.44</c:v>
                </c:pt>
                <c:pt idx="391">
                  <c:v>7351.19</c:v>
                </c:pt>
                <c:pt idx="392">
                  <c:v>7346.54</c:v>
                </c:pt>
                <c:pt idx="393">
                  <c:v>7385.52</c:v>
                </c:pt>
                <c:pt idx="394">
                  <c:v>7376.85</c:v>
                </c:pt>
                <c:pt idx="395">
                  <c:v>7452.84</c:v>
                </c:pt>
                <c:pt idx="396">
                  <c:v>7465.24</c:v>
                </c:pt>
                <c:pt idx="397">
                  <c:v>7466.6</c:v>
                </c:pt>
                <c:pt idx="398">
                  <c:v>7486.67</c:v>
                </c:pt>
                <c:pt idx="399">
                  <c:v>7474.02</c:v>
                </c:pt>
                <c:pt idx="400">
                  <c:v>7512</c:v>
                </c:pt>
                <c:pt idx="401">
                  <c:v>7573.05</c:v>
                </c:pt>
                <c:pt idx="402">
                  <c:v>7558.49</c:v>
                </c:pt>
                <c:pt idx="403">
                  <c:v>7556.23</c:v>
                </c:pt>
                <c:pt idx="404">
                  <c:v>7567.54</c:v>
                </c:pt>
                <c:pt idx="405">
                  <c:v>7521.39</c:v>
                </c:pt>
                <c:pt idx="406">
                  <c:v>7489.19</c:v>
                </c:pt>
                <c:pt idx="407">
                  <c:v>7472.17</c:v>
                </c:pt>
                <c:pt idx="408">
                  <c:v>7476.63</c:v>
                </c:pt>
                <c:pt idx="409">
                  <c:v>7445.97</c:v>
                </c:pt>
                <c:pt idx="410">
                  <c:v>7502.89</c:v>
                </c:pt>
                <c:pt idx="411">
                  <c:v>7495.93</c:v>
                </c:pt>
                <c:pt idx="412">
                  <c:v>7426.17</c:v>
                </c:pt>
                <c:pt idx="413">
                  <c:v>7332.12</c:v>
                </c:pt>
                <c:pt idx="414">
                  <c:v>7361.31</c:v>
                </c:pt>
                <c:pt idx="415">
                  <c:v>7370.62</c:v>
                </c:pt>
                <c:pt idx="416">
                  <c:v>7497.32</c:v>
                </c:pt>
                <c:pt idx="417">
                  <c:v>7469.28</c:v>
                </c:pt>
                <c:pt idx="418">
                  <c:v>7473.01</c:v>
                </c:pt>
                <c:pt idx="419">
                  <c:v>7497.19</c:v>
                </c:pt>
                <c:pt idx="420">
                  <c:v>7512.72</c:v>
                </c:pt>
                <c:pt idx="421">
                  <c:v>7451.74</c:v>
                </c:pt>
                <c:pt idx="422">
                  <c:v>7554.09</c:v>
                </c:pt>
                <c:pt idx="423">
                  <c:v>7585.19</c:v>
                </c:pt>
                <c:pt idx="424">
                  <c:v>7633.45</c:v>
                </c:pt>
                <c:pt idx="425">
                  <c:v>7699.49</c:v>
                </c:pt>
                <c:pt idx="426">
                  <c:v>7724.94</c:v>
                </c:pt>
                <c:pt idx="427">
                  <c:v>7694.49</c:v>
                </c:pt>
                <c:pt idx="428">
                  <c:v>7724.98</c:v>
                </c:pt>
                <c:pt idx="429">
                  <c:v>7794.04</c:v>
                </c:pt>
                <c:pt idx="430">
                  <c:v>7844.07</c:v>
                </c:pt>
                <c:pt idx="431">
                  <c:v>7860.07</c:v>
                </c:pt>
                <c:pt idx="432">
                  <c:v>7851.03</c:v>
                </c:pt>
                <c:pt idx="433">
                  <c:v>7830.7</c:v>
                </c:pt>
                <c:pt idx="434">
                  <c:v>7747.29</c:v>
                </c:pt>
                <c:pt idx="435">
                  <c:v>7770.59</c:v>
                </c:pt>
                <c:pt idx="436">
                  <c:v>7784.67</c:v>
                </c:pt>
                <c:pt idx="437">
                  <c:v>7757.36</c:v>
                </c:pt>
                <c:pt idx="438">
                  <c:v>7744.87</c:v>
                </c:pt>
                <c:pt idx="439">
                  <c:v>7761.11</c:v>
                </c:pt>
                <c:pt idx="440">
                  <c:v>7765.15</c:v>
                </c:pt>
                <c:pt idx="441">
                  <c:v>7784.87</c:v>
                </c:pt>
                <c:pt idx="442">
                  <c:v>7771.7</c:v>
                </c:pt>
                <c:pt idx="443">
                  <c:v>7761.11</c:v>
                </c:pt>
                <c:pt idx="444">
                  <c:v>7820.16</c:v>
                </c:pt>
                <c:pt idx="445">
                  <c:v>7901.8</c:v>
                </c:pt>
                <c:pt idx="446">
                  <c:v>7836.71</c:v>
                </c:pt>
                <c:pt idx="447">
                  <c:v>7864.71</c:v>
                </c:pt>
                <c:pt idx="448">
                  <c:v>7885.17</c:v>
                </c:pt>
                <c:pt idx="449">
                  <c:v>7911.15</c:v>
                </c:pt>
                <c:pt idx="450">
                  <c:v>7882.45</c:v>
                </c:pt>
                <c:pt idx="451">
                  <c:v>7947.6</c:v>
                </c:pt>
                <c:pt idx="452">
                  <c:v>7953.85</c:v>
                </c:pt>
                <c:pt idx="453">
                  <c:v>7997.83</c:v>
                </c:pt>
                <c:pt idx="454">
                  <c:v>8012.53</c:v>
                </c:pt>
                <c:pt idx="455">
                  <c:v>8004.36</c:v>
                </c:pt>
                <c:pt idx="456">
                  <c:v>8014.31</c:v>
                </c:pt>
                <c:pt idx="457">
                  <c:v>7977.75</c:v>
                </c:pt>
                <c:pt idx="458">
                  <c:v>7930.63</c:v>
                </c:pt>
                <c:pt idx="459">
                  <c:v>7907.72</c:v>
                </c:pt>
                <c:pt idx="460">
                  <c:v>7878.66</c:v>
                </c:pt>
                <c:pt idx="461">
                  <c:v>7935.11</c:v>
                </c:pt>
                <c:pt idx="462">
                  <c:v>7876.28</c:v>
                </c:pt>
                <c:pt idx="463">
                  <c:v>7914.93</c:v>
                </c:pt>
                <c:pt idx="464">
                  <c:v>7944.04</c:v>
                </c:pt>
                <c:pt idx="465">
                  <c:v>7947.11</c:v>
                </c:pt>
                <c:pt idx="466">
                  <c:v>7929.79</c:v>
                </c:pt>
                <c:pt idx="467">
                  <c:v>7919.48</c:v>
                </c:pt>
                <c:pt idx="468">
                  <c:v>7929.92</c:v>
                </c:pt>
                <c:pt idx="469">
                  <c:v>7879.98</c:v>
                </c:pt>
                <c:pt idx="470">
                  <c:v>7748.35</c:v>
                </c:pt>
                <c:pt idx="471">
                  <c:v>7548.63</c:v>
                </c:pt>
                <c:pt idx="472">
                  <c:v>7637.11</c:v>
                </c:pt>
                <c:pt idx="473">
                  <c:v>7344.45</c:v>
                </c:pt>
                <c:pt idx="474">
                  <c:v>7410.03</c:v>
                </c:pt>
                <c:pt idx="475">
                  <c:v>7335.4</c:v>
                </c:pt>
                <c:pt idx="476">
                  <c:v>7403.85</c:v>
                </c:pt>
                <c:pt idx="477">
                  <c:v>7536.22</c:v>
                </c:pt>
                <c:pt idx="478">
                  <c:v>7566.84</c:v>
                </c:pt>
                <c:pt idx="479">
                  <c:v>7499.6</c:v>
                </c:pt>
                <c:pt idx="480">
                  <c:v>7405.45</c:v>
                </c:pt>
                <c:pt idx="481">
                  <c:v>7471.77</c:v>
                </c:pt>
                <c:pt idx="482">
                  <c:v>7484.25</c:v>
                </c:pt>
                <c:pt idx="483">
                  <c:v>7564.27</c:v>
                </c:pt>
                <c:pt idx="484">
                  <c:v>7620.43</c:v>
                </c:pt>
                <c:pt idx="485">
                  <c:v>7631.74</c:v>
                </c:pt>
                <c:pt idx="486">
                  <c:v>7673</c:v>
                </c:pt>
                <c:pt idx="487">
                  <c:v>7634.52</c:v>
                </c:pt>
                <c:pt idx="488">
                  <c:v>7662.94</c:v>
                </c:pt>
                <c:pt idx="489">
                  <c:v>7741.56</c:v>
                </c:pt>
                <c:pt idx="490">
                  <c:v>7785.72</c:v>
                </c:pt>
                <c:pt idx="491">
                  <c:v>7824.84</c:v>
                </c:pt>
                <c:pt idx="492">
                  <c:v>7843.38</c:v>
                </c:pt>
                <c:pt idx="493">
                  <c:v>7871.91</c:v>
                </c:pt>
                <c:pt idx="494">
                  <c:v>7879.51</c:v>
                </c:pt>
                <c:pt idx="495">
                  <c:v>7909.44</c:v>
                </c:pt>
                <c:pt idx="496">
                  <c:v>7898.77</c:v>
                </c:pt>
                <c:pt idx="497">
                  <c:v>7902.61</c:v>
                </c:pt>
                <c:pt idx="498">
                  <c:v>7914.13</c:v>
                </c:pt>
                <c:pt idx="499">
                  <c:v>7912.2</c:v>
                </c:pt>
                <c:pt idx="500">
                  <c:v>7891.13</c:v>
                </c:pt>
                <c:pt idx="501">
                  <c:v>7852.64</c:v>
                </c:pt>
                <c:pt idx="502">
                  <c:v>7831.58</c:v>
                </c:pt>
                <c:pt idx="503">
                  <c:v>7870.57</c:v>
                </c:pt>
                <c:pt idx="504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AC-3643-88E1-11F6719AEC79}"/>
            </c:ext>
          </c:extLst>
        </c:ser>
        <c:ser>
          <c:idx val="3"/>
          <c:order val="3"/>
          <c:tx>
            <c:strRef>
              <c:f>四個國家大盤指數歷史數據!$K$1</c:f>
              <c:strCache>
                <c:ptCount val="1"/>
                <c:pt idx="0">
                  <c:v>日經225指數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四個國家大盤指數歷史數據!$A$2:$A$506</c:f>
              <c:strCache>
                <c:ptCount val="488"/>
                <c:pt idx="0">
                  <c:v>2021-04-29</c:v>
                </c:pt>
                <c:pt idx="1">
                  <c:v>2021-05-03</c:v>
                </c:pt>
                <c:pt idx="2">
                  <c:v>2021-05-04</c:v>
                </c:pt>
                <c:pt idx="3">
                  <c:v>2021-05-05</c:v>
                </c:pt>
                <c:pt idx="4">
                  <c:v>2021-05-06</c:v>
                </c:pt>
                <c:pt idx="5">
                  <c:v>2021-05-07</c:v>
                </c:pt>
                <c:pt idx="6">
                  <c:v>2021-05-10</c:v>
                </c:pt>
                <c:pt idx="7">
                  <c:v>2021-05-11</c:v>
                </c:pt>
                <c:pt idx="8">
                  <c:v>2021-05-12</c:v>
                </c:pt>
                <c:pt idx="9">
                  <c:v>2021-05-13</c:v>
                </c:pt>
                <c:pt idx="10">
                  <c:v>2021-05-14</c:v>
                </c:pt>
                <c:pt idx="11">
                  <c:v>2021-05-17</c:v>
                </c:pt>
                <c:pt idx="12">
                  <c:v>2021-05-18</c:v>
                </c:pt>
                <c:pt idx="13">
                  <c:v>2021-05-19</c:v>
                </c:pt>
                <c:pt idx="14">
                  <c:v>2021-05-20</c:v>
                </c:pt>
                <c:pt idx="15">
                  <c:v>2021-05-21</c:v>
                </c:pt>
                <c:pt idx="16">
                  <c:v>2021-05-24</c:v>
                </c:pt>
                <c:pt idx="17">
                  <c:v>2021-05-25</c:v>
                </c:pt>
                <c:pt idx="18">
                  <c:v>2021-05-26</c:v>
                </c:pt>
                <c:pt idx="19">
                  <c:v>2021-05-27</c:v>
                </c:pt>
                <c:pt idx="20">
                  <c:v>2021-05-28</c:v>
                </c:pt>
                <c:pt idx="21">
                  <c:v>2021-05-31</c:v>
                </c:pt>
                <c:pt idx="22">
                  <c:v>2021-06-01</c:v>
                </c:pt>
                <c:pt idx="23">
                  <c:v>2021-06-02</c:v>
                </c:pt>
                <c:pt idx="24">
                  <c:v>2021-06-03</c:v>
                </c:pt>
                <c:pt idx="25">
                  <c:v>2021-06-04</c:v>
                </c:pt>
                <c:pt idx="26">
                  <c:v>2021-06-07</c:v>
                </c:pt>
                <c:pt idx="27">
                  <c:v>2021-06-08</c:v>
                </c:pt>
                <c:pt idx="28">
                  <c:v>2021-06-09</c:v>
                </c:pt>
                <c:pt idx="29">
                  <c:v>2021-06-10</c:v>
                </c:pt>
                <c:pt idx="30">
                  <c:v>2021-06-11</c:v>
                </c:pt>
                <c:pt idx="31">
                  <c:v>2021-06-15</c:v>
                </c:pt>
                <c:pt idx="32">
                  <c:v>2021-06-16</c:v>
                </c:pt>
                <c:pt idx="33">
                  <c:v>2021-06-17</c:v>
                </c:pt>
                <c:pt idx="34">
                  <c:v>2021-06-18</c:v>
                </c:pt>
                <c:pt idx="35">
                  <c:v>2021-06-21</c:v>
                </c:pt>
                <c:pt idx="36">
                  <c:v>2021-06-22</c:v>
                </c:pt>
                <c:pt idx="37">
                  <c:v>2021-06-23</c:v>
                </c:pt>
                <c:pt idx="38">
                  <c:v>2021-06-24</c:v>
                </c:pt>
                <c:pt idx="39">
                  <c:v>2021-06-25</c:v>
                </c:pt>
                <c:pt idx="40">
                  <c:v>2021-06-28</c:v>
                </c:pt>
                <c:pt idx="41">
                  <c:v>2021-06-29</c:v>
                </c:pt>
                <c:pt idx="42">
                  <c:v>2021-06-30</c:v>
                </c:pt>
                <c:pt idx="43">
                  <c:v>2021-07-01</c:v>
                </c:pt>
                <c:pt idx="44">
                  <c:v>2021-07-02</c:v>
                </c:pt>
                <c:pt idx="45">
                  <c:v>2021-07-05</c:v>
                </c:pt>
                <c:pt idx="46">
                  <c:v>2021-07-06</c:v>
                </c:pt>
                <c:pt idx="47">
                  <c:v>2021-07-07</c:v>
                </c:pt>
                <c:pt idx="48">
                  <c:v>2021-07-08</c:v>
                </c:pt>
                <c:pt idx="49">
                  <c:v>2021-07-09</c:v>
                </c:pt>
                <c:pt idx="50">
                  <c:v>2021-07-12</c:v>
                </c:pt>
                <c:pt idx="51">
                  <c:v>2021-07-13</c:v>
                </c:pt>
                <c:pt idx="52">
                  <c:v>2021-07-14</c:v>
                </c:pt>
                <c:pt idx="53">
                  <c:v>2021-07-15</c:v>
                </c:pt>
                <c:pt idx="54">
                  <c:v>2021-07-16</c:v>
                </c:pt>
                <c:pt idx="55">
                  <c:v>2021-07-19</c:v>
                </c:pt>
                <c:pt idx="56">
                  <c:v>2021-07-20</c:v>
                </c:pt>
                <c:pt idx="57">
                  <c:v>2021-07-21</c:v>
                </c:pt>
                <c:pt idx="58">
                  <c:v>2021-07-22</c:v>
                </c:pt>
                <c:pt idx="59">
                  <c:v>2021-07-23</c:v>
                </c:pt>
                <c:pt idx="60">
                  <c:v>2021-07-26</c:v>
                </c:pt>
                <c:pt idx="61">
                  <c:v>2021-07-27</c:v>
                </c:pt>
                <c:pt idx="62">
                  <c:v>2021-07-28</c:v>
                </c:pt>
                <c:pt idx="63">
                  <c:v>2021-07-29</c:v>
                </c:pt>
                <c:pt idx="64">
                  <c:v>2021-07-30</c:v>
                </c:pt>
                <c:pt idx="65">
                  <c:v>2021-08-02</c:v>
                </c:pt>
                <c:pt idx="66">
                  <c:v>2021-08-03</c:v>
                </c:pt>
                <c:pt idx="67">
                  <c:v>2021-08-04</c:v>
                </c:pt>
                <c:pt idx="68">
                  <c:v>2021-08-05</c:v>
                </c:pt>
                <c:pt idx="69">
                  <c:v>2021-08-06</c:v>
                </c:pt>
                <c:pt idx="70">
                  <c:v>2021-08-09</c:v>
                </c:pt>
                <c:pt idx="71">
                  <c:v>2021-08-10</c:v>
                </c:pt>
                <c:pt idx="72">
                  <c:v>2021-08-11</c:v>
                </c:pt>
                <c:pt idx="73">
                  <c:v>2021-08-12</c:v>
                </c:pt>
                <c:pt idx="74">
                  <c:v>2021-08-13</c:v>
                </c:pt>
                <c:pt idx="75">
                  <c:v>2021-08-16</c:v>
                </c:pt>
                <c:pt idx="76">
                  <c:v>2021-08-17</c:v>
                </c:pt>
                <c:pt idx="77">
                  <c:v>2021-08-18</c:v>
                </c:pt>
                <c:pt idx="78">
                  <c:v>2021-08-19</c:v>
                </c:pt>
                <c:pt idx="79">
                  <c:v>2021-08-20</c:v>
                </c:pt>
                <c:pt idx="80">
                  <c:v>2021-08-23</c:v>
                </c:pt>
                <c:pt idx="81">
                  <c:v>2021-08-24</c:v>
                </c:pt>
                <c:pt idx="82">
                  <c:v>2021-08-25</c:v>
                </c:pt>
                <c:pt idx="83">
                  <c:v>2021-08-26</c:v>
                </c:pt>
                <c:pt idx="84">
                  <c:v>2021-08-27</c:v>
                </c:pt>
                <c:pt idx="85">
                  <c:v>2021-08-30</c:v>
                </c:pt>
                <c:pt idx="86">
                  <c:v>2021-08-31</c:v>
                </c:pt>
                <c:pt idx="87">
                  <c:v>2021-09-01</c:v>
                </c:pt>
                <c:pt idx="88">
                  <c:v>2021-09-02</c:v>
                </c:pt>
                <c:pt idx="89">
                  <c:v>2021-09-03</c:v>
                </c:pt>
                <c:pt idx="90">
                  <c:v>2021-09-06</c:v>
                </c:pt>
                <c:pt idx="91">
                  <c:v>2021-09-07</c:v>
                </c:pt>
                <c:pt idx="92">
                  <c:v>2021-09-08</c:v>
                </c:pt>
                <c:pt idx="93">
                  <c:v>2021-09-09</c:v>
                </c:pt>
                <c:pt idx="94">
                  <c:v>2021-09-10</c:v>
                </c:pt>
                <c:pt idx="95">
                  <c:v>2021-09-13</c:v>
                </c:pt>
                <c:pt idx="96">
                  <c:v>2021-09-14</c:v>
                </c:pt>
                <c:pt idx="97">
                  <c:v>2021-09-15</c:v>
                </c:pt>
                <c:pt idx="98">
                  <c:v>2021-09-16</c:v>
                </c:pt>
                <c:pt idx="99">
                  <c:v>2021-09-17</c:v>
                </c:pt>
                <c:pt idx="100">
                  <c:v>2021-09-22</c:v>
                </c:pt>
                <c:pt idx="101">
                  <c:v>2021-09-23</c:v>
                </c:pt>
                <c:pt idx="102">
                  <c:v>2021-09-24</c:v>
                </c:pt>
                <c:pt idx="103">
                  <c:v>2021-09-27</c:v>
                </c:pt>
                <c:pt idx="104">
                  <c:v>2021-09-28</c:v>
                </c:pt>
                <c:pt idx="105">
                  <c:v>2021-09-29</c:v>
                </c:pt>
                <c:pt idx="106">
                  <c:v>2021-09-30</c:v>
                </c:pt>
                <c:pt idx="107">
                  <c:v>2021-10-01</c:v>
                </c:pt>
                <c:pt idx="108">
                  <c:v>2021-10-04</c:v>
                </c:pt>
                <c:pt idx="109">
                  <c:v>2021-10-05</c:v>
                </c:pt>
                <c:pt idx="110">
                  <c:v>2021-10-06</c:v>
                </c:pt>
                <c:pt idx="111">
                  <c:v>2021-10-07</c:v>
                </c:pt>
                <c:pt idx="112">
                  <c:v>2021-10-08</c:v>
                </c:pt>
                <c:pt idx="113">
                  <c:v>2021-10-12</c:v>
                </c:pt>
                <c:pt idx="114">
                  <c:v>2021-10-13</c:v>
                </c:pt>
                <c:pt idx="115">
                  <c:v>2021-10-14</c:v>
                </c:pt>
                <c:pt idx="116">
                  <c:v>2021-10-15</c:v>
                </c:pt>
                <c:pt idx="117">
                  <c:v>2021-10-18</c:v>
                </c:pt>
                <c:pt idx="118">
                  <c:v>2021-10-19</c:v>
                </c:pt>
                <c:pt idx="119">
                  <c:v>2021-10-20</c:v>
                </c:pt>
                <c:pt idx="120">
                  <c:v>2021-10-21</c:v>
                </c:pt>
                <c:pt idx="121">
                  <c:v>2021-10-22</c:v>
                </c:pt>
                <c:pt idx="122">
                  <c:v>2021-10-25</c:v>
                </c:pt>
                <c:pt idx="123">
                  <c:v>2021-10-26</c:v>
                </c:pt>
                <c:pt idx="124">
                  <c:v>2021-10-27</c:v>
                </c:pt>
                <c:pt idx="125">
                  <c:v>2021-10-28</c:v>
                </c:pt>
                <c:pt idx="126">
                  <c:v>2021-10-29</c:v>
                </c:pt>
                <c:pt idx="127">
                  <c:v>2021-11-01</c:v>
                </c:pt>
                <c:pt idx="128">
                  <c:v>2021-11-02</c:v>
                </c:pt>
                <c:pt idx="129">
                  <c:v>2021-11-03</c:v>
                </c:pt>
                <c:pt idx="130">
                  <c:v>2021-11-04</c:v>
                </c:pt>
                <c:pt idx="131">
                  <c:v>2021-11-05</c:v>
                </c:pt>
                <c:pt idx="132">
                  <c:v>2021-11-08</c:v>
                </c:pt>
                <c:pt idx="133">
                  <c:v>2021-11-09</c:v>
                </c:pt>
                <c:pt idx="134">
                  <c:v>2021-11-10</c:v>
                </c:pt>
                <c:pt idx="135">
                  <c:v>2021-11-11</c:v>
                </c:pt>
                <c:pt idx="136">
                  <c:v>2021-11-12</c:v>
                </c:pt>
                <c:pt idx="137">
                  <c:v>2021-11-15</c:v>
                </c:pt>
                <c:pt idx="138">
                  <c:v>2021-11-16</c:v>
                </c:pt>
                <c:pt idx="139">
                  <c:v>2021-11-17</c:v>
                </c:pt>
                <c:pt idx="140">
                  <c:v>2021-11-18</c:v>
                </c:pt>
                <c:pt idx="141">
                  <c:v>2021-11-19</c:v>
                </c:pt>
                <c:pt idx="142">
                  <c:v>2021-11-22</c:v>
                </c:pt>
                <c:pt idx="143">
                  <c:v>2021-11-23</c:v>
                </c:pt>
                <c:pt idx="144">
                  <c:v>2021-11-24</c:v>
                </c:pt>
                <c:pt idx="145">
                  <c:v>2021-11-25</c:v>
                </c:pt>
                <c:pt idx="146">
                  <c:v>2021-11-26</c:v>
                </c:pt>
                <c:pt idx="147">
                  <c:v>2021-11-29</c:v>
                </c:pt>
                <c:pt idx="148">
                  <c:v>2021-11-30</c:v>
                </c:pt>
                <c:pt idx="149">
                  <c:v>2021-12-01</c:v>
                </c:pt>
                <c:pt idx="150">
                  <c:v>2021-12-02</c:v>
                </c:pt>
                <c:pt idx="151">
                  <c:v>2021-12-03</c:v>
                </c:pt>
                <c:pt idx="152">
                  <c:v>2021-12-06</c:v>
                </c:pt>
                <c:pt idx="153">
                  <c:v>2021-12-07</c:v>
                </c:pt>
                <c:pt idx="154">
                  <c:v>2021-12-08</c:v>
                </c:pt>
                <c:pt idx="155">
                  <c:v>2021-12-09</c:v>
                </c:pt>
                <c:pt idx="156">
                  <c:v>2021-12-10</c:v>
                </c:pt>
                <c:pt idx="157">
                  <c:v>2021-12-13</c:v>
                </c:pt>
                <c:pt idx="158">
                  <c:v>2021-12-14</c:v>
                </c:pt>
                <c:pt idx="159">
                  <c:v>2021-12-15</c:v>
                </c:pt>
                <c:pt idx="160">
                  <c:v>2021-12-16</c:v>
                </c:pt>
                <c:pt idx="161">
                  <c:v>2021-12-17</c:v>
                </c:pt>
                <c:pt idx="162">
                  <c:v>2021-12-20</c:v>
                </c:pt>
                <c:pt idx="163">
                  <c:v>2021-12-21</c:v>
                </c:pt>
                <c:pt idx="164">
                  <c:v>2021-12-22</c:v>
                </c:pt>
                <c:pt idx="165">
                  <c:v>2021-12-23</c:v>
                </c:pt>
                <c:pt idx="166">
                  <c:v>2021-12-24</c:v>
                </c:pt>
                <c:pt idx="167">
                  <c:v>2021-12-27</c:v>
                </c:pt>
                <c:pt idx="168">
                  <c:v>2021-12-28</c:v>
                </c:pt>
                <c:pt idx="169">
                  <c:v>2021-12-29</c:v>
                </c:pt>
                <c:pt idx="170">
                  <c:v>2021-12-30</c:v>
                </c:pt>
                <c:pt idx="171">
                  <c:v>2022-01-03</c:v>
                </c:pt>
                <c:pt idx="172">
                  <c:v>2022-01-04</c:v>
                </c:pt>
                <c:pt idx="173">
                  <c:v>2022-01-05</c:v>
                </c:pt>
                <c:pt idx="174">
                  <c:v>2022-01-06</c:v>
                </c:pt>
                <c:pt idx="175">
                  <c:v>2022-01-07</c:v>
                </c:pt>
                <c:pt idx="176">
                  <c:v>2022-01-10</c:v>
                </c:pt>
                <c:pt idx="177">
                  <c:v>2022-01-11</c:v>
                </c:pt>
                <c:pt idx="178">
                  <c:v>2022-01-12</c:v>
                </c:pt>
                <c:pt idx="179">
                  <c:v>2022-01-13</c:v>
                </c:pt>
                <c:pt idx="180">
                  <c:v>2022-01-14</c:v>
                </c:pt>
                <c:pt idx="181">
                  <c:v>2022-01-17</c:v>
                </c:pt>
                <c:pt idx="182">
                  <c:v>2022-01-18</c:v>
                </c:pt>
                <c:pt idx="183">
                  <c:v>2022-01-19</c:v>
                </c:pt>
                <c:pt idx="184">
                  <c:v>2022-01-20</c:v>
                </c:pt>
                <c:pt idx="185">
                  <c:v>2022-01-21</c:v>
                </c:pt>
                <c:pt idx="186">
                  <c:v>2022-01-24</c:v>
                </c:pt>
                <c:pt idx="187">
                  <c:v>2022-01-25</c:v>
                </c:pt>
                <c:pt idx="188">
                  <c:v>2022-01-26</c:v>
                </c:pt>
                <c:pt idx="189">
                  <c:v>2022-02-07</c:v>
                </c:pt>
                <c:pt idx="190">
                  <c:v>2022-02-08</c:v>
                </c:pt>
                <c:pt idx="191">
                  <c:v>2022-02-09</c:v>
                </c:pt>
                <c:pt idx="192">
                  <c:v>2022-02-10</c:v>
                </c:pt>
                <c:pt idx="193">
                  <c:v>2022-02-11</c:v>
                </c:pt>
                <c:pt idx="194">
                  <c:v>2022-02-14</c:v>
                </c:pt>
                <c:pt idx="195">
                  <c:v>2022-02-15</c:v>
                </c:pt>
                <c:pt idx="196">
                  <c:v>2022-02-16</c:v>
                </c:pt>
                <c:pt idx="197">
                  <c:v>2022-02-17</c:v>
                </c:pt>
                <c:pt idx="198">
                  <c:v>2022-02-18</c:v>
                </c:pt>
                <c:pt idx="199">
                  <c:v>2022-02-21</c:v>
                </c:pt>
                <c:pt idx="200">
                  <c:v>2022-02-22</c:v>
                </c:pt>
                <c:pt idx="201">
                  <c:v>2022-02-23</c:v>
                </c:pt>
                <c:pt idx="202">
                  <c:v>2022-02-24</c:v>
                </c:pt>
                <c:pt idx="203">
                  <c:v>2022-02-25</c:v>
                </c:pt>
                <c:pt idx="204">
                  <c:v>2022-03-01</c:v>
                </c:pt>
                <c:pt idx="205">
                  <c:v>2022-03-02</c:v>
                </c:pt>
                <c:pt idx="206">
                  <c:v>2022-03-03</c:v>
                </c:pt>
                <c:pt idx="207">
                  <c:v>2022-03-04</c:v>
                </c:pt>
                <c:pt idx="208">
                  <c:v>2022-03-07</c:v>
                </c:pt>
                <c:pt idx="209">
                  <c:v>2022-03-08</c:v>
                </c:pt>
                <c:pt idx="210">
                  <c:v>2022-03-09</c:v>
                </c:pt>
                <c:pt idx="211">
                  <c:v>2022-03-10</c:v>
                </c:pt>
                <c:pt idx="212">
                  <c:v>2022-03-11</c:v>
                </c:pt>
                <c:pt idx="213">
                  <c:v>2022-03-14</c:v>
                </c:pt>
                <c:pt idx="214">
                  <c:v>2022-03-15</c:v>
                </c:pt>
                <c:pt idx="215">
                  <c:v>2022-03-16</c:v>
                </c:pt>
                <c:pt idx="216">
                  <c:v>2022-03-17</c:v>
                </c:pt>
                <c:pt idx="217">
                  <c:v>2022-03-18</c:v>
                </c:pt>
                <c:pt idx="218">
                  <c:v>2022-03-21</c:v>
                </c:pt>
                <c:pt idx="219">
                  <c:v>2022-03-22</c:v>
                </c:pt>
                <c:pt idx="220">
                  <c:v>2022-03-23</c:v>
                </c:pt>
                <c:pt idx="221">
                  <c:v>2022-03-24</c:v>
                </c:pt>
                <c:pt idx="222">
                  <c:v>2022-03-25</c:v>
                </c:pt>
                <c:pt idx="223">
                  <c:v>2022-03-28</c:v>
                </c:pt>
                <c:pt idx="224">
                  <c:v>2022-03-29</c:v>
                </c:pt>
                <c:pt idx="225">
                  <c:v>2022-03-30</c:v>
                </c:pt>
                <c:pt idx="226">
                  <c:v>2022-03-31</c:v>
                </c:pt>
                <c:pt idx="227">
                  <c:v>2022-04-01</c:v>
                </c:pt>
                <c:pt idx="228">
                  <c:v>2022-04-06</c:v>
                </c:pt>
                <c:pt idx="229">
                  <c:v>2022-04-07</c:v>
                </c:pt>
                <c:pt idx="230">
                  <c:v>2022-04-08</c:v>
                </c:pt>
                <c:pt idx="231">
                  <c:v>2022-04-11</c:v>
                </c:pt>
                <c:pt idx="232">
                  <c:v>2022-04-12</c:v>
                </c:pt>
                <c:pt idx="233">
                  <c:v>2022-04-13</c:v>
                </c:pt>
                <c:pt idx="234">
                  <c:v>2022-04-14</c:v>
                </c:pt>
                <c:pt idx="235">
                  <c:v>2022-04-15</c:v>
                </c:pt>
                <c:pt idx="236">
                  <c:v>2022-04-18</c:v>
                </c:pt>
                <c:pt idx="237">
                  <c:v>2022-04-19</c:v>
                </c:pt>
                <c:pt idx="238">
                  <c:v>2022-04-20</c:v>
                </c:pt>
                <c:pt idx="239">
                  <c:v>2022-04-21</c:v>
                </c:pt>
                <c:pt idx="240">
                  <c:v>2022-04-22</c:v>
                </c:pt>
                <c:pt idx="241">
                  <c:v>2022-04-25</c:v>
                </c:pt>
                <c:pt idx="242">
                  <c:v>2022-04-26</c:v>
                </c:pt>
                <c:pt idx="243">
                  <c:v>2022-04-27</c:v>
                </c:pt>
                <c:pt idx="244">
                  <c:v>2022-04-28</c:v>
                </c:pt>
                <c:pt idx="245">
                  <c:v>2022-04-29</c:v>
                </c:pt>
                <c:pt idx="246">
                  <c:v>2022-05-03</c:v>
                </c:pt>
                <c:pt idx="247">
                  <c:v>2022-05-04</c:v>
                </c:pt>
                <c:pt idx="248">
                  <c:v>2022-05-05</c:v>
                </c:pt>
                <c:pt idx="249">
                  <c:v>2022-05-06</c:v>
                </c:pt>
                <c:pt idx="250">
                  <c:v>2022-05-09</c:v>
                </c:pt>
                <c:pt idx="251">
                  <c:v>2022-05-10</c:v>
                </c:pt>
                <c:pt idx="252">
                  <c:v>2022-05-11</c:v>
                </c:pt>
                <c:pt idx="253">
                  <c:v>2022-05-12</c:v>
                </c:pt>
                <c:pt idx="254">
                  <c:v>2022-05-13</c:v>
                </c:pt>
                <c:pt idx="255">
                  <c:v>2022-05-16</c:v>
                </c:pt>
                <c:pt idx="256">
                  <c:v>2022-05-17</c:v>
                </c:pt>
                <c:pt idx="257">
                  <c:v>2022-05-18</c:v>
                </c:pt>
                <c:pt idx="258">
                  <c:v>2022-05-19</c:v>
                </c:pt>
                <c:pt idx="259">
                  <c:v>2022-05-20</c:v>
                </c:pt>
                <c:pt idx="260">
                  <c:v>2022-05-23</c:v>
                </c:pt>
                <c:pt idx="261">
                  <c:v>2022-05-24</c:v>
                </c:pt>
                <c:pt idx="262">
                  <c:v>2022-05-25</c:v>
                </c:pt>
                <c:pt idx="263">
                  <c:v>2022-05-26</c:v>
                </c:pt>
                <c:pt idx="264">
                  <c:v>2022-05-27</c:v>
                </c:pt>
                <c:pt idx="265">
                  <c:v>2022-05-30</c:v>
                </c:pt>
                <c:pt idx="266">
                  <c:v>2022-05-31</c:v>
                </c:pt>
                <c:pt idx="267">
                  <c:v>2022-06-01</c:v>
                </c:pt>
                <c:pt idx="268">
                  <c:v>2022-06-02</c:v>
                </c:pt>
                <c:pt idx="269">
                  <c:v>2022-06-06</c:v>
                </c:pt>
                <c:pt idx="270">
                  <c:v>2022-06-07</c:v>
                </c:pt>
                <c:pt idx="271">
                  <c:v>2022-06-08</c:v>
                </c:pt>
                <c:pt idx="272">
                  <c:v>2022-06-09</c:v>
                </c:pt>
                <c:pt idx="273">
                  <c:v>2022-06-10</c:v>
                </c:pt>
                <c:pt idx="274">
                  <c:v>2022-06-13</c:v>
                </c:pt>
                <c:pt idx="275">
                  <c:v>2022-06-14</c:v>
                </c:pt>
                <c:pt idx="276">
                  <c:v>2022-06-15</c:v>
                </c:pt>
                <c:pt idx="277">
                  <c:v>2022-06-16</c:v>
                </c:pt>
                <c:pt idx="278">
                  <c:v>2022-06-17</c:v>
                </c:pt>
                <c:pt idx="279">
                  <c:v>2022-06-20</c:v>
                </c:pt>
                <c:pt idx="280">
                  <c:v>2022-06-21</c:v>
                </c:pt>
                <c:pt idx="281">
                  <c:v>2022-06-22</c:v>
                </c:pt>
                <c:pt idx="282">
                  <c:v>2022-06-23</c:v>
                </c:pt>
                <c:pt idx="283">
                  <c:v>2022-06-24</c:v>
                </c:pt>
                <c:pt idx="284">
                  <c:v>2022-06-27</c:v>
                </c:pt>
                <c:pt idx="285">
                  <c:v>2022-06-28</c:v>
                </c:pt>
                <c:pt idx="286">
                  <c:v>2022-06-29</c:v>
                </c:pt>
                <c:pt idx="287">
                  <c:v>2022-06-30</c:v>
                </c:pt>
                <c:pt idx="288">
                  <c:v>2022-07-01</c:v>
                </c:pt>
                <c:pt idx="289">
                  <c:v>2022-07-04</c:v>
                </c:pt>
                <c:pt idx="290">
                  <c:v>2022-07-05</c:v>
                </c:pt>
                <c:pt idx="291">
                  <c:v>2022-07-06</c:v>
                </c:pt>
                <c:pt idx="292">
                  <c:v>2022-07-07</c:v>
                </c:pt>
                <c:pt idx="293">
                  <c:v>2022-07-08</c:v>
                </c:pt>
                <c:pt idx="294">
                  <c:v>2022-07-11</c:v>
                </c:pt>
                <c:pt idx="295">
                  <c:v>2022-07-12</c:v>
                </c:pt>
                <c:pt idx="296">
                  <c:v>2022-07-13</c:v>
                </c:pt>
                <c:pt idx="297">
                  <c:v>2022-07-14</c:v>
                </c:pt>
                <c:pt idx="298">
                  <c:v>2022-07-15</c:v>
                </c:pt>
                <c:pt idx="299">
                  <c:v>2022-07-18</c:v>
                </c:pt>
                <c:pt idx="300">
                  <c:v>2022-07-19</c:v>
                </c:pt>
                <c:pt idx="301">
                  <c:v>2022-07-20</c:v>
                </c:pt>
                <c:pt idx="302">
                  <c:v>2022-07-21</c:v>
                </c:pt>
                <c:pt idx="303">
                  <c:v>2022-07-22</c:v>
                </c:pt>
                <c:pt idx="304">
                  <c:v>2022-07-25</c:v>
                </c:pt>
                <c:pt idx="305">
                  <c:v>2022-07-26</c:v>
                </c:pt>
                <c:pt idx="306">
                  <c:v>2022-07-27</c:v>
                </c:pt>
                <c:pt idx="307">
                  <c:v>2022-07-28</c:v>
                </c:pt>
                <c:pt idx="308">
                  <c:v>2022-07-29</c:v>
                </c:pt>
                <c:pt idx="309">
                  <c:v>2022-08-01</c:v>
                </c:pt>
                <c:pt idx="310">
                  <c:v>2022-08-02</c:v>
                </c:pt>
                <c:pt idx="311">
                  <c:v>2022-08-03</c:v>
                </c:pt>
                <c:pt idx="312">
                  <c:v>2022-08-04</c:v>
                </c:pt>
                <c:pt idx="313">
                  <c:v>2022-08-05</c:v>
                </c:pt>
                <c:pt idx="314">
                  <c:v>2022-08-08</c:v>
                </c:pt>
                <c:pt idx="315">
                  <c:v>2022-08-09</c:v>
                </c:pt>
                <c:pt idx="316">
                  <c:v>2022-08-10</c:v>
                </c:pt>
                <c:pt idx="317">
                  <c:v>2022-08-11</c:v>
                </c:pt>
                <c:pt idx="318">
                  <c:v>2022-08-12</c:v>
                </c:pt>
                <c:pt idx="319">
                  <c:v>2022-08-15</c:v>
                </c:pt>
                <c:pt idx="320">
                  <c:v>2022-08-16</c:v>
                </c:pt>
                <c:pt idx="321">
                  <c:v>2022-08-17</c:v>
                </c:pt>
                <c:pt idx="322">
                  <c:v>2022-08-18</c:v>
                </c:pt>
                <c:pt idx="323">
                  <c:v>2022-08-19</c:v>
                </c:pt>
                <c:pt idx="324">
                  <c:v>2022-08-22</c:v>
                </c:pt>
                <c:pt idx="325">
                  <c:v>2022-08-23</c:v>
                </c:pt>
                <c:pt idx="326">
                  <c:v>2022-08-24</c:v>
                </c:pt>
                <c:pt idx="327">
                  <c:v>2022-08-25</c:v>
                </c:pt>
                <c:pt idx="328">
                  <c:v>2022-08-26</c:v>
                </c:pt>
                <c:pt idx="329">
                  <c:v>2022-08-29</c:v>
                </c:pt>
                <c:pt idx="330">
                  <c:v>2022-08-30</c:v>
                </c:pt>
                <c:pt idx="331">
                  <c:v>2022-08-31</c:v>
                </c:pt>
                <c:pt idx="332">
                  <c:v>2022-09-01</c:v>
                </c:pt>
                <c:pt idx="333">
                  <c:v>2022-09-02</c:v>
                </c:pt>
                <c:pt idx="334">
                  <c:v>2022-09-05</c:v>
                </c:pt>
                <c:pt idx="335">
                  <c:v>2022-09-06</c:v>
                </c:pt>
                <c:pt idx="336">
                  <c:v>2022-09-07</c:v>
                </c:pt>
                <c:pt idx="337">
                  <c:v>2022-09-08</c:v>
                </c:pt>
                <c:pt idx="338">
                  <c:v>2022-09-12</c:v>
                </c:pt>
                <c:pt idx="339">
                  <c:v>2022-09-13</c:v>
                </c:pt>
                <c:pt idx="340">
                  <c:v>2022-09-14</c:v>
                </c:pt>
                <c:pt idx="341">
                  <c:v>2022-09-15</c:v>
                </c:pt>
                <c:pt idx="342">
                  <c:v>2022-09-16</c:v>
                </c:pt>
                <c:pt idx="343">
                  <c:v>2022-09-19</c:v>
                </c:pt>
                <c:pt idx="344">
                  <c:v>2022-09-20</c:v>
                </c:pt>
                <c:pt idx="345">
                  <c:v>2022-09-21</c:v>
                </c:pt>
                <c:pt idx="346">
                  <c:v>2022-09-22</c:v>
                </c:pt>
                <c:pt idx="347">
                  <c:v>2022-09-23</c:v>
                </c:pt>
                <c:pt idx="348">
                  <c:v>2022-09-26</c:v>
                </c:pt>
                <c:pt idx="349">
                  <c:v>2022-09-27</c:v>
                </c:pt>
                <c:pt idx="350">
                  <c:v>2022-09-28</c:v>
                </c:pt>
                <c:pt idx="351">
                  <c:v>2022-09-29</c:v>
                </c:pt>
                <c:pt idx="352">
                  <c:v>2022-09-30</c:v>
                </c:pt>
                <c:pt idx="353">
                  <c:v>2022-10-03</c:v>
                </c:pt>
                <c:pt idx="354">
                  <c:v>2022-10-04</c:v>
                </c:pt>
                <c:pt idx="355">
                  <c:v>2022-10-05</c:v>
                </c:pt>
                <c:pt idx="356">
                  <c:v>2022-10-06</c:v>
                </c:pt>
                <c:pt idx="357">
                  <c:v>2022-10-07</c:v>
                </c:pt>
                <c:pt idx="358">
                  <c:v>2022-10-11</c:v>
                </c:pt>
                <c:pt idx="359">
                  <c:v>2022-10-12</c:v>
                </c:pt>
                <c:pt idx="360">
                  <c:v>2022-10-13</c:v>
                </c:pt>
                <c:pt idx="361">
                  <c:v>2022-10-14</c:v>
                </c:pt>
                <c:pt idx="362">
                  <c:v>2022-10-17</c:v>
                </c:pt>
                <c:pt idx="363">
                  <c:v>2022-10-18</c:v>
                </c:pt>
                <c:pt idx="364">
                  <c:v>2022-10-19</c:v>
                </c:pt>
                <c:pt idx="365">
                  <c:v>2022-10-20</c:v>
                </c:pt>
                <c:pt idx="366">
                  <c:v>2022-10-21</c:v>
                </c:pt>
                <c:pt idx="367">
                  <c:v>2022-10-24</c:v>
                </c:pt>
                <c:pt idx="368">
                  <c:v>2022-10-25</c:v>
                </c:pt>
                <c:pt idx="369">
                  <c:v>2022-10-26</c:v>
                </c:pt>
                <c:pt idx="370">
                  <c:v>2022-10-27</c:v>
                </c:pt>
                <c:pt idx="371">
                  <c:v>2022-10-28</c:v>
                </c:pt>
                <c:pt idx="372">
                  <c:v>2022-10-31</c:v>
                </c:pt>
                <c:pt idx="373">
                  <c:v>2022-11-01</c:v>
                </c:pt>
                <c:pt idx="374">
                  <c:v>2022-11-02</c:v>
                </c:pt>
                <c:pt idx="375">
                  <c:v>2022-11-03</c:v>
                </c:pt>
                <c:pt idx="376">
                  <c:v>2022-11-04</c:v>
                </c:pt>
                <c:pt idx="377">
                  <c:v>2022-11-07</c:v>
                </c:pt>
                <c:pt idx="378">
                  <c:v>2022-11-08</c:v>
                </c:pt>
                <c:pt idx="379">
                  <c:v>2022-11-09</c:v>
                </c:pt>
                <c:pt idx="380">
                  <c:v>2022-11-10</c:v>
                </c:pt>
                <c:pt idx="381">
                  <c:v>2022-11-11</c:v>
                </c:pt>
                <c:pt idx="382">
                  <c:v>2022-11-14</c:v>
                </c:pt>
                <c:pt idx="383">
                  <c:v>2022-11-15</c:v>
                </c:pt>
                <c:pt idx="384">
                  <c:v>2022-11-16</c:v>
                </c:pt>
                <c:pt idx="385">
                  <c:v>2022-11-17</c:v>
                </c:pt>
                <c:pt idx="386">
                  <c:v>2022-11-18</c:v>
                </c:pt>
                <c:pt idx="387">
                  <c:v>2022-11-21</c:v>
                </c:pt>
                <c:pt idx="388">
                  <c:v>2022-11-22</c:v>
                </c:pt>
                <c:pt idx="389">
                  <c:v>2022-11-23</c:v>
                </c:pt>
                <c:pt idx="390">
                  <c:v>2022-11-24</c:v>
                </c:pt>
                <c:pt idx="391">
                  <c:v>2022-11-25</c:v>
                </c:pt>
                <c:pt idx="392">
                  <c:v>2022-11-28</c:v>
                </c:pt>
                <c:pt idx="393">
                  <c:v>2022-11-29</c:v>
                </c:pt>
                <c:pt idx="394">
                  <c:v>2022-11-30</c:v>
                </c:pt>
                <c:pt idx="395">
                  <c:v>2022-12-01</c:v>
                </c:pt>
                <c:pt idx="396">
                  <c:v>2022-12-02</c:v>
                </c:pt>
                <c:pt idx="397">
                  <c:v>2022-12-05</c:v>
                </c:pt>
                <c:pt idx="398">
                  <c:v>2022-12-06</c:v>
                </c:pt>
                <c:pt idx="399">
                  <c:v>2022-12-07</c:v>
                </c:pt>
                <c:pt idx="400">
                  <c:v>2022-12-08</c:v>
                </c:pt>
                <c:pt idx="401">
                  <c:v>2022-12-09</c:v>
                </c:pt>
                <c:pt idx="402">
                  <c:v>2022-12-12</c:v>
                </c:pt>
                <c:pt idx="403">
                  <c:v>2022-12-13</c:v>
                </c:pt>
                <c:pt idx="404">
                  <c:v>2022-12-14</c:v>
                </c:pt>
                <c:pt idx="405">
                  <c:v>2022-12-15</c:v>
                </c:pt>
                <c:pt idx="406">
                  <c:v>2022-12-16</c:v>
                </c:pt>
                <c:pt idx="407">
                  <c:v>2022-12-19</c:v>
                </c:pt>
                <c:pt idx="408">
                  <c:v>2022-12-20</c:v>
                </c:pt>
                <c:pt idx="409">
                  <c:v>2022-12-21</c:v>
                </c:pt>
                <c:pt idx="410">
                  <c:v>2022-12-22</c:v>
                </c:pt>
                <c:pt idx="411">
                  <c:v>2022-12-23</c:v>
                </c:pt>
                <c:pt idx="412">
                  <c:v>2022-12-26</c:v>
                </c:pt>
                <c:pt idx="413">
                  <c:v>2022-12-27</c:v>
                </c:pt>
                <c:pt idx="414">
                  <c:v>2022-12-28</c:v>
                </c:pt>
                <c:pt idx="415">
                  <c:v>2022-12-29</c:v>
                </c:pt>
                <c:pt idx="416">
                  <c:v>2022-12-30</c:v>
                </c:pt>
                <c:pt idx="417">
                  <c:v>2023-01-03</c:v>
                </c:pt>
                <c:pt idx="418">
                  <c:v>2023-01-04</c:v>
                </c:pt>
                <c:pt idx="419">
                  <c:v>2023-01-05</c:v>
                </c:pt>
                <c:pt idx="420">
                  <c:v>2023-01-06</c:v>
                </c:pt>
                <c:pt idx="421">
                  <c:v>2023-01-09</c:v>
                </c:pt>
                <c:pt idx="422">
                  <c:v>2023-01-10</c:v>
                </c:pt>
                <c:pt idx="423">
                  <c:v>2023-01-11</c:v>
                </c:pt>
                <c:pt idx="424">
                  <c:v>2023-01-12</c:v>
                </c:pt>
                <c:pt idx="425">
                  <c:v>2023-01-13</c:v>
                </c:pt>
                <c:pt idx="426">
                  <c:v>2023-01-16</c:v>
                </c:pt>
                <c:pt idx="427">
                  <c:v>2023-01-17</c:v>
                </c:pt>
                <c:pt idx="428">
                  <c:v>2023-01-30</c:v>
                </c:pt>
                <c:pt idx="429">
                  <c:v>2023-01-31</c:v>
                </c:pt>
                <c:pt idx="430">
                  <c:v>2023-02-01</c:v>
                </c:pt>
                <c:pt idx="431">
                  <c:v>2023-02-02</c:v>
                </c:pt>
                <c:pt idx="432">
                  <c:v>2023-02-03</c:v>
                </c:pt>
                <c:pt idx="433">
                  <c:v>2023-02-06</c:v>
                </c:pt>
                <c:pt idx="434">
                  <c:v>2023-02-07</c:v>
                </c:pt>
                <c:pt idx="435">
                  <c:v>2023-02-08</c:v>
                </c:pt>
                <c:pt idx="436">
                  <c:v>2023-02-09</c:v>
                </c:pt>
                <c:pt idx="437">
                  <c:v>2023-02-10</c:v>
                </c:pt>
                <c:pt idx="438">
                  <c:v>2023-02-13</c:v>
                </c:pt>
                <c:pt idx="439">
                  <c:v>2023-02-14</c:v>
                </c:pt>
                <c:pt idx="440">
                  <c:v>2023-02-15</c:v>
                </c:pt>
                <c:pt idx="441">
                  <c:v>2023-02-16</c:v>
                </c:pt>
                <c:pt idx="442">
                  <c:v>2023-02-17</c:v>
                </c:pt>
                <c:pt idx="443">
                  <c:v>2023-02-20</c:v>
                </c:pt>
                <c:pt idx="444">
                  <c:v>2023-02-21</c:v>
                </c:pt>
                <c:pt idx="445">
                  <c:v>2023-02-22</c:v>
                </c:pt>
                <c:pt idx="446">
                  <c:v>2023-02-23</c:v>
                </c:pt>
                <c:pt idx="447">
                  <c:v>2023-02-24</c:v>
                </c:pt>
                <c:pt idx="448">
                  <c:v>2023-03-01</c:v>
                </c:pt>
                <c:pt idx="449">
                  <c:v>2023-03-02</c:v>
                </c:pt>
                <c:pt idx="450">
                  <c:v>2023-03-03</c:v>
                </c:pt>
                <c:pt idx="451">
                  <c:v>2023-03-06</c:v>
                </c:pt>
                <c:pt idx="452">
                  <c:v>2023-03-07</c:v>
                </c:pt>
                <c:pt idx="453">
                  <c:v>2023-03-08</c:v>
                </c:pt>
                <c:pt idx="454">
                  <c:v>2023-03-09</c:v>
                </c:pt>
                <c:pt idx="455">
                  <c:v>2023-03-10</c:v>
                </c:pt>
                <c:pt idx="456">
                  <c:v>2023-03-13</c:v>
                </c:pt>
                <c:pt idx="457">
                  <c:v>2023-03-14</c:v>
                </c:pt>
                <c:pt idx="458">
                  <c:v>2023-03-15</c:v>
                </c:pt>
                <c:pt idx="459">
                  <c:v>2023-03-16</c:v>
                </c:pt>
                <c:pt idx="460">
                  <c:v>2023-03-17</c:v>
                </c:pt>
                <c:pt idx="461">
                  <c:v>2023-03-20</c:v>
                </c:pt>
                <c:pt idx="462">
                  <c:v>2023-03-21</c:v>
                </c:pt>
                <c:pt idx="463">
                  <c:v>2023-03-22</c:v>
                </c:pt>
                <c:pt idx="464">
                  <c:v>2023-03-23</c:v>
                </c:pt>
                <c:pt idx="465">
                  <c:v>2023-03-24</c:v>
                </c:pt>
                <c:pt idx="466">
                  <c:v>2023-03-27</c:v>
                </c:pt>
                <c:pt idx="467">
                  <c:v>2023-03-28</c:v>
                </c:pt>
                <c:pt idx="468">
                  <c:v>2023-03-29</c:v>
                </c:pt>
                <c:pt idx="469">
                  <c:v>2023-03-30</c:v>
                </c:pt>
                <c:pt idx="470">
                  <c:v>2023-03-31</c:v>
                </c:pt>
                <c:pt idx="471">
                  <c:v>2023-04-06</c:v>
                </c:pt>
                <c:pt idx="472">
                  <c:v>2023-04-07</c:v>
                </c:pt>
                <c:pt idx="473">
                  <c:v>2023-04-10</c:v>
                </c:pt>
                <c:pt idx="474">
                  <c:v>2023-04-11</c:v>
                </c:pt>
                <c:pt idx="475">
                  <c:v>2023-04-12</c:v>
                </c:pt>
                <c:pt idx="476">
                  <c:v>2023-04-13</c:v>
                </c:pt>
                <c:pt idx="477">
                  <c:v>2023-04-14</c:v>
                </c:pt>
                <c:pt idx="478">
                  <c:v>2023-04-17</c:v>
                </c:pt>
                <c:pt idx="479">
                  <c:v>2023-04-18</c:v>
                </c:pt>
                <c:pt idx="480">
                  <c:v>2023-04-19</c:v>
                </c:pt>
                <c:pt idx="481">
                  <c:v>2023-04-20</c:v>
                </c:pt>
                <c:pt idx="482">
                  <c:v>2023-04-21</c:v>
                </c:pt>
                <c:pt idx="483">
                  <c:v>2023-04-24</c:v>
                </c:pt>
                <c:pt idx="484">
                  <c:v>2023-04-25</c:v>
                </c:pt>
                <c:pt idx="485">
                  <c:v>2023-04-26</c:v>
                </c:pt>
                <c:pt idx="486">
                  <c:v>2023-04-27</c:v>
                </c:pt>
                <c:pt idx="487">
                  <c:v>2023-04-28</c:v>
                </c:pt>
              </c:strCache>
            </c:strRef>
          </c:cat>
          <c:val>
            <c:numRef>
              <c:f>四個國家大盤指數歷史數據!$K$2:$K$506</c:f>
              <c:numCache>
                <c:formatCode>0.000000</c:formatCode>
                <c:ptCount val="505"/>
                <c:pt idx="0">
                  <c:v>28812.630859000001</c:v>
                </c:pt>
                <c:pt idx="1">
                  <c:v>29331.369140999999</c:v>
                </c:pt>
                <c:pt idx="2">
                  <c:v>29357.820313</c:v>
                </c:pt>
                <c:pt idx="3">
                  <c:v>29518.339843999998</c:v>
                </c:pt>
                <c:pt idx="4">
                  <c:v>28608.589843999998</c:v>
                </c:pt>
                <c:pt idx="5">
                  <c:v>28147.509765999999</c:v>
                </c:pt>
                <c:pt idx="6">
                  <c:v>27448.009765999999</c:v>
                </c:pt>
                <c:pt idx="7">
                  <c:v>28084.470702999999</c:v>
                </c:pt>
                <c:pt idx="8">
                  <c:v>27824.830077999999</c:v>
                </c:pt>
                <c:pt idx="9">
                  <c:v>28406.839843999998</c:v>
                </c:pt>
                <c:pt idx="10">
                  <c:v>28044.449218999998</c:v>
                </c:pt>
                <c:pt idx="11">
                  <c:v>28098.25</c:v>
                </c:pt>
                <c:pt idx="12">
                  <c:v>28317.830077999999</c:v>
                </c:pt>
                <c:pt idx="13">
                  <c:v>28364.609375</c:v>
                </c:pt>
                <c:pt idx="14">
                  <c:v>28553.980468999998</c:v>
                </c:pt>
                <c:pt idx="15">
                  <c:v>28642.189452999999</c:v>
                </c:pt>
                <c:pt idx="16">
                  <c:v>28549.009765999999</c:v>
                </c:pt>
                <c:pt idx="17">
                  <c:v>29149.410156000002</c:v>
                </c:pt>
                <c:pt idx="18">
                  <c:v>28860.080077999999</c:v>
                </c:pt>
                <c:pt idx="19">
                  <c:v>28814.339843999998</c:v>
                </c:pt>
                <c:pt idx="20">
                  <c:v>28946.140625</c:v>
                </c:pt>
                <c:pt idx="21">
                  <c:v>29058.109375</c:v>
                </c:pt>
                <c:pt idx="22">
                  <c:v>28941.519531000002</c:v>
                </c:pt>
                <c:pt idx="23">
                  <c:v>29019.240234000001</c:v>
                </c:pt>
                <c:pt idx="24">
                  <c:v>28963.560547000001</c:v>
                </c:pt>
                <c:pt idx="25">
                  <c:v>28860.800781000002</c:v>
                </c:pt>
                <c:pt idx="26">
                  <c:v>28958.560547000001</c:v>
                </c:pt>
                <c:pt idx="27">
                  <c:v>28948.730468999998</c:v>
                </c:pt>
                <c:pt idx="28">
                  <c:v>29161.800781000002</c:v>
                </c:pt>
                <c:pt idx="29">
                  <c:v>29441.300781000002</c:v>
                </c:pt>
                <c:pt idx="30">
                  <c:v>29291.009765999999</c:v>
                </c:pt>
                <c:pt idx="31">
                  <c:v>29018.330077999999</c:v>
                </c:pt>
                <c:pt idx="32">
                  <c:v>28964.080077999999</c:v>
                </c:pt>
                <c:pt idx="33">
                  <c:v>28010.929688</c:v>
                </c:pt>
                <c:pt idx="34">
                  <c:v>28884.130859000001</c:v>
                </c:pt>
                <c:pt idx="35">
                  <c:v>28874.890625</c:v>
                </c:pt>
                <c:pt idx="36">
                  <c:v>28875.230468999998</c:v>
                </c:pt>
                <c:pt idx="37">
                  <c:v>29066.179688</c:v>
                </c:pt>
                <c:pt idx="38">
                  <c:v>29048.019531000002</c:v>
                </c:pt>
                <c:pt idx="39">
                  <c:v>28812.609375</c:v>
                </c:pt>
                <c:pt idx="40">
                  <c:v>28791.529297000001</c:v>
                </c:pt>
                <c:pt idx="41">
                  <c:v>28707.039063</c:v>
                </c:pt>
                <c:pt idx="42">
                  <c:v>28783.279297000001</c:v>
                </c:pt>
                <c:pt idx="43">
                  <c:v>28598.189452999999</c:v>
                </c:pt>
                <c:pt idx="44">
                  <c:v>28643.210938</c:v>
                </c:pt>
                <c:pt idx="45">
                  <c:v>28366.949218999998</c:v>
                </c:pt>
                <c:pt idx="46">
                  <c:v>28118.029297000001</c:v>
                </c:pt>
                <c:pt idx="47">
                  <c:v>27940.419922000001</c:v>
                </c:pt>
                <c:pt idx="48">
                  <c:v>28569.019531000002</c:v>
                </c:pt>
                <c:pt idx="49">
                  <c:v>28718.240234000001</c:v>
                </c:pt>
                <c:pt idx="50">
                  <c:v>28608.490234000001</c:v>
                </c:pt>
                <c:pt idx="51">
                  <c:v>28279.089843999998</c:v>
                </c:pt>
                <c:pt idx="52">
                  <c:v>28003.080077999999</c:v>
                </c:pt>
                <c:pt idx="53">
                  <c:v>27652.740234000001</c:v>
                </c:pt>
                <c:pt idx="54">
                  <c:v>27388.160156000002</c:v>
                </c:pt>
                <c:pt idx="55">
                  <c:v>27548</c:v>
                </c:pt>
                <c:pt idx="56">
                  <c:v>27833.289063</c:v>
                </c:pt>
                <c:pt idx="57">
                  <c:v>27970.220702999999</c:v>
                </c:pt>
                <c:pt idx="58">
                  <c:v>27581.660156000002</c:v>
                </c:pt>
                <c:pt idx="59">
                  <c:v>27782.419922000001</c:v>
                </c:pt>
                <c:pt idx="60">
                  <c:v>27283.589843999998</c:v>
                </c:pt>
                <c:pt idx="61">
                  <c:v>27781.019531000002</c:v>
                </c:pt>
                <c:pt idx="62">
                  <c:v>27641.830077999999</c:v>
                </c:pt>
                <c:pt idx="63">
                  <c:v>27584.080077999999</c:v>
                </c:pt>
                <c:pt idx="64">
                  <c:v>27728.119140999999</c:v>
                </c:pt>
                <c:pt idx="65">
                  <c:v>27820.039063</c:v>
                </c:pt>
                <c:pt idx="66">
                  <c:v>27888.150390999999</c:v>
                </c:pt>
                <c:pt idx="67">
                  <c:v>28070.509765999999</c:v>
                </c:pt>
                <c:pt idx="68">
                  <c:v>28015.019531000002</c:v>
                </c:pt>
                <c:pt idx="69">
                  <c:v>27977.150390999999</c:v>
                </c:pt>
                <c:pt idx="70">
                  <c:v>27523.189452999999</c:v>
                </c:pt>
                <c:pt idx="71">
                  <c:v>27424.470702999999</c:v>
                </c:pt>
                <c:pt idx="72">
                  <c:v>27585.910156000002</c:v>
                </c:pt>
                <c:pt idx="73">
                  <c:v>27281.169922000001</c:v>
                </c:pt>
                <c:pt idx="74">
                  <c:v>27013.25</c:v>
                </c:pt>
                <c:pt idx="75">
                  <c:v>27494.240234000001</c:v>
                </c:pt>
                <c:pt idx="76">
                  <c:v>27732.099609000001</c:v>
                </c:pt>
                <c:pt idx="77">
                  <c:v>27724.800781000002</c:v>
                </c:pt>
                <c:pt idx="78">
                  <c:v>27742.289063</c:v>
                </c:pt>
                <c:pt idx="79">
                  <c:v>27641.140625</c:v>
                </c:pt>
                <c:pt idx="80">
                  <c:v>27789.289063</c:v>
                </c:pt>
                <c:pt idx="81">
                  <c:v>28089.539063</c:v>
                </c:pt>
                <c:pt idx="82">
                  <c:v>28451.019531000002</c:v>
                </c:pt>
                <c:pt idx="83">
                  <c:v>28543.509765999999</c:v>
                </c:pt>
                <c:pt idx="84">
                  <c:v>29128.109375</c:v>
                </c:pt>
                <c:pt idx="85">
                  <c:v>29659.890625</c:v>
                </c:pt>
                <c:pt idx="86">
                  <c:v>29916.140625</c:v>
                </c:pt>
                <c:pt idx="87">
                  <c:v>30181.210938</c:v>
                </c:pt>
                <c:pt idx="88">
                  <c:v>30008.189452999999</c:v>
                </c:pt>
                <c:pt idx="89">
                  <c:v>30381.839843999998</c:v>
                </c:pt>
                <c:pt idx="90">
                  <c:v>30447.369140999999</c:v>
                </c:pt>
                <c:pt idx="91">
                  <c:v>30670.099609000001</c:v>
                </c:pt>
                <c:pt idx="92">
                  <c:v>30511.710938</c:v>
                </c:pt>
                <c:pt idx="93">
                  <c:v>30323.339843999998</c:v>
                </c:pt>
                <c:pt idx="94">
                  <c:v>30500.050781000002</c:v>
                </c:pt>
                <c:pt idx="95">
                  <c:v>29839.710938</c:v>
                </c:pt>
                <c:pt idx="96">
                  <c:v>29639.400390999999</c:v>
                </c:pt>
                <c:pt idx="97">
                  <c:v>30248.810547000001</c:v>
                </c:pt>
                <c:pt idx="98">
                  <c:v>30240.060547000001</c:v>
                </c:pt>
                <c:pt idx="99">
                  <c:v>30183.960938</c:v>
                </c:pt>
                <c:pt idx="100">
                  <c:v>29544.289063</c:v>
                </c:pt>
                <c:pt idx="101">
                  <c:v>29452.660156000002</c:v>
                </c:pt>
                <c:pt idx="102">
                  <c:v>28771.070313</c:v>
                </c:pt>
                <c:pt idx="103">
                  <c:v>28444.890625</c:v>
                </c:pt>
                <c:pt idx="104">
                  <c:v>27822.119140999999</c:v>
                </c:pt>
                <c:pt idx="105">
                  <c:v>27528.869140999999</c:v>
                </c:pt>
                <c:pt idx="106">
                  <c:v>27678.210938</c:v>
                </c:pt>
                <c:pt idx="107">
                  <c:v>28048.939452999999</c:v>
                </c:pt>
                <c:pt idx="108">
                  <c:v>28498.199218999998</c:v>
                </c:pt>
                <c:pt idx="109">
                  <c:v>28230.609375</c:v>
                </c:pt>
                <c:pt idx="110">
                  <c:v>28140.279297000001</c:v>
                </c:pt>
                <c:pt idx="111">
                  <c:v>28550.929688</c:v>
                </c:pt>
                <c:pt idx="112">
                  <c:v>29068.630859000001</c:v>
                </c:pt>
                <c:pt idx="113">
                  <c:v>29025.460938</c:v>
                </c:pt>
                <c:pt idx="114">
                  <c:v>29215.519531000002</c:v>
                </c:pt>
                <c:pt idx="115">
                  <c:v>29255.550781000002</c:v>
                </c:pt>
                <c:pt idx="116">
                  <c:v>28708.580077999999</c:v>
                </c:pt>
                <c:pt idx="117">
                  <c:v>28804.849609000001</c:v>
                </c:pt>
                <c:pt idx="118">
                  <c:v>28600.410156000002</c:v>
                </c:pt>
                <c:pt idx="119">
                  <c:v>29106.009765999999</c:v>
                </c:pt>
                <c:pt idx="120">
                  <c:v>29098.240234000001</c:v>
                </c:pt>
                <c:pt idx="121">
                  <c:v>28820.089843999998</c:v>
                </c:pt>
                <c:pt idx="122">
                  <c:v>28892.689452999999</c:v>
                </c:pt>
                <c:pt idx="123">
                  <c:v>29647.080077999999</c:v>
                </c:pt>
                <c:pt idx="124">
                  <c:v>29520.900390999999</c:v>
                </c:pt>
                <c:pt idx="125">
                  <c:v>29794.369140999999</c:v>
                </c:pt>
                <c:pt idx="126">
                  <c:v>29611.570313</c:v>
                </c:pt>
                <c:pt idx="127">
                  <c:v>29507.050781000002</c:v>
                </c:pt>
                <c:pt idx="128">
                  <c:v>29285.460938</c:v>
                </c:pt>
                <c:pt idx="129">
                  <c:v>29106.779297000001</c:v>
                </c:pt>
                <c:pt idx="130">
                  <c:v>29277.859375</c:v>
                </c:pt>
                <c:pt idx="131">
                  <c:v>29609.970702999999</c:v>
                </c:pt>
                <c:pt idx="132">
                  <c:v>29776.800781000002</c:v>
                </c:pt>
                <c:pt idx="133">
                  <c:v>29808.119140999999</c:v>
                </c:pt>
                <c:pt idx="134">
                  <c:v>29688.330077999999</c:v>
                </c:pt>
                <c:pt idx="135">
                  <c:v>29598.660156000002</c:v>
                </c:pt>
                <c:pt idx="136">
                  <c:v>29745.869140999999</c:v>
                </c:pt>
                <c:pt idx="137">
                  <c:v>29774.109375</c:v>
                </c:pt>
                <c:pt idx="138">
                  <c:v>29302.660156000002</c:v>
                </c:pt>
                <c:pt idx="139">
                  <c:v>29499.279297000001</c:v>
                </c:pt>
                <c:pt idx="140">
                  <c:v>28751.619140999999</c:v>
                </c:pt>
                <c:pt idx="141">
                  <c:v>28283.919922000001</c:v>
                </c:pt>
                <c:pt idx="142">
                  <c:v>27821.759765999999</c:v>
                </c:pt>
                <c:pt idx="143">
                  <c:v>27935.619140999999</c:v>
                </c:pt>
                <c:pt idx="144">
                  <c:v>27753.369140999999</c:v>
                </c:pt>
                <c:pt idx="145">
                  <c:v>28029.570313</c:v>
                </c:pt>
                <c:pt idx="146">
                  <c:v>27927.369140999999</c:v>
                </c:pt>
                <c:pt idx="147">
                  <c:v>28455.599609000001</c:v>
                </c:pt>
                <c:pt idx="148">
                  <c:v>28860.619140999999</c:v>
                </c:pt>
                <c:pt idx="149">
                  <c:v>28725.470702999999</c:v>
                </c:pt>
                <c:pt idx="150">
                  <c:v>28437.769531000002</c:v>
                </c:pt>
                <c:pt idx="151">
                  <c:v>28640.490234000001</c:v>
                </c:pt>
                <c:pt idx="152">
                  <c:v>28432.640625</c:v>
                </c:pt>
                <c:pt idx="153">
                  <c:v>28459.720702999999</c:v>
                </c:pt>
                <c:pt idx="154">
                  <c:v>29066.320313</c:v>
                </c:pt>
                <c:pt idx="155">
                  <c:v>28545.679688</c:v>
                </c:pt>
                <c:pt idx="156">
                  <c:v>27937.810547000001</c:v>
                </c:pt>
                <c:pt idx="157">
                  <c:v>28517.589843999998</c:v>
                </c:pt>
                <c:pt idx="158">
                  <c:v>28562.210938</c:v>
                </c:pt>
                <c:pt idx="159">
                  <c:v>28798.369140999999</c:v>
                </c:pt>
                <c:pt idx="160">
                  <c:v>28782.589843999998</c:v>
                </c:pt>
                <c:pt idx="161">
                  <c:v>28676.460938</c:v>
                </c:pt>
                <c:pt idx="162">
                  <c:v>29069.160156000002</c:v>
                </c:pt>
                <c:pt idx="163">
                  <c:v>28906.880859000001</c:v>
                </c:pt>
                <c:pt idx="164">
                  <c:v>28791.710938</c:v>
                </c:pt>
                <c:pt idx="165">
                  <c:v>29301.789063</c:v>
                </c:pt>
                <c:pt idx="166">
                  <c:v>29332.160156000002</c:v>
                </c:pt>
                <c:pt idx="167">
                  <c:v>28487.869140999999</c:v>
                </c:pt>
                <c:pt idx="168">
                  <c:v>28478.560547000001</c:v>
                </c:pt>
                <c:pt idx="169">
                  <c:v>28222.480468999998</c:v>
                </c:pt>
                <c:pt idx="170">
                  <c:v>28765.660156000002</c:v>
                </c:pt>
                <c:pt idx="171">
                  <c:v>28489.130859000001</c:v>
                </c:pt>
                <c:pt idx="172">
                  <c:v>28124.279297000001</c:v>
                </c:pt>
                <c:pt idx="173">
                  <c:v>28333.519531000002</c:v>
                </c:pt>
                <c:pt idx="174">
                  <c:v>28257.25</c:v>
                </c:pt>
                <c:pt idx="175">
                  <c:v>27467.230468999998</c:v>
                </c:pt>
                <c:pt idx="176">
                  <c:v>27772.929688</c:v>
                </c:pt>
                <c:pt idx="177">
                  <c:v>27522.259765999999</c:v>
                </c:pt>
                <c:pt idx="178">
                  <c:v>27588.369140999999</c:v>
                </c:pt>
                <c:pt idx="179">
                  <c:v>27131.339843999998</c:v>
                </c:pt>
                <c:pt idx="180">
                  <c:v>27011.330077999999</c:v>
                </c:pt>
                <c:pt idx="181">
                  <c:v>26170.300781000002</c:v>
                </c:pt>
                <c:pt idx="182">
                  <c:v>26717.339843999998</c:v>
                </c:pt>
                <c:pt idx="183">
                  <c:v>27001.980468999998</c:v>
                </c:pt>
                <c:pt idx="184">
                  <c:v>27078.480468999998</c:v>
                </c:pt>
                <c:pt idx="185">
                  <c:v>27533.599609000001</c:v>
                </c:pt>
                <c:pt idx="186">
                  <c:v>27241.310547000001</c:v>
                </c:pt>
                <c:pt idx="187">
                  <c:v>27439.990234000001</c:v>
                </c:pt>
                <c:pt idx="188">
                  <c:v>27248.869140999999</c:v>
                </c:pt>
                <c:pt idx="189">
                  <c:v>27284.519531000002</c:v>
                </c:pt>
                <c:pt idx="190">
                  <c:v>27579.869140999999</c:v>
                </c:pt>
                <c:pt idx="191">
                  <c:v>27696.080077999999</c:v>
                </c:pt>
                <c:pt idx="192">
                  <c:v>27079.589843999998</c:v>
                </c:pt>
                <c:pt idx="193">
                  <c:v>26865.189452999999</c:v>
                </c:pt>
                <c:pt idx="194">
                  <c:v>27460.400390999999</c:v>
                </c:pt>
                <c:pt idx="195">
                  <c:v>27232.869140999999</c:v>
                </c:pt>
                <c:pt idx="196">
                  <c:v>27122.070313</c:v>
                </c:pt>
                <c:pt idx="197">
                  <c:v>26910.869140999999</c:v>
                </c:pt>
                <c:pt idx="198">
                  <c:v>26449.609375</c:v>
                </c:pt>
                <c:pt idx="199">
                  <c:v>25970.820313</c:v>
                </c:pt>
                <c:pt idx="200">
                  <c:v>26476.5</c:v>
                </c:pt>
                <c:pt idx="201">
                  <c:v>26526.820313</c:v>
                </c:pt>
                <c:pt idx="202">
                  <c:v>26844.720702999999</c:v>
                </c:pt>
                <c:pt idx="203">
                  <c:v>26393.029297000001</c:v>
                </c:pt>
                <c:pt idx="204">
                  <c:v>26577.269531000002</c:v>
                </c:pt>
                <c:pt idx="205">
                  <c:v>25985.470702999999</c:v>
                </c:pt>
                <c:pt idx="206">
                  <c:v>25221.410156000002</c:v>
                </c:pt>
                <c:pt idx="207">
                  <c:v>24790.949218999998</c:v>
                </c:pt>
                <c:pt idx="208">
                  <c:v>24717.529297000001</c:v>
                </c:pt>
                <c:pt idx="209">
                  <c:v>25690.400390999999</c:v>
                </c:pt>
                <c:pt idx="210">
                  <c:v>25162.779297000001</c:v>
                </c:pt>
                <c:pt idx="211">
                  <c:v>25307.849609000001</c:v>
                </c:pt>
                <c:pt idx="212">
                  <c:v>25346.480468999998</c:v>
                </c:pt>
                <c:pt idx="213">
                  <c:v>25762.009765999999</c:v>
                </c:pt>
                <c:pt idx="214">
                  <c:v>26652.890625</c:v>
                </c:pt>
                <c:pt idx="215">
                  <c:v>26827.429688</c:v>
                </c:pt>
                <c:pt idx="216">
                  <c:v>27224.109375</c:v>
                </c:pt>
                <c:pt idx="217">
                  <c:v>28040.160156000002</c:v>
                </c:pt>
                <c:pt idx="218">
                  <c:v>28110.390625</c:v>
                </c:pt>
                <c:pt idx="219">
                  <c:v>28149.839843999998</c:v>
                </c:pt>
                <c:pt idx="220">
                  <c:v>27943.890625</c:v>
                </c:pt>
                <c:pt idx="221">
                  <c:v>28252.419922000001</c:v>
                </c:pt>
                <c:pt idx="222">
                  <c:v>28027.25</c:v>
                </c:pt>
                <c:pt idx="223">
                  <c:v>27821.429688</c:v>
                </c:pt>
                <c:pt idx="224">
                  <c:v>27665.980468999998</c:v>
                </c:pt>
                <c:pt idx="225">
                  <c:v>27736.470702999999</c:v>
                </c:pt>
                <c:pt idx="226">
                  <c:v>27787.980468999998</c:v>
                </c:pt>
                <c:pt idx="227">
                  <c:v>27350.300781000002</c:v>
                </c:pt>
                <c:pt idx="228">
                  <c:v>26888.570313</c:v>
                </c:pt>
                <c:pt idx="229">
                  <c:v>26985.800781000002</c:v>
                </c:pt>
                <c:pt idx="230">
                  <c:v>26821.519531000002</c:v>
                </c:pt>
                <c:pt idx="231">
                  <c:v>26334.980468999998</c:v>
                </c:pt>
                <c:pt idx="232">
                  <c:v>26843.490234000001</c:v>
                </c:pt>
                <c:pt idx="233">
                  <c:v>27172</c:v>
                </c:pt>
                <c:pt idx="234">
                  <c:v>27093.189452999999</c:v>
                </c:pt>
                <c:pt idx="235">
                  <c:v>26799.710938</c:v>
                </c:pt>
                <c:pt idx="236">
                  <c:v>26985.089843999998</c:v>
                </c:pt>
                <c:pt idx="237">
                  <c:v>27217.849609000001</c:v>
                </c:pt>
                <c:pt idx="238">
                  <c:v>27553.060547000001</c:v>
                </c:pt>
                <c:pt idx="239">
                  <c:v>27105.259765999999</c:v>
                </c:pt>
                <c:pt idx="240">
                  <c:v>26590.779297000001</c:v>
                </c:pt>
                <c:pt idx="241">
                  <c:v>26700.109375</c:v>
                </c:pt>
                <c:pt idx="242">
                  <c:v>26386.630859000001</c:v>
                </c:pt>
                <c:pt idx="243">
                  <c:v>26847.900390999999</c:v>
                </c:pt>
                <c:pt idx="244">
                  <c:v>26818.529297000001</c:v>
                </c:pt>
                <c:pt idx="245">
                  <c:v>27003.560547000001</c:v>
                </c:pt>
                <c:pt idx="246">
                  <c:v>26319.339843999998</c:v>
                </c:pt>
                <c:pt idx="247">
                  <c:v>26167.099609000001</c:v>
                </c:pt>
                <c:pt idx="248">
                  <c:v>26213.640625</c:v>
                </c:pt>
                <c:pt idx="249">
                  <c:v>25748.720702999999</c:v>
                </c:pt>
                <c:pt idx="250">
                  <c:v>26427.650390999999</c:v>
                </c:pt>
                <c:pt idx="251">
                  <c:v>26547.050781000002</c:v>
                </c:pt>
                <c:pt idx="252">
                  <c:v>26659.75</c:v>
                </c:pt>
                <c:pt idx="253">
                  <c:v>26911.199218999998</c:v>
                </c:pt>
                <c:pt idx="254">
                  <c:v>26402.839843999998</c:v>
                </c:pt>
                <c:pt idx="255">
                  <c:v>26739.029297000001</c:v>
                </c:pt>
                <c:pt idx="256">
                  <c:v>27001.519531000002</c:v>
                </c:pt>
                <c:pt idx="257">
                  <c:v>26748.140625</c:v>
                </c:pt>
                <c:pt idx="258">
                  <c:v>26677.800781000002</c:v>
                </c:pt>
                <c:pt idx="259">
                  <c:v>26604.839843999998</c:v>
                </c:pt>
                <c:pt idx="260">
                  <c:v>26781.679688</c:v>
                </c:pt>
                <c:pt idx="261">
                  <c:v>27369.429688</c:v>
                </c:pt>
                <c:pt idx="262">
                  <c:v>27279.800781000002</c:v>
                </c:pt>
                <c:pt idx="263">
                  <c:v>27457.890625</c:v>
                </c:pt>
                <c:pt idx="264">
                  <c:v>27413.880859000001</c:v>
                </c:pt>
                <c:pt idx="265">
                  <c:v>27761.570313</c:v>
                </c:pt>
                <c:pt idx="266">
                  <c:v>27915.890625</c:v>
                </c:pt>
                <c:pt idx="267">
                  <c:v>27943.949218999998</c:v>
                </c:pt>
                <c:pt idx="268">
                  <c:v>28234.289063</c:v>
                </c:pt>
                <c:pt idx="269">
                  <c:v>28246.529297000001</c:v>
                </c:pt>
                <c:pt idx="270">
                  <c:v>27824.289063</c:v>
                </c:pt>
                <c:pt idx="271">
                  <c:v>26987.439452999999</c:v>
                </c:pt>
                <c:pt idx="272">
                  <c:v>26629.859375</c:v>
                </c:pt>
                <c:pt idx="273">
                  <c:v>26326.160156000002</c:v>
                </c:pt>
                <c:pt idx="274">
                  <c:v>26431.199218999998</c:v>
                </c:pt>
                <c:pt idx="275">
                  <c:v>25963</c:v>
                </c:pt>
                <c:pt idx="276">
                  <c:v>25771.220702999999</c:v>
                </c:pt>
                <c:pt idx="277">
                  <c:v>26246.310547000001</c:v>
                </c:pt>
                <c:pt idx="278">
                  <c:v>26149.550781000002</c:v>
                </c:pt>
                <c:pt idx="279">
                  <c:v>26171.25</c:v>
                </c:pt>
                <c:pt idx="280">
                  <c:v>26491.970702999999</c:v>
                </c:pt>
                <c:pt idx="281">
                  <c:v>26871.269531000002</c:v>
                </c:pt>
                <c:pt idx="282">
                  <c:v>27049.470702999999</c:v>
                </c:pt>
                <c:pt idx="283">
                  <c:v>26804.599609000001</c:v>
                </c:pt>
                <c:pt idx="284">
                  <c:v>26393.039063</c:v>
                </c:pt>
                <c:pt idx="285">
                  <c:v>25935.619140999999</c:v>
                </c:pt>
                <c:pt idx="286">
                  <c:v>26153.810547000001</c:v>
                </c:pt>
                <c:pt idx="287">
                  <c:v>26423.470702999999</c:v>
                </c:pt>
                <c:pt idx="288">
                  <c:v>26107.650390999999</c:v>
                </c:pt>
                <c:pt idx="289">
                  <c:v>26490.529297000001</c:v>
                </c:pt>
                <c:pt idx="290">
                  <c:v>26517.189452999999</c:v>
                </c:pt>
                <c:pt idx="291">
                  <c:v>26812.300781000002</c:v>
                </c:pt>
                <c:pt idx="292">
                  <c:v>26336.660156000002</c:v>
                </c:pt>
                <c:pt idx="293">
                  <c:v>26478.769531000002</c:v>
                </c:pt>
                <c:pt idx="294">
                  <c:v>26643.390625</c:v>
                </c:pt>
                <c:pt idx="295">
                  <c:v>26788.470702999999</c:v>
                </c:pt>
                <c:pt idx="296">
                  <c:v>26961.679688</c:v>
                </c:pt>
                <c:pt idx="297">
                  <c:v>27680.259765999999</c:v>
                </c:pt>
                <c:pt idx="298">
                  <c:v>27803</c:v>
                </c:pt>
                <c:pt idx="299">
                  <c:v>27914.660156000002</c:v>
                </c:pt>
                <c:pt idx="300">
                  <c:v>27699.25</c:v>
                </c:pt>
                <c:pt idx="301">
                  <c:v>27655.210938</c:v>
                </c:pt>
                <c:pt idx="302">
                  <c:v>27715.75</c:v>
                </c:pt>
                <c:pt idx="303">
                  <c:v>27815.480468999998</c:v>
                </c:pt>
                <c:pt idx="304">
                  <c:v>27801.640625</c:v>
                </c:pt>
                <c:pt idx="305">
                  <c:v>27993.349609000001</c:v>
                </c:pt>
                <c:pt idx="306">
                  <c:v>27594.730468999998</c:v>
                </c:pt>
                <c:pt idx="307">
                  <c:v>27741.900390999999</c:v>
                </c:pt>
                <c:pt idx="308">
                  <c:v>27932.199218999998</c:v>
                </c:pt>
                <c:pt idx="309">
                  <c:v>28175.869140999999</c:v>
                </c:pt>
                <c:pt idx="310">
                  <c:v>28249.240234000001</c:v>
                </c:pt>
                <c:pt idx="311">
                  <c:v>27999.960938</c:v>
                </c:pt>
                <c:pt idx="312">
                  <c:v>27819.330077999999</c:v>
                </c:pt>
                <c:pt idx="313">
                  <c:v>28546.980468999998</c:v>
                </c:pt>
                <c:pt idx="314">
                  <c:v>28871.779297000001</c:v>
                </c:pt>
                <c:pt idx="315">
                  <c:v>28868.910156000002</c:v>
                </c:pt>
                <c:pt idx="316">
                  <c:v>29222.769531000002</c:v>
                </c:pt>
                <c:pt idx="317">
                  <c:v>28942.140625</c:v>
                </c:pt>
                <c:pt idx="318">
                  <c:v>28930.330077999999</c:v>
                </c:pt>
                <c:pt idx="319">
                  <c:v>28794.5</c:v>
                </c:pt>
                <c:pt idx="320">
                  <c:v>28452.75</c:v>
                </c:pt>
                <c:pt idx="321">
                  <c:v>28313.470702999999</c:v>
                </c:pt>
                <c:pt idx="322">
                  <c:v>28479.009765999999</c:v>
                </c:pt>
                <c:pt idx="323">
                  <c:v>28641.380859000001</c:v>
                </c:pt>
                <c:pt idx="324">
                  <c:v>27878.960938</c:v>
                </c:pt>
                <c:pt idx="325">
                  <c:v>28195.580077999999</c:v>
                </c:pt>
                <c:pt idx="326">
                  <c:v>28091.529297000001</c:v>
                </c:pt>
                <c:pt idx="327">
                  <c:v>27661.470702999999</c:v>
                </c:pt>
                <c:pt idx="328">
                  <c:v>27650.839843999998</c:v>
                </c:pt>
                <c:pt idx="329">
                  <c:v>27619.609375</c:v>
                </c:pt>
                <c:pt idx="330">
                  <c:v>27626.509765999999</c:v>
                </c:pt>
                <c:pt idx="331">
                  <c:v>27430.300781000002</c:v>
                </c:pt>
                <c:pt idx="332">
                  <c:v>28065.279297000001</c:v>
                </c:pt>
                <c:pt idx="333">
                  <c:v>28214.75</c:v>
                </c:pt>
                <c:pt idx="334">
                  <c:v>28542.109375</c:v>
                </c:pt>
                <c:pt idx="335">
                  <c:v>28614.630859000001</c:v>
                </c:pt>
                <c:pt idx="336">
                  <c:v>27818.619140999999</c:v>
                </c:pt>
                <c:pt idx="337">
                  <c:v>27875.910156000002</c:v>
                </c:pt>
                <c:pt idx="338">
                  <c:v>27567.650390999999</c:v>
                </c:pt>
                <c:pt idx="339">
                  <c:v>27688.419922000001</c:v>
                </c:pt>
                <c:pt idx="340">
                  <c:v>27313.130859000001</c:v>
                </c:pt>
                <c:pt idx="341">
                  <c:v>27153.830077999999</c:v>
                </c:pt>
                <c:pt idx="342">
                  <c:v>26431.550781000002</c:v>
                </c:pt>
                <c:pt idx="343">
                  <c:v>26571.869140999999</c:v>
                </c:pt>
                <c:pt idx="344">
                  <c:v>26173.980468999998</c:v>
                </c:pt>
                <c:pt idx="345">
                  <c:v>26422.050781000002</c:v>
                </c:pt>
                <c:pt idx="346">
                  <c:v>25937.210938</c:v>
                </c:pt>
                <c:pt idx="347">
                  <c:v>26215.789063</c:v>
                </c:pt>
                <c:pt idx="348">
                  <c:v>26992.210938</c:v>
                </c:pt>
                <c:pt idx="349">
                  <c:v>27120.529297000001</c:v>
                </c:pt>
                <c:pt idx="350">
                  <c:v>27311.300781000002</c:v>
                </c:pt>
                <c:pt idx="351">
                  <c:v>27116.109375</c:v>
                </c:pt>
                <c:pt idx="352">
                  <c:v>26401.25</c:v>
                </c:pt>
                <c:pt idx="353">
                  <c:v>26396.830077999999</c:v>
                </c:pt>
                <c:pt idx="354">
                  <c:v>26237.419922000001</c:v>
                </c:pt>
                <c:pt idx="355">
                  <c:v>27090.759765999999</c:v>
                </c:pt>
                <c:pt idx="356">
                  <c:v>26775.789063</c:v>
                </c:pt>
                <c:pt idx="357">
                  <c:v>27156.140625</c:v>
                </c:pt>
                <c:pt idx="358">
                  <c:v>27257.380859000001</c:v>
                </c:pt>
                <c:pt idx="359">
                  <c:v>27006.960938</c:v>
                </c:pt>
                <c:pt idx="360">
                  <c:v>26890.580077999999</c:v>
                </c:pt>
                <c:pt idx="361">
                  <c:v>26974.900390999999</c:v>
                </c:pt>
                <c:pt idx="362">
                  <c:v>27250.279297000001</c:v>
                </c:pt>
                <c:pt idx="363">
                  <c:v>27431.839843999998</c:v>
                </c:pt>
                <c:pt idx="364">
                  <c:v>27345.240234000001</c:v>
                </c:pt>
                <c:pt idx="365">
                  <c:v>27105.199218999998</c:v>
                </c:pt>
                <c:pt idx="366">
                  <c:v>27587.460938</c:v>
                </c:pt>
                <c:pt idx="367">
                  <c:v>27678.919922000001</c:v>
                </c:pt>
                <c:pt idx="368">
                  <c:v>27663.390625</c:v>
                </c:pt>
                <c:pt idx="369">
                  <c:v>27199.740234000001</c:v>
                </c:pt>
                <c:pt idx="370">
                  <c:v>27527.640625</c:v>
                </c:pt>
                <c:pt idx="371">
                  <c:v>27872.109375</c:v>
                </c:pt>
                <c:pt idx="372">
                  <c:v>27716.429688</c:v>
                </c:pt>
                <c:pt idx="373">
                  <c:v>27446.099609000001</c:v>
                </c:pt>
                <c:pt idx="374">
                  <c:v>28263.570313</c:v>
                </c:pt>
                <c:pt idx="375">
                  <c:v>27963.470702999999</c:v>
                </c:pt>
                <c:pt idx="376">
                  <c:v>27990.169922000001</c:v>
                </c:pt>
                <c:pt idx="377">
                  <c:v>28028.300781000002</c:v>
                </c:pt>
                <c:pt idx="378">
                  <c:v>27930.570313</c:v>
                </c:pt>
                <c:pt idx="379">
                  <c:v>27899.769531000002</c:v>
                </c:pt>
                <c:pt idx="380">
                  <c:v>27944.789063</c:v>
                </c:pt>
                <c:pt idx="381">
                  <c:v>28115.740234000001</c:v>
                </c:pt>
                <c:pt idx="382">
                  <c:v>28383.089843999998</c:v>
                </c:pt>
                <c:pt idx="383">
                  <c:v>28283.029297000001</c:v>
                </c:pt>
                <c:pt idx="384">
                  <c:v>28162.830077999999</c:v>
                </c:pt>
                <c:pt idx="385">
                  <c:v>28027.839843999998</c:v>
                </c:pt>
                <c:pt idx="386">
                  <c:v>27968.990234000001</c:v>
                </c:pt>
                <c:pt idx="387">
                  <c:v>28226.080077999999</c:v>
                </c:pt>
                <c:pt idx="388">
                  <c:v>27777.900390999999</c:v>
                </c:pt>
                <c:pt idx="389">
                  <c:v>27820.400390999999</c:v>
                </c:pt>
                <c:pt idx="390">
                  <c:v>27885.869140999999</c:v>
                </c:pt>
                <c:pt idx="391">
                  <c:v>27686.400390999999</c:v>
                </c:pt>
                <c:pt idx="392">
                  <c:v>27574.429688</c:v>
                </c:pt>
                <c:pt idx="393">
                  <c:v>27901.009765999999</c:v>
                </c:pt>
                <c:pt idx="394">
                  <c:v>27842.330077999999</c:v>
                </c:pt>
                <c:pt idx="395">
                  <c:v>27954.849609000001</c:v>
                </c:pt>
                <c:pt idx="396">
                  <c:v>28156.210938</c:v>
                </c:pt>
                <c:pt idx="397">
                  <c:v>28051.699218999998</c:v>
                </c:pt>
                <c:pt idx="398">
                  <c:v>27527.119140999999</c:v>
                </c:pt>
                <c:pt idx="399">
                  <c:v>27237.640625</c:v>
                </c:pt>
                <c:pt idx="400">
                  <c:v>26568.029297000001</c:v>
                </c:pt>
                <c:pt idx="401">
                  <c:v>26387.720702999999</c:v>
                </c:pt>
                <c:pt idx="402">
                  <c:v>26507.869140999999</c:v>
                </c:pt>
                <c:pt idx="403">
                  <c:v>26235.25</c:v>
                </c:pt>
                <c:pt idx="404">
                  <c:v>26405.869140999999</c:v>
                </c:pt>
                <c:pt idx="405">
                  <c:v>26447.869140999999</c:v>
                </c:pt>
                <c:pt idx="406">
                  <c:v>26340.5</c:v>
                </c:pt>
                <c:pt idx="407">
                  <c:v>26093.669922000001</c:v>
                </c:pt>
                <c:pt idx="408">
                  <c:v>26094.5</c:v>
                </c:pt>
                <c:pt idx="409">
                  <c:v>25716.859375</c:v>
                </c:pt>
                <c:pt idx="410">
                  <c:v>25820.800781000002</c:v>
                </c:pt>
                <c:pt idx="411">
                  <c:v>25973.849609000001</c:v>
                </c:pt>
                <c:pt idx="412">
                  <c:v>26175.560547000001</c:v>
                </c:pt>
                <c:pt idx="413">
                  <c:v>26446</c:v>
                </c:pt>
                <c:pt idx="414">
                  <c:v>26449.820313</c:v>
                </c:pt>
                <c:pt idx="415">
                  <c:v>26119.519531000002</c:v>
                </c:pt>
                <c:pt idx="416">
                  <c:v>25822.320313</c:v>
                </c:pt>
                <c:pt idx="417">
                  <c:v>26138.679688</c:v>
                </c:pt>
                <c:pt idx="418">
                  <c:v>26791.119140999999</c:v>
                </c:pt>
                <c:pt idx="419">
                  <c:v>26405.230468999998</c:v>
                </c:pt>
                <c:pt idx="420">
                  <c:v>26553.529297000001</c:v>
                </c:pt>
                <c:pt idx="421">
                  <c:v>26906.039063</c:v>
                </c:pt>
                <c:pt idx="422">
                  <c:v>27299.189452999999</c:v>
                </c:pt>
                <c:pt idx="423">
                  <c:v>27395.009765999999</c:v>
                </c:pt>
                <c:pt idx="424">
                  <c:v>27362.75</c:v>
                </c:pt>
                <c:pt idx="425">
                  <c:v>27382.560547000001</c:v>
                </c:pt>
                <c:pt idx="426">
                  <c:v>27433.400390999999</c:v>
                </c:pt>
                <c:pt idx="427">
                  <c:v>27327.109375</c:v>
                </c:pt>
                <c:pt idx="428">
                  <c:v>27346.880859000001</c:v>
                </c:pt>
                <c:pt idx="429">
                  <c:v>27402.050781000002</c:v>
                </c:pt>
                <c:pt idx="430">
                  <c:v>27509.460938</c:v>
                </c:pt>
                <c:pt idx="431">
                  <c:v>27693.650390999999</c:v>
                </c:pt>
                <c:pt idx="432">
                  <c:v>27685.470702999999</c:v>
                </c:pt>
                <c:pt idx="433">
                  <c:v>27606.460938</c:v>
                </c:pt>
                <c:pt idx="434">
                  <c:v>27584.349609000001</c:v>
                </c:pt>
                <c:pt idx="435">
                  <c:v>27670.980468999998</c:v>
                </c:pt>
                <c:pt idx="436">
                  <c:v>27427.320313</c:v>
                </c:pt>
                <c:pt idx="437">
                  <c:v>27602.769531000002</c:v>
                </c:pt>
                <c:pt idx="438">
                  <c:v>27501.859375</c:v>
                </c:pt>
                <c:pt idx="439">
                  <c:v>27696.439452999999</c:v>
                </c:pt>
                <c:pt idx="440">
                  <c:v>27513.130859000001</c:v>
                </c:pt>
                <c:pt idx="441">
                  <c:v>27531.939452999999</c:v>
                </c:pt>
                <c:pt idx="442">
                  <c:v>27473.099609000001</c:v>
                </c:pt>
                <c:pt idx="443">
                  <c:v>27104.320313</c:v>
                </c:pt>
                <c:pt idx="444">
                  <c:v>27453.480468999998</c:v>
                </c:pt>
                <c:pt idx="445">
                  <c:v>27423.960938</c:v>
                </c:pt>
                <c:pt idx="446">
                  <c:v>27445.560547000001</c:v>
                </c:pt>
                <c:pt idx="447">
                  <c:v>27516.529297000001</c:v>
                </c:pt>
                <c:pt idx="448">
                  <c:v>27498.869140999999</c:v>
                </c:pt>
                <c:pt idx="449">
                  <c:v>27927.470702999999</c:v>
                </c:pt>
                <c:pt idx="450">
                  <c:v>28237.779297000001</c:v>
                </c:pt>
                <c:pt idx="451">
                  <c:v>28309.160156000002</c:v>
                </c:pt>
                <c:pt idx="452">
                  <c:v>28444.189452999999</c:v>
                </c:pt>
                <c:pt idx="453">
                  <c:v>28623.150390999999</c:v>
                </c:pt>
                <c:pt idx="454">
                  <c:v>28143.970702999999</c:v>
                </c:pt>
                <c:pt idx="455">
                  <c:v>27832.960938</c:v>
                </c:pt>
                <c:pt idx="456">
                  <c:v>27222.039063</c:v>
                </c:pt>
                <c:pt idx="457">
                  <c:v>27229.480468999998</c:v>
                </c:pt>
                <c:pt idx="458">
                  <c:v>27010.609375</c:v>
                </c:pt>
                <c:pt idx="459">
                  <c:v>27333.789063</c:v>
                </c:pt>
                <c:pt idx="460">
                  <c:v>26945.669922000001</c:v>
                </c:pt>
                <c:pt idx="461">
                  <c:v>27466.609375</c:v>
                </c:pt>
                <c:pt idx="462">
                  <c:v>27419.609375</c:v>
                </c:pt>
                <c:pt idx="463">
                  <c:v>27385.25</c:v>
                </c:pt>
                <c:pt idx="464">
                  <c:v>27476.869140999999</c:v>
                </c:pt>
                <c:pt idx="465">
                  <c:v>27518.25</c:v>
                </c:pt>
                <c:pt idx="466">
                  <c:v>27883.779297000001</c:v>
                </c:pt>
                <c:pt idx="467">
                  <c:v>27782.929688</c:v>
                </c:pt>
                <c:pt idx="468">
                  <c:v>28041.480468999998</c:v>
                </c:pt>
                <c:pt idx="469">
                  <c:v>28188.150390999999</c:v>
                </c:pt>
                <c:pt idx="470">
                  <c:v>28287.419922000001</c:v>
                </c:pt>
                <c:pt idx="471">
                  <c:v>27813.259765999999</c:v>
                </c:pt>
                <c:pt idx="472">
                  <c:v>27472.630859000001</c:v>
                </c:pt>
                <c:pt idx="473">
                  <c:v>27518.310547000001</c:v>
                </c:pt>
                <c:pt idx="474">
                  <c:v>27633.660156000002</c:v>
                </c:pt>
                <c:pt idx="475">
                  <c:v>27923.369140999999</c:v>
                </c:pt>
                <c:pt idx="476">
                  <c:v>28082.699218999998</c:v>
                </c:pt>
                <c:pt idx="477">
                  <c:v>28156.970702999999</c:v>
                </c:pt>
                <c:pt idx="478">
                  <c:v>28493.470702999999</c:v>
                </c:pt>
                <c:pt idx="479">
                  <c:v>28514.779297000001</c:v>
                </c:pt>
                <c:pt idx="480">
                  <c:v>28658.830077999999</c:v>
                </c:pt>
                <c:pt idx="481">
                  <c:v>28606.759765999999</c:v>
                </c:pt>
                <c:pt idx="482">
                  <c:v>28657.570313</c:v>
                </c:pt>
                <c:pt idx="483">
                  <c:v>28564.369140999999</c:v>
                </c:pt>
                <c:pt idx="484">
                  <c:v>28593.519531000002</c:v>
                </c:pt>
                <c:pt idx="485">
                  <c:v>28620.070313</c:v>
                </c:pt>
                <c:pt idx="486">
                  <c:v>28416.470702999999</c:v>
                </c:pt>
                <c:pt idx="487">
                  <c:v>28457.679688</c:v>
                </c:pt>
                <c:pt idx="488">
                  <c:v>28856.439452999999</c:v>
                </c:pt>
                <c:pt idx="489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AC-3643-88E1-11F6719AE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8793632"/>
        <c:axId val="1649369568"/>
      </c:lineChart>
      <c:catAx>
        <c:axId val="164879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49369568"/>
        <c:crosses val="autoZero"/>
        <c:auto val="1"/>
        <c:lblAlgn val="ctr"/>
        <c:lblOffset val="100"/>
        <c:noMultiLvlLbl val="0"/>
      </c:catAx>
      <c:valAx>
        <c:axId val="164936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4879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四個國家大盤指數歷史數據!$C$1</c:f>
              <c:strCache>
                <c:ptCount val="1"/>
                <c:pt idx="0">
                  <c:v>r台灣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四個國家大盤指數歷史數據!$A$2:$A$505</c:f>
              <c:strCache>
                <c:ptCount val="488"/>
                <c:pt idx="0">
                  <c:v>2021-04-29</c:v>
                </c:pt>
                <c:pt idx="1">
                  <c:v>2021-05-03</c:v>
                </c:pt>
                <c:pt idx="2">
                  <c:v>2021-05-04</c:v>
                </c:pt>
                <c:pt idx="3">
                  <c:v>2021-05-05</c:v>
                </c:pt>
                <c:pt idx="4">
                  <c:v>2021-05-06</c:v>
                </c:pt>
                <c:pt idx="5">
                  <c:v>2021-05-07</c:v>
                </c:pt>
                <c:pt idx="6">
                  <c:v>2021-05-10</c:v>
                </c:pt>
                <c:pt idx="7">
                  <c:v>2021-05-11</c:v>
                </c:pt>
                <c:pt idx="8">
                  <c:v>2021-05-12</c:v>
                </c:pt>
                <c:pt idx="9">
                  <c:v>2021-05-13</c:v>
                </c:pt>
                <c:pt idx="10">
                  <c:v>2021-05-14</c:v>
                </c:pt>
                <c:pt idx="11">
                  <c:v>2021-05-17</c:v>
                </c:pt>
                <c:pt idx="12">
                  <c:v>2021-05-18</c:v>
                </c:pt>
                <c:pt idx="13">
                  <c:v>2021-05-19</c:v>
                </c:pt>
                <c:pt idx="14">
                  <c:v>2021-05-20</c:v>
                </c:pt>
                <c:pt idx="15">
                  <c:v>2021-05-21</c:v>
                </c:pt>
                <c:pt idx="16">
                  <c:v>2021-05-24</c:v>
                </c:pt>
                <c:pt idx="17">
                  <c:v>2021-05-25</c:v>
                </c:pt>
                <c:pt idx="18">
                  <c:v>2021-05-26</c:v>
                </c:pt>
                <c:pt idx="19">
                  <c:v>2021-05-27</c:v>
                </c:pt>
                <c:pt idx="20">
                  <c:v>2021-05-28</c:v>
                </c:pt>
                <c:pt idx="21">
                  <c:v>2021-05-31</c:v>
                </c:pt>
                <c:pt idx="22">
                  <c:v>2021-06-01</c:v>
                </c:pt>
                <c:pt idx="23">
                  <c:v>2021-06-02</c:v>
                </c:pt>
                <c:pt idx="24">
                  <c:v>2021-06-03</c:v>
                </c:pt>
                <c:pt idx="25">
                  <c:v>2021-06-04</c:v>
                </c:pt>
                <c:pt idx="26">
                  <c:v>2021-06-07</c:v>
                </c:pt>
                <c:pt idx="27">
                  <c:v>2021-06-08</c:v>
                </c:pt>
                <c:pt idx="28">
                  <c:v>2021-06-09</c:v>
                </c:pt>
                <c:pt idx="29">
                  <c:v>2021-06-10</c:v>
                </c:pt>
                <c:pt idx="30">
                  <c:v>2021-06-11</c:v>
                </c:pt>
                <c:pt idx="31">
                  <c:v>2021-06-15</c:v>
                </c:pt>
                <c:pt idx="32">
                  <c:v>2021-06-16</c:v>
                </c:pt>
                <c:pt idx="33">
                  <c:v>2021-06-17</c:v>
                </c:pt>
                <c:pt idx="34">
                  <c:v>2021-06-18</c:v>
                </c:pt>
                <c:pt idx="35">
                  <c:v>2021-06-21</c:v>
                </c:pt>
                <c:pt idx="36">
                  <c:v>2021-06-22</c:v>
                </c:pt>
                <c:pt idx="37">
                  <c:v>2021-06-23</c:v>
                </c:pt>
                <c:pt idx="38">
                  <c:v>2021-06-24</c:v>
                </c:pt>
                <c:pt idx="39">
                  <c:v>2021-06-25</c:v>
                </c:pt>
                <c:pt idx="40">
                  <c:v>2021-06-28</c:v>
                </c:pt>
                <c:pt idx="41">
                  <c:v>2021-06-29</c:v>
                </c:pt>
                <c:pt idx="42">
                  <c:v>2021-06-30</c:v>
                </c:pt>
                <c:pt idx="43">
                  <c:v>2021-07-01</c:v>
                </c:pt>
                <c:pt idx="44">
                  <c:v>2021-07-02</c:v>
                </c:pt>
                <c:pt idx="45">
                  <c:v>2021-07-05</c:v>
                </c:pt>
                <c:pt idx="46">
                  <c:v>2021-07-06</c:v>
                </c:pt>
                <c:pt idx="47">
                  <c:v>2021-07-07</c:v>
                </c:pt>
                <c:pt idx="48">
                  <c:v>2021-07-08</c:v>
                </c:pt>
                <c:pt idx="49">
                  <c:v>2021-07-09</c:v>
                </c:pt>
                <c:pt idx="50">
                  <c:v>2021-07-12</c:v>
                </c:pt>
                <c:pt idx="51">
                  <c:v>2021-07-13</c:v>
                </c:pt>
                <c:pt idx="52">
                  <c:v>2021-07-14</c:v>
                </c:pt>
                <c:pt idx="53">
                  <c:v>2021-07-15</c:v>
                </c:pt>
                <c:pt idx="54">
                  <c:v>2021-07-16</c:v>
                </c:pt>
                <c:pt idx="55">
                  <c:v>2021-07-19</c:v>
                </c:pt>
                <c:pt idx="56">
                  <c:v>2021-07-20</c:v>
                </c:pt>
                <c:pt idx="57">
                  <c:v>2021-07-21</c:v>
                </c:pt>
                <c:pt idx="58">
                  <c:v>2021-07-22</c:v>
                </c:pt>
                <c:pt idx="59">
                  <c:v>2021-07-23</c:v>
                </c:pt>
                <c:pt idx="60">
                  <c:v>2021-07-26</c:v>
                </c:pt>
                <c:pt idx="61">
                  <c:v>2021-07-27</c:v>
                </c:pt>
                <c:pt idx="62">
                  <c:v>2021-07-28</c:v>
                </c:pt>
                <c:pt idx="63">
                  <c:v>2021-07-29</c:v>
                </c:pt>
                <c:pt idx="64">
                  <c:v>2021-07-30</c:v>
                </c:pt>
                <c:pt idx="65">
                  <c:v>2021-08-02</c:v>
                </c:pt>
                <c:pt idx="66">
                  <c:v>2021-08-03</c:v>
                </c:pt>
                <c:pt idx="67">
                  <c:v>2021-08-04</c:v>
                </c:pt>
                <c:pt idx="68">
                  <c:v>2021-08-05</c:v>
                </c:pt>
                <c:pt idx="69">
                  <c:v>2021-08-06</c:v>
                </c:pt>
                <c:pt idx="70">
                  <c:v>2021-08-09</c:v>
                </c:pt>
                <c:pt idx="71">
                  <c:v>2021-08-10</c:v>
                </c:pt>
                <c:pt idx="72">
                  <c:v>2021-08-11</c:v>
                </c:pt>
                <c:pt idx="73">
                  <c:v>2021-08-12</c:v>
                </c:pt>
                <c:pt idx="74">
                  <c:v>2021-08-13</c:v>
                </c:pt>
                <c:pt idx="75">
                  <c:v>2021-08-16</c:v>
                </c:pt>
                <c:pt idx="76">
                  <c:v>2021-08-17</c:v>
                </c:pt>
                <c:pt idx="77">
                  <c:v>2021-08-18</c:v>
                </c:pt>
                <c:pt idx="78">
                  <c:v>2021-08-19</c:v>
                </c:pt>
                <c:pt idx="79">
                  <c:v>2021-08-20</c:v>
                </c:pt>
                <c:pt idx="80">
                  <c:v>2021-08-23</c:v>
                </c:pt>
                <c:pt idx="81">
                  <c:v>2021-08-24</c:v>
                </c:pt>
                <c:pt idx="82">
                  <c:v>2021-08-25</c:v>
                </c:pt>
                <c:pt idx="83">
                  <c:v>2021-08-26</c:v>
                </c:pt>
                <c:pt idx="84">
                  <c:v>2021-08-27</c:v>
                </c:pt>
                <c:pt idx="85">
                  <c:v>2021-08-30</c:v>
                </c:pt>
                <c:pt idx="86">
                  <c:v>2021-08-31</c:v>
                </c:pt>
                <c:pt idx="87">
                  <c:v>2021-09-01</c:v>
                </c:pt>
                <c:pt idx="88">
                  <c:v>2021-09-02</c:v>
                </c:pt>
                <c:pt idx="89">
                  <c:v>2021-09-03</c:v>
                </c:pt>
                <c:pt idx="90">
                  <c:v>2021-09-06</c:v>
                </c:pt>
                <c:pt idx="91">
                  <c:v>2021-09-07</c:v>
                </c:pt>
                <c:pt idx="92">
                  <c:v>2021-09-08</c:v>
                </c:pt>
                <c:pt idx="93">
                  <c:v>2021-09-09</c:v>
                </c:pt>
                <c:pt idx="94">
                  <c:v>2021-09-10</c:v>
                </c:pt>
                <c:pt idx="95">
                  <c:v>2021-09-13</c:v>
                </c:pt>
                <c:pt idx="96">
                  <c:v>2021-09-14</c:v>
                </c:pt>
                <c:pt idx="97">
                  <c:v>2021-09-15</c:v>
                </c:pt>
                <c:pt idx="98">
                  <c:v>2021-09-16</c:v>
                </c:pt>
                <c:pt idx="99">
                  <c:v>2021-09-17</c:v>
                </c:pt>
                <c:pt idx="100">
                  <c:v>2021-09-22</c:v>
                </c:pt>
                <c:pt idx="101">
                  <c:v>2021-09-23</c:v>
                </c:pt>
                <c:pt idx="102">
                  <c:v>2021-09-24</c:v>
                </c:pt>
                <c:pt idx="103">
                  <c:v>2021-09-27</c:v>
                </c:pt>
                <c:pt idx="104">
                  <c:v>2021-09-28</c:v>
                </c:pt>
                <c:pt idx="105">
                  <c:v>2021-09-29</c:v>
                </c:pt>
                <c:pt idx="106">
                  <c:v>2021-09-30</c:v>
                </c:pt>
                <c:pt idx="107">
                  <c:v>2021-10-01</c:v>
                </c:pt>
                <c:pt idx="108">
                  <c:v>2021-10-04</c:v>
                </c:pt>
                <c:pt idx="109">
                  <c:v>2021-10-05</c:v>
                </c:pt>
                <c:pt idx="110">
                  <c:v>2021-10-06</c:v>
                </c:pt>
                <c:pt idx="111">
                  <c:v>2021-10-07</c:v>
                </c:pt>
                <c:pt idx="112">
                  <c:v>2021-10-08</c:v>
                </c:pt>
                <c:pt idx="113">
                  <c:v>2021-10-12</c:v>
                </c:pt>
                <c:pt idx="114">
                  <c:v>2021-10-13</c:v>
                </c:pt>
                <c:pt idx="115">
                  <c:v>2021-10-14</c:v>
                </c:pt>
                <c:pt idx="116">
                  <c:v>2021-10-15</c:v>
                </c:pt>
                <c:pt idx="117">
                  <c:v>2021-10-18</c:v>
                </c:pt>
                <c:pt idx="118">
                  <c:v>2021-10-19</c:v>
                </c:pt>
                <c:pt idx="119">
                  <c:v>2021-10-20</c:v>
                </c:pt>
                <c:pt idx="120">
                  <c:v>2021-10-21</c:v>
                </c:pt>
                <c:pt idx="121">
                  <c:v>2021-10-22</c:v>
                </c:pt>
                <c:pt idx="122">
                  <c:v>2021-10-25</c:v>
                </c:pt>
                <c:pt idx="123">
                  <c:v>2021-10-26</c:v>
                </c:pt>
                <c:pt idx="124">
                  <c:v>2021-10-27</c:v>
                </c:pt>
                <c:pt idx="125">
                  <c:v>2021-10-28</c:v>
                </c:pt>
                <c:pt idx="126">
                  <c:v>2021-10-29</c:v>
                </c:pt>
                <c:pt idx="127">
                  <c:v>2021-11-01</c:v>
                </c:pt>
                <c:pt idx="128">
                  <c:v>2021-11-02</c:v>
                </c:pt>
                <c:pt idx="129">
                  <c:v>2021-11-03</c:v>
                </c:pt>
                <c:pt idx="130">
                  <c:v>2021-11-04</c:v>
                </c:pt>
                <c:pt idx="131">
                  <c:v>2021-11-05</c:v>
                </c:pt>
                <c:pt idx="132">
                  <c:v>2021-11-08</c:v>
                </c:pt>
                <c:pt idx="133">
                  <c:v>2021-11-09</c:v>
                </c:pt>
                <c:pt idx="134">
                  <c:v>2021-11-10</c:v>
                </c:pt>
                <c:pt idx="135">
                  <c:v>2021-11-11</c:v>
                </c:pt>
                <c:pt idx="136">
                  <c:v>2021-11-12</c:v>
                </c:pt>
                <c:pt idx="137">
                  <c:v>2021-11-15</c:v>
                </c:pt>
                <c:pt idx="138">
                  <c:v>2021-11-16</c:v>
                </c:pt>
                <c:pt idx="139">
                  <c:v>2021-11-17</c:v>
                </c:pt>
                <c:pt idx="140">
                  <c:v>2021-11-18</c:v>
                </c:pt>
                <c:pt idx="141">
                  <c:v>2021-11-19</c:v>
                </c:pt>
                <c:pt idx="142">
                  <c:v>2021-11-22</c:v>
                </c:pt>
                <c:pt idx="143">
                  <c:v>2021-11-23</c:v>
                </c:pt>
                <c:pt idx="144">
                  <c:v>2021-11-24</c:v>
                </c:pt>
                <c:pt idx="145">
                  <c:v>2021-11-25</c:v>
                </c:pt>
                <c:pt idx="146">
                  <c:v>2021-11-26</c:v>
                </c:pt>
                <c:pt idx="147">
                  <c:v>2021-11-29</c:v>
                </c:pt>
                <c:pt idx="148">
                  <c:v>2021-11-30</c:v>
                </c:pt>
                <c:pt idx="149">
                  <c:v>2021-12-01</c:v>
                </c:pt>
                <c:pt idx="150">
                  <c:v>2021-12-02</c:v>
                </c:pt>
                <c:pt idx="151">
                  <c:v>2021-12-03</c:v>
                </c:pt>
                <c:pt idx="152">
                  <c:v>2021-12-06</c:v>
                </c:pt>
                <c:pt idx="153">
                  <c:v>2021-12-07</c:v>
                </c:pt>
                <c:pt idx="154">
                  <c:v>2021-12-08</c:v>
                </c:pt>
                <c:pt idx="155">
                  <c:v>2021-12-09</c:v>
                </c:pt>
                <c:pt idx="156">
                  <c:v>2021-12-10</c:v>
                </c:pt>
                <c:pt idx="157">
                  <c:v>2021-12-13</c:v>
                </c:pt>
                <c:pt idx="158">
                  <c:v>2021-12-14</c:v>
                </c:pt>
                <c:pt idx="159">
                  <c:v>2021-12-15</c:v>
                </c:pt>
                <c:pt idx="160">
                  <c:v>2021-12-16</c:v>
                </c:pt>
                <c:pt idx="161">
                  <c:v>2021-12-17</c:v>
                </c:pt>
                <c:pt idx="162">
                  <c:v>2021-12-20</c:v>
                </c:pt>
                <c:pt idx="163">
                  <c:v>2021-12-21</c:v>
                </c:pt>
                <c:pt idx="164">
                  <c:v>2021-12-22</c:v>
                </c:pt>
                <c:pt idx="165">
                  <c:v>2021-12-23</c:v>
                </c:pt>
                <c:pt idx="166">
                  <c:v>2021-12-24</c:v>
                </c:pt>
                <c:pt idx="167">
                  <c:v>2021-12-27</c:v>
                </c:pt>
                <c:pt idx="168">
                  <c:v>2021-12-28</c:v>
                </c:pt>
                <c:pt idx="169">
                  <c:v>2021-12-29</c:v>
                </c:pt>
                <c:pt idx="170">
                  <c:v>2021-12-30</c:v>
                </c:pt>
                <c:pt idx="171">
                  <c:v>2022-01-03</c:v>
                </c:pt>
                <c:pt idx="172">
                  <c:v>2022-01-04</c:v>
                </c:pt>
                <c:pt idx="173">
                  <c:v>2022-01-05</c:v>
                </c:pt>
                <c:pt idx="174">
                  <c:v>2022-01-06</c:v>
                </c:pt>
                <c:pt idx="175">
                  <c:v>2022-01-07</c:v>
                </c:pt>
                <c:pt idx="176">
                  <c:v>2022-01-10</c:v>
                </c:pt>
                <c:pt idx="177">
                  <c:v>2022-01-11</c:v>
                </c:pt>
                <c:pt idx="178">
                  <c:v>2022-01-12</c:v>
                </c:pt>
                <c:pt idx="179">
                  <c:v>2022-01-13</c:v>
                </c:pt>
                <c:pt idx="180">
                  <c:v>2022-01-14</c:v>
                </c:pt>
                <c:pt idx="181">
                  <c:v>2022-01-17</c:v>
                </c:pt>
                <c:pt idx="182">
                  <c:v>2022-01-18</c:v>
                </c:pt>
                <c:pt idx="183">
                  <c:v>2022-01-19</c:v>
                </c:pt>
                <c:pt idx="184">
                  <c:v>2022-01-20</c:v>
                </c:pt>
                <c:pt idx="185">
                  <c:v>2022-01-21</c:v>
                </c:pt>
                <c:pt idx="186">
                  <c:v>2022-01-24</c:v>
                </c:pt>
                <c:pt idx="187">
                  <c:v>2022-01-25</c:v>
                </c:pt>
                <c:pt idx="188">
                  <c:v>2022-01-26</c:v>
                </c:pt>
                <c:pt idx="189">
                  <c:v>2022-02-07</c:v>
                </c:pt>
                <c:pt idx="190">
                  <c:v>2022-02-08</c:v>
                </c:pt>
                <c:pt idx="191">
                  <c:v>2022-02-09</c:v>
                </c:pt>
                <c:pt idx="192">
                  <c:v>2022-02-10</c:v>
                </c:pt>
                <c:pt idx="193">
                  <c:v>2022-02-11</c:v>
                </c:pt>
                <c:pt idx="194">
                  <c:v>2022-02-14</c:v>
                </c:pt>
                <c:pt idx="195">
                  <c:v>2022-02-15</c:v>
                </c:pt>
                <c:pt idx="196">
                  <c:v>2022-02-16</c:v>
                </c:pt>
                <c:pt idx="197">
                  <c:v>2022-02-17</c:v>
                </c:pt>
                <c:pt idx="198">
                  <c:v>2022-02-18</c:v>
                </c:pt>
                <c:pt idx="199">
                  <c:v>2022-02-21</c:v>
                </c:pt>
                <c:pt idx="200">
                  <c:v>2022-02-22</c:v>
                </c:pt>
                <c:pt idx="201">
                  <c:v>2022-02-23</c:v>
                </c:pt>
                <c:pt idx="202">
                  <c:v>2022-02-24</c:v>
                </c:pt>
                <c:pt idx="203">
                  <c:v>2022-02-25</c:v>
                </c:pt>
                <c:pt idx="204">
                  <c:v>2022-03-01</c:v>
                </c:pt>
                <c:pt idx="205">
                  <c:v>2022-03-02</c:v>
                </c:pt>
                <c:pt idx="206">
                  <c:v>2022-03-03</c:v>
                </c:pt>
                <c:pt idx="207">
                  <c:v>2022-03-04</c:v>
                </c:pt>
                <c:pt idx="208">
                  <c:v>2022-03-07</c:v>
                </c:pt>
                <c:pt idx="209">
                  <c:v>2022-03-08</c:v>
                </c:pt>
                <c:pt idx="210">
                  <c:v>2022-03-09</c:v>
                </c:pt>
                <c:pt idx="211">
                  <c:v>2022-03-10</c:v>
                </c:pt>
                <c:pt idx="212">
                  <c:v>2022-03-11</c:v>
                </c:pt>
                <c:pt idx="213">
                  <c:v>2022-03-14</c:v>
                </c:pt>
                <c:pt idx="214">
                  <c:v>2022-03-15</c:v>
                </c:pt>
                <c:pt idx="215">
                  <c:v>2022-03-16</c:v>
                </c:pt>
                <c:pt idx="216">
                  <c:v>2022-03-17</c:v>
                </c:pt>
                <c:pt idx="217">
                  <c:v>2022-03-18</c:v>
                </c:pt>
                <c:pt idx="218">
                  <c:v>2022-03-21</c:v>
                </c:pt>
                <c:pt idx="219">
                  <c:v>2022-03-22</c:v>
                </c:pt>
                <c:pt idx="220">
                  <c:v>2022-03-23</c:v>
                </c:pt>
                <c:pt idx="221">
                  <c:v>2022-03-24</c:v>
                </c:pt>
                <c:pt idx="222">
                  <c:v>2022-03-25</c:v>
                </c:pt>
                <c:pt idx="223">
                  <c:v>2022-03-28</c:v>
                </c:pt>
                <c:pt idx="224">
                  <c:v>2022-03-29</c:v>
                </c:pt>
                <c:pt idx="225">
                  <c:v>2022-03-30</c:v>
                </c:pt>
                <c:pt idx="226">
                  <c:v>2022-03-31</c:v>
                </c:pt>
                <c:pt idx="227">
                  <c:v>2022-04-01</c:v>
                </c:pt>
                <c:pt idx="228">
                  <c:v>2022-04-06</c:v>
                </c:pt>
                <c:pt idx="229">
                  <c:v>2022-04-07</c:v>
                </c:pt>
                <c:pt idx="230">
                  <c:v>2022-04-08</c:v>
                </c:pt>
                <c:pt idx="231">
                  <c:v>2022-04-11</c:v>
                </c:pt>
                <c:pt idx="232">
                  <c:v>2022-04-12</c:v>
                </c:pt>
                <c:pt idx="233">
                  <c:v>2022-04-13</c:v>
                </c:pt>
                <c:pt idx="234">
                  <c:v>2022-04-14</c:v>
                </c:pt>
                <c:pt idx="235">
                  <c:v>2022-04-15</c:v>
                </c:pt>
                <c:pt idx="236">
                  <c:v>2022-04-18</c:v>
                </c:pt>
                <c:pt idx="237">
                  <c:v>2022-04-19</c:v>
                </c:pt>
                <c:pt idx="238">
                  <c:v>2022-04-20</c:v>
                </c:pt>
                <c:pt idx="239">
                  <c:v>2022-04-21</c:v>
                </c:pt>
                <c:pt idx="240">
                  <c:v>2022-04-22</c:v>
                </c:pt>
                <c:pt idx="241">
                  <c:v>2022-04-25</c:v>
                </c:pt>
                <c:pt idx="242">
                  <c:v>2022-04-26</c:v>
                </c:pt>
                <c:pt idx="243">
                  <c:v>2022-04-27</c:v>
                </c:pt>
                <c:pt idx="244">
                  <c:v>2022-04-28</c:v>
                </c:pt>
                <c:pt idx="245">
                  <c:v>2022-04-29</c:v>
                </c:pt>
                <c:pt idx="246">
                  <c:v>2022-05-03</c:v>
                </c:pt>
                <c:pt idx="247">
                  <c:v>2022-05-04</c:v>
                </c:pt>
                <c:pt idx="248">
                  <c:v>2022-05-05</c:v>
                </c:pt>
                <c:pt idx="249">
                  <c:v>2022-05-06</c:v>
                </c:pt>
                <c:pt idx="250">
                  <c:v>2022-05-09</c:v>
                </c:pt>
                <c:pt idx="251">
                  <c:v>2022-05-10</c:v>
                </c:pt>
                <c:pt idx="252">
                  <c:v>2022-05-11</c:v>
                </c:pt>
                <c:pt idx="253">
                  <c:v>2022-05-12</c:v>
                </c:pt>
                <c:pt idx="254">
                  <c:v>2022-05-13</c:v>
                </c:pt>
                <c:pt idx="255">
                  <c:v>2022-05-16</c:v>
                </c:pt>
                <c:pt idx="256">
                  <c:v>2022-05-17</c:v>
                </c:pt>
                <c:pt idx="257">
                  <c:v>2022-05-18</c:v>
                </c:pt>
                <c:pt idx="258">
                  <c:v>2022-05-19</c:v>
                </c:pt>
                <c:pt idx="259">
                  <c:v>2022-05-20</c:v>
                </c:pt>
                <c:pt idx="260">
                  <c:v>2022-05-23</c:v>
                </c:pt>
                <c:pt idx="261">
                  <c:v>2022-05-24</c:v>
                </c:pt>
                <c:pt idx="262">
                  <c:v>2022-05-25</c:v>
                </c:pt>
                <c:pt idx="263">
                  <c:v>2022-05-26</c:v>
                </c:pt>
                <c:pt idx="264">
                  <c:v>2022-05-27</c:v>
                </c:pt>
                <c:pt idx="265">
                  <c:v>2022-05-30</c:v>
                </c:pt>
                <c:pt idx="266">
                  <c:v>2022-05-31</c:v>
                </c:pt>
                <c:pt idx="267">
                  <c:v>2022-06-01</c:v>
                </c:pt>
                <c:pt idx="268">
                  <c:v>2022-06-02</c:v>
                </c:pt>
                <c:pt idx="269">
                  <c:v>2022-06-06</c:v>
                </c:pt>
                <c:pt idx="270">
                  <c:v>2022-06-07</c:v>
                </c:pt>
                <c:pt idx="271">
                  <c:v>2022-06-08</c:v>
                </c:pt>
                <c:pt idx="272">
                  <c:v>2022-06-09</c:v>
                </c:pt>
                <c:pt idx="273">
                  <c:v>2022-06-10</c:v>
                </c:pt>
                <c:pt idx="274">
                  <c:v>2022-06-13</c:v>
                </c:pt>
                <c:pt idx="275">
                  <c:v>2022-06-14</c:v>
                </c:pt>
                <c:pt idx="276">
                  <c:v>2022-06-15</c:v>
                </c:pt>
                <c:pt idx="277">
                  <c:v>2022-06-16</c:v>
                </c:pt>
                <c:pt idx="278">
                  <c:v>2022-06-17</c:v>
                </c:pt>
                <c:pt idx="279">
                  <c:v>2022-06-20</c:v>
                </c:pt>
                <c:pt idx="280">
                  <c:v>2022-06-21</c:v>
                </c:pt>
                <c:pt idx="281">
                  <c:v>2022-06-22</c:v>
                </c:pt>
                <c:pt idx="282">
                  <c:v>2022-06-23</c:v>
                </c:pt>
                <c:pt idx="283">
                  <c:v>2022-06-24</c:v>
                </c:pt>
                <c:pt idx="284">
                  <c:v>2022-06-27</c:v>
                </c:pt>
                <c:pt idx="285">
                  <c:v>2022-06-28</c:v>
                </c:pt>
                <c:pt idx="286">
                  <c:v>2022-06-29</c:v>
                </c:pt>
                <c:pt idx="287">
                  <c:v>2022-06-30</c:v>
                </c:pt>
                <c:pt idx="288">
                  <c:v>2022-07-01</c:v>
                </c:pt>
                <c:pt idx="289">
                  <c:v>2022-07-04</c:v>
                </c:pt>
                <c:pt idx="290">
                  <c:v>2022-07-05</c:v>
                </c:pt>
                <c:pt idx="291">
                  <c:v>2022-07-06</c:v>
                </c:pt>
                <c:pt idx="292">
                  <c:v>2022-07-07</c:v>
                </c:pt>
                <c:pt idx="293">
                  <c:v>2022-07-08</c:v>
                </c:pt>
                <c:pt idx="294">
                  <c:v>2022-07-11</c:v>
                </c:pt>
                <c:pt idx="295">
                  <c:v>2022-07-12</c:v>
                </c:pt>
                <c:pt idx="296">
                  <c:v>2022-07-13</c:v>
                </c:pt>
                <c:pt idx="297">
                  <c:v>2022-07-14</c:v>
                </c:pt>
                <c:pt idx="298">
                  <c:v>2022-07-15</c:v>
                </c:pt>
                <c:pt idx="299">
                  <c:v>2022-07-18</c:v>
                </c:pt>
                <c:pt idx="300">
                  <c:v>2022-07-19</c:v>
                </c:pt>
                <c:pt idx="301">
                  <c:v>2022-07-20</c:v>
                </c:pt>
                <c:pt idx="302">
                  <c:v>2022-07-21</c:v>
                </c:pt>
                <c:pt idx="303">
                  <c:v>2022-07-22</c:v>
                </c:pt>
                <c:pt idx="304">
                  <c:v>2022-07-25</c:v>
                </c:pt>
                <c:pt idx="305">
                  <c:v>2022-07-26</c:v>
                </c:pt>
                <c:pt idx="306">
                  <c:v>2022-07-27</c:v>
                </c:pt>
                <c:pt idx="307">
                  <c:v>2022-07-28</c:v>
                </c:pt>
                <c:pt idx="308">
                  <c:v>2022-07-29</c:v>
                </c:pt>
                <c:pt idx="309">
                  <c:v>2022-08-01</c:v>
                </c:pt>
                <c:pt idx="310">
                  <c:v>2022-08-02</c:v>
                </c:pt>
                <c:pt idx="311">
                  <c:v>2022-08-03</c:v>
                </c:pt>
                <c:pt idx="312">
                  <c:v>2022-08-04</c:v>
                </c:pt>
                <c:pt idx="313">
                  <c:v>2022-08-05</c:v>
                </c:pt>
                <c:pt idx="314">
                  <c:v>2022-08-08</c:v>
                </c:pt>
                <c:pt idx="315">
                  <c:v>2022-08-09</c:v>
                </c:pt>
                <c:pt idx="316">
                  <c:v>2022-08-10</c:v>
                </c:pt>
                <c:pt idx="317">
                  <c:v>2022-08-11</c:v>
                </c:pt>
                <c:pt idx="318">
                  <c:v>2022-08-12</c:v>
                </c:pt>
                <c:pt idx="319">
                  <c:v>2022-08-15</c:v>
                </c:pt>
                <c:pt idx="320">
                  <c:v>2022-08-16</c:v>
                </c:pt>
                <c:pt idx="321">
                  <c:v>2022-08-17</c:v>
                </c:pt>
                <c:pt idx="322">
                  <c:v>2022-08-18</c:v>
                </c:pt>
                <c:pt idx="323">
                  <c:v>2022-08-19</c:v>
                </c:pt>
                <c:pt idx="324">
                  <c:v>2022-08-22</c:v>
                </c:pt>
                <c:pt idx="325">
                  <c:v>2022-08-23</c:v>
                </c:pt>
                <c:pt idx="326">
                  <c:v>2022-08-24</c:v>
                </c:pt>
                <c:pt idx="327">
                  <c:v>2022-08-25</c:v>
                </c:pt>
                <c:pt idx="328">
                  <c:v>2022-08-26</c:v>
                </c:pt>
                <c:pt idx="329">
                  <c:v>2022-08-29</c:v>
                </c:pt>
                <c:pt idx="330">
                  <c:v>2022-08-30</c:v>
                </c:pt>
                <c:pt idx="331">
                  <c:v>2022-08-31</c:v>
                </c:pt>
                <c:pt idx="332">
                  <c:v>2022-09-01</c:v>
                </c:pt>
                <c:pt idx="333">
                  <c:v>2022-09-02</c:v>
                </c:pt>
                <c:pt idx="334">
                  <c:v>2022-09-05</c:v>
                </c:pt>
                <c:pt idx="335">
                  <c:v>2022-09-06</c:v>
                </c:pt>
                <c:pt idx="336">
                  <c:v>2022-09-07</c:v>
                </c:pt>
                <c:pt idx="337">
                  <c:v>2022-09-08</c:v>
                </c:pt>
                <c:pt idx="338">
                  <c:v>2022-09-12</c:v>
                </c:pt>
                <c:pt idx="339">
                  <c:v>2022-09-13</c:v>
                </c:pt>
                <c:pt idx="340">
                  <c:v>2022-09-14</c:v>
                </c:pt>
                <c:pt idx="341">
                  <c:v>2022-09-15</c:v>
                </c:pt>
                <c:pt idx="342">
                  <c:v>2022-09-16</c:v>
                </c:pt>
                <c:pt idx="343">
                  <c:v>2022-09-19</c:v>
                </c:pt>
                <c:pt idx="344">
                  <c:v>2022-09-20</c:v>
                </c:pt>
                <c:pt idx="345">
                  <c:v>2022-09-21</c:v>
                </c:pt>
                <c:pt idx="346">
                  <c:v>2022-09-22</c:v>
                </c:pt>
                <c:pt idx="347">
                  <c:v>2022-09-23</c:v>
                </c:pt>
                <c:pt idx="348">
                  <c:v>2022-09-26</c:v>
                </c:pt>
                <c:pt idx="349">
                  <c:v>2022-09-27</c:v>
                </c:pt>
                <c:pt idx="350">
                  <c:v>2022-09-28</c:v>
                </c:pt>
                <c:pt idx="351">
                  <c:v>2022-09-29</c:v>
                </c:pt>
                <c:pt idx="352">
                  <c:v>2022-09-30</c:v>
                </c:pt>
                <c:pt idx="353">
                  <c:v>2022-10-03</c:v>
                </c:pt>
                <c:pt idx="354">
                  <c:v>2022-10-04</c:v>
                </c:pt>
                <c:pt idx="355">
                  <c:v>2022-10-05</c:v>
                </c:pt>
                <c:pt idx="356">
                  <c:v>2022-10-06</c:v>
                </c:pt>
                <c:pt idx="357">
                  <c:v>2022-10-07</c:v>
                </c:pt>
                <c:pt idx="358">
                  <c:v>2022-10-11</c:v>
                </c:pt>
                <c:pt idx="359">
                  <c:v>2022-10-12</c:v>
                </c:pt>
                <c:pt idx="360">
                  <c:v>2022-10-13</c:v>
                </c:pt>
                <c:pt idx="361">
                  <c:v>2022-10-14</c:v>
                </c:pt>
                <c:pt idx="362">
                  <c:v>2022-10-17</c:v>
                </c:pt>
                <c:pt idx="363">
                  <c:v>2022-10-18</c:v>
                </c:pt>
                <c:pt idx="364">
                  <c:v>2022-10-19</c:v>
                </c:pt>
                <c:pt idx="365">
                  <c:v>2022-10-20</c:v>
                </c:pt>
                <c:pt idx="366">
                  <c:v>2022-10-21</c:v>
                </c:pt>
                <c:pt idx="367">
                  <c:v>2022-10-24</c:v>
                </c:pt>
                <c:pt idx="368">
                  <c:v>2022-10-25</c:v>
                </c:pt>
                <c:pt idx="369">
                  <c:v>2022-10-26</c:v>
                </c:pt>
                <c:pt idx="370">
                  <c:v>2022-10-27</c:v>
                </c:pt>
                <c:pt idx="371">
                  <c:v>2022-10-28</c:v>
                </c:pt>
                <c:pt idx="372">
                  <c:v>2022-10-31</c:v>
                </c:pt>
                <c:pt idx="373">
                  <c:v>2022-11-01</c:v>
                </c:pt>
                <c:pt idx="374">
                  <c:v>2022-11-02</c:v>
                </c:pt>
                <c:pt idx="375">
                  <c:v>2022-11-03</c:v>
                </c:pt>
                <c:pt idx="376">
                  <c:v>2022-11-04</c:v>
                </c:pt>
                <c:pt idx="377">
                  <c:v>2022-11-07</c:v>
                </c:pt>
                <c:pt idx="378">
                  <c:v>2022-11-08</c:v>
                </c:pt>
                <c:pt idx="379">
                  <c:v>2022-11-09</c:v>
                </c:pt>
                <c:pt idx="380">
                  <c:v>2022-11-10</c:v>
                </c:pt>
                <c:pt idx="381">
                  <c:v>2022-11-11</c:v>
                </c:pt>
                <c:pt idx="382">
                  <c:v>2022-11-14</c:v>
                </c:pt>
                <c:pt idx="383">
                  <c:v>2022-11-15</c:v>
                </c:pt>
                <c:pt idx="384">
                  <c:v>2022-11-16</c:v>
                </c:pt>
                <c:pt idx="385">
                  <c:v>2022-11-17</c:v>
                </c:pt>
                <c:pt idx="386">
                  <c:v>2022-11-18</c:v>
                </c:pt>
                <c:pt idx="387">
                  <c:v>2022-11-21</c:v>
                </c:pt>
                <c:pt idx="388">
                  <c:v>2022-11-22</c:v>
                </c:pt>
                <c:pt idx="389">
                  <c:v>2022-11-23</c:v>
                </c:pt>
                <c:pt idx="390">
                  <c:v>2022-11-24</c:v>
                </c:pt>
                <c:pt idx="391">
                  <c:v>2022-11-25</c:v>
                </c:pt>
                <c:pt idx="392">
                  <c:v>2022-11-28</c:v>
                </c:pt>
                <c:pt idx="393">
                  <c:v>2022-11-29</c:v>
                </c:pt>
                <c:pt idx="394">
                  <c:v>2022-11-30</c:v>
                </c:pt>
                <c:pt idx="395">
                  <c:v>2022-12-01</c:v>
                </c:pt>
                <c:pt idx="396">
                  <c:v>2022-12-02</c:v>
                </c:pt>
                <c:pt idx="397">
                  <c:v>2022-12-05</c:v>
                </c:pt>
                <c:pt idx="398">
                  <c:v>2022-12-06</c:v>
                </c:pt>
                <c:pt idx="399">
                  <c:v>2022-12-07</c:v>
                </c:pt>
                <c:pt idx="400">
                  <c:v>2022-12-08</c:v>
                </c:pt>
                <c:pt idx="401">
                  <c:v>2022-12-09</c:v>
                </c:pt>
                <c:pt idx="402">
                  <c:v>2022-12-12</c:v>
                </c:pt>
                <c:pt idx="403">
                  <c:v>2022-12-13</c:v>
                </c:pt>
                <c:pt idx="404">
                  <c:v>2022-12-14</c:v>
                </c:pt>
                <c:pt idx="405">
                  <c:v>2022-12-15</c:v>
                </c:pt>
                <c:pt idx="406">
                  <c:v>2022-12-16</c:v>
                </c:pt>
                <c:pt idx="407">
                  <c:v>2022-12-19</c:v>
                </c:pt>
                <c:pt idx="408">
                  <c:v>2022-12-20</c:v>
                </c:pt>
                <c:pt idx="409">
                  <c:v>2022-12-21</c:v>
                </c:pt>
                <c:pt idx="410">
                  <c:v>2022-12-22</c:v>
                </c:pt>
                <c:pt idx="411">
                  <c:v>2022-12-23</c:v>
                </c:pt>
                <c:pt idx="412">
                  <c:v>2022-12-26</c:v>
                </c:pt>
                <c:pt idx="413">
                  <c:v>2022-12-27</c:v>
                </c:pt>
                <c:pt idx="414">
                  <c:v>2022-12-28</c:v>
                </c:pt>
                <c:pt idx="415">
                  <c:v>2022-12-29</c:v>
                </c:pt>
                <c:pt idx="416">
                  <c:v>2022-12-30</c:v>
                </c:pt>
                <c:pt idx="417">
                  <c:v>2023-01-03</c:v>
                </c:pt>
                <c:pt idx="418">
                  <c:v>2023-01-04</c:v>
                </c:pt>
                <c:pt idx="419">
                  <c:v>2023-01-05</c:v>
                </c:pt>
                <c:pt idx="420">
                  <c:v>2023-01-06</c:v>
                </c:pt>
                <c:pt idx="421">
                  <c:v>2023-01-09</c:v>
                </c:pt>
                <c:pt idx="422">
                  <c:v>2023-01-10</c:v>
                </c:pt>
                <c:pt idx="423">
                  <c:v>2023-01-11</c:v>
                </c:pt>
                <c:pt idx="424">
                  <c:v>2023-01-12</c:v>
                </c:pt>
                <c:pt idx="425">
                  <c:v>2023-01-13</c:v>
                </c:pt>
                <c:pt idx="426">
                  <c:v>2023-01-16</c:v>
                </c:pt>
                <c:pt idx="427">
                  <c:v>2023-01-17</c:v>
                </c:pt>
                <c:pt idx="428">
                  <c:v>2023-01-30</c:v>
                </c:pt>
                <c:pt idx="429">
                  <c:v>2023-01-31</c:v>
                </c:pt>
                <c:pt idx="430">
                  <c:v>2023-02-01</c:v>
                </c:pt>
                <c:pt idx="431">
                  <c:v>2023-02-02</c:v>
                </c:pt>
                <c:pt idx="432">
                  <c:v>2023-02-03</c:v>
                </c:pt>
                <c:pt idx="433">
                  <c:v>2023-02-06</c:v>
                </c:pt>
                <c:pt idx="434">
                  <c:v>2023-02-07</c:v>
                </c:pt>
                <c:pt idx="435">
                  <c:v>2023-02-08</c:v>
                </c:pt>
                <c:pt idx="436">
                  <c:v>2023-02-09</c:v>
                </c:pt>
                <c:pt idx="437">
                  <c:v>2023-02-10</c:v>
                </c:pt>
                <c:pt idx="438">
                  <c:v>2023-02-13</c:v>
                </c:pt>
                <c:pt idx="439">
                  <c:v>2023-02-14</c:v>
                </c:pt>
                <c:pt idx="440">
                  <c:v>2023-02-15</c:v>
                </c:pt>
                <c:pt idx="441">
                  <c:v>2023-02-16</c:v>
                </c:pt>
                <c:pt idx="442">
                  <c:v>2023-02-17</c:v>
                </c:pt>
                <c:pt idx="443">
                  <c:v>2023-02-20</c:v>
                </c:pt>
                <c:pt idx="444">
                  <c:v>2023-02-21</c:v>
                </c:pt>
                <c:pt idx="445">
                  <c:v>2023-02-22</c:v>
                </c:pt>
                <c:pt idx="446">
                  <c:v>2023-02-23</c:v>
                </c:pt>
                <c:pt idx="447">
                  <c:v>2023-02-24</c:v>
                </c:pt>
                <c:pt idx="448">
                  <c:v>2023-03-01</c:v>
                </c:pt>
                <c:pt idx="449">
                  <c:v>2023-03-02</c:v>
                </c:pt>
                <c:pt idx="450">
                  <c:v>2023-03-03</c:v>
                </c:pt>
                <c:pt idx="451">
                  <c:v>2023-03-06</c:v>
                </c:pt>
                <c:pt idx="452">
                  <c:v>2023-03-07</c:v>
                </c:pt>
                <c:pt idx="453">
                  <c:v>2023-03-08</c:v>
                </c:pt>
                <c:pt idx="454">
                  <c:v>2023-03-09</c:v>
                </c:pt>
                <c:pt idx="455">
                  <c:v>2023-03-10</c:v>
                </c:pt>
                <c:pt idx="456">
                  <c:v>2023-03-13</c:v>
                </c:pt>
                <c:pt idx="457">
                  <c:v>2023-03-14</c:v>
                </c:pt>
                <c:pt idx="458">
                  <c:v>2023-03-15</c:v>
                </c:pt>
                <c:pt idx="459">
                  <c:v>2023-03-16</c:v>
                </c:pt>
                <c:pt idx="460">
                  <c:v>2023-03-17</c:v>
                </c:pt>
                <c:pt idx="461">
                  <c:v>2023-03-20</c:v>
                </c:pt>
                <c:pt idx="462">
                  <c:v>2023-03-21</c:v>
                </c:pt>
                <c:pt idx="463">
                  <c:v>2023-03-22</c:v>
                </c:pt>
                <c:pt idx="464">
                  <c:v>2023-03-23</c:v>
                </c:pt>
                <c:pt idx="465">
                  <c:v>2023-03-24</c:v>
                </c:pt>
                <c:pt idx="466">
                  <c:v>2023-03-27</c:v>
                </c:pt>
                <c:pt idx="467">
                  <c:v>2023-03-28</c:v>
                </c:pt>
                <c:pt idx="468">
                  <c:v>2023-03-29</c:v>
                </c:pt>
                <c:pt idx="469">
                  <c:v>2023-03-30</c:v>
                </c:pt>
                <c:pt idx="470">
                  <c:v>2023-03-31</c:v>
                </c:pt>
                <c:pt idx="471">
                  <c:v>2023-04-06</c:v>
                </c:pt>
                <c:pt idx="472">
                  <c:v>2023-04-07</c:v>
                </c:pt>
                <c:pt idx="473">
                  <c:v>2023-04-10</c:v>
                </c:pt>
                <c:pt idx="474">
                  <c:v>2023-04-11</c:v>
                </c:pt>
                <c:pt idx="475">
                  <c:v>2023-04-12</c:v>
                </c:pt>
                <c:pt idx="476">
                  <c:v>2023-04-13</c:v>
                </c:pt>
                <c:pt idx="477">
                  <c:v>2023-04-14</c:v>
                </c:pt>
                <c:pt idx="478">
                  <c:v>2023-04-17</c:v>
                </c:pt>
                <c:pt idx="479">
                  <c:v>2023-04-18</c:v>
                </c:pt>
                <c:pt idx="480">
                  <c:v>2023-04-19</c:v>
                </c:pt>
                <c:pt idx="481">
                  <c:v>2023-04-20</c:v>
                </c:pt>
                <c:pt idx="482">
                  <c:v>2023-04-21</c:v>
                </c:pt>
                <c:pt idx="483">
                  <c:v>2023-04-24</c:v>
                </c:pt>
                <c:pt idx="484">
                  <c:v>2023-04-25</c:v>
                </c:pt>
                <c:pt idx="485">
                  <c:v>2023-04-26</c:v>
                </c:pt>
                <c:pt idx="486">
                  <c:v>2023-04-27</c:v>
                </c:pt>
                <c:pt idx="487">
                  <c:v>2023-04-28</c:v>
                </c:pt>
              </c:strCache>
            </c:strRef>
          </c:cat>
          <c:val>
            <c:numRef>
              <c:f>四個國家大盤指數歷史數據!$C$2:$C$505</c:f>
              <c:numCache>
                <c:formatCode>0.00%</c:formatCode>
                <c:ptCount val="504"/>
                <c:pt idx="0">
                  <c:v>-1.979486004566729E-2</c:v>
                </c:pt>
                <c:pt idx="1">
                  <c:v>-1.6897534200748479E-2</c:v>
                </c:pt>
                <c:pt idx="2">
                  <c:v>-5.349170994872093E-3</c:v>
                </c:pt>
                <c:pt idx="3">
                  <c:v>8.9202565156761716E-3</c:v>
                </c:pt>
                <c:pt idx="4">
                  <c:v>1.695758584624716E-2</c:v>
                </c:pt>
                <c:pt idx="5">
                  <c:v>-2.8615171977693791E-3</c:v>
                </c:pt>
                <c:pt idx="6">
                  <c:v>-3.8591590821400699E-2</c:v>
                </c:pt>
                <c:pt idx="7">
                  <c:v>-4.1917803274896304E-2</c:v>
                </c:pt>
                <c:pt idx="8">
                  <c:v>-1.4713749063001649E-2</c:v>
                </c:pt>
                <c:pt idx="9">
                  <c:v>9.9686059470603695E-3</c:v>
                </c:pt>
                <c:pt idx="10">
                  <c:v>-3.0354179766194561E-2</c:v>
                </c:pt>
                <c:pt idx="11">
                  <c:v>5.0302292125257761E-2</c:v>
                </c:pt>
                <c:pt idx="12">
                  <c:v>-8.2533300648385862E-4</c:v>
                </c:pt>
                <c:pt idx="13">
                  <c:v>-5.6130525891825824E-3</c:v>
                </c:pt>
                <c:pt idx="14">
                  <c:v>1.6058708091476883E-2</c:v>
                </c:pt>
                <c:pt idx="15">
                  <c:v>2.2199813613279274E-3</c:v>
                </c:pt>
                <c:pt idx="16">
                  <c:v>1.5630378083650809E-2</c:v>
                </c:pt>
                <c:pt idx="17">
                  <c:v>2.8893194880503905E-3</c:v>
                </c:pt>
                <c:pt idx="18">
                  <c:v>-2.5314917871574667E-3</c:v>
                </c:pt>
                <c:pt idx="19">
                  <c:v>1.6088195315663027E-2</c:v>
                </c:pt>
                <c:pt idx="20">
                  <c:v>1.1642703793326315E-2</c:v>
                </c:pt>
                <c:pt idx="21">
                  <c:v>5.489289059315572E-3</c:v>
                </c:pt>
                <c:pt idx="22">
                  <c:v>1.5487350994357067E-4</c:v>
                </c:pt>
                <c:pt idx="23">
                  <c:v>4.7148164036409238E-3</c:v>
                </c:pt>
                <c:pt idx="24">
                  <c:v>-5.7423681495756742E-3</c:v>
                </c:pt>
                <c:pt idx="25">
                  <c:v>-3.7100568869957657E-3</c:v>
                </c:pt>
                <c:pt idx="26">
                  <c:v>-4.5077229727527699E-4</c:v>
                </c:pt>
                <c:pt idx="27">
                  <c:v>-6.4619718649311366E-3</c:v>
                </c:pt>
                <c:pt idx="28">
                  <c:v>1.1311329603062407E-2</c:v>
                </c:pt>
                <c:pt idx="29">
                  <c:v>3.1594148617467162E-3</c:v>
                </c:pt>
                <c:pt idx="30">
                  <c:v>9.1236952194300742E-3</c:v>
                </c:pt>
                <c:pt idx="31">
                  <c:v>-3.6580920576030451E-3</c:v>
                </c:pt>
                <c:pt idx="32">
                  <c:v>4.7696719687993685E-3</c:v>
                </c:pt>
                <c:pt idx="33">
                  <c:v>-4.1528195775370012E-3</c:v>
                </c:pt>
                <c:pt idx="34">
                  <c:v>-1.4866317961313243E-2</c:v>
                </c:pt>
                <c:pt idx="35">
                  <c:v>7.3642960653765705E-4</c:v>
                </c:pt>
                <c:pt idx="36">
                  <c:v>1.5178611227353695E-2</c:v>
                </c:pt>
                <c:pt idx="37">
                  <c:v>4.1013540222549476E-3</c:v>
                </c:pt>
                <c:pt idx="38">
                  <c:v>5.4441100868815751E-3</c:v>
                </c:pt>
                <c:pt idx="39">
                  <c:v>5.0140053144055617E-3</c:v>
                </c:pt>
                <c:pt idx="40">
                  <c:v>4.1028260232748236E-4</c:v>
                </c:pt>
                <c:pt idx="41">
                  <c:v>8.8971023193493703E-3</c:v>
                </c:pt>
                <c:pt idx="42">
                  <c:v>-2.3412577325192404E-3</c:v>
                </c:pt>
                <c:pt idx="43">
                  <c:v>-2.1392572292679206E-4</c:v>
                </c:pt>
                <c:pt idx="44">
                  <c:v>1.1742079180118162E-2</c:v>
                </c:pt>
                <c:pt idx="45">
                  <c:v>-3.4939133272527843E-4</c:v>
                </c:pt>
                <c:pt idx="46">
                  <c:v>-3.4884991774237145E-3</c:v>
                </c:pt>
                <c:pt idx="47">
                  <c:v>8.6236173907700052E-4</c:v>
                </c:pt>
                <c:pt idx="48">
                  <c:v>-1.1518470607901144E-2</c:v>
                </c:pt>
                <c:pt idx="49">
                  <c:v>8.6171705435720402E-3</c:v>
                </c:pt>
                <c:pt idx="50">
                  <c:v>1.8613427484123241E-3</c:v>
                </c:pt>
                <c:pt idx="51">
                  <c:v>-9.9152082434678619E-5</c:v>
                </c:pt>
                <c:pt idx="52">
                  <c:v>1.0503985707430958E-2</c:v>
                </c:pt>
                <c:pt idx="53">
                  <c:v>-7.7340558426199166E-3</c:v>
                </c:pt>
                <c:pt idx="54">
                  <c:v>-5.9409722301643998E-3</c:v>
                </c:pt>
                <c:pt idx="55">
                  <c:v>-1.475250935629841E-2</c:v>
                </c:pt>
                <c:pt idx="56">
                  <c:v>-3.9986398359818922E-3</c:v>
                </c:pt>
                <c:pt idx="57">
                  <c:v>6.4823171723191412E-3</c:v>
                </c:pt>
                <c:pt idx="58">
                  <c:v>3.3566072232168601E-5</c:v>
                </c:pt>
                <c:pt idx="59">
                  <c:v>-9.6842619005711797E-3</c:v>
                </c:pt>
                <c:pt idx="60">
                  <c:v>-7.7114995386236658E-3</c:v>
                </c:pt>
                <c:pt idx="61">
                  <c:v>-7.8272793973696402E-3</c:v>
                </c:pt>
                <c:pt idx="62">
                  <c:v>1.5495683377534189E-2</c:v>
                </c:pt>
                <c:pt idx="63">
                  <c:v>-8.9697225444780402E-3</c:v>
                </c:pt>
                <c:pt idx="64">
                  <c:v>1.4726255452664472E-2</c:v>
                </c:pt>
                <c:pt idx="65">
                  <c:v>2.8799068740014639E-3</c:v>
                </c:pt>
                <c:pt idx="66">
                  <c:v>3.9872448064539844E-3</c:v>
                </c:pt>
                <c:pt idx="67">
                  <c:v>-1.1792931926539177E-3</c:v>
                </c:pt>
                <c:pt idx="68">
                  <c:v>-4.3746816035741681E-3</c:v>
                </c:pt>
                <c:pt idx="69">
                  <c:v>-2.3494570364955124E-3</c:v>
                </c:pt>
                <c:pt idx="70">
                  <c:v>-9.2798928280815526E-3</c:v>
                </c:pt>
                <c:pt idx="71">
                  <c:v>-5.5837277811488254E-3</c:v>
                </c:pt>
                <c:pt idx="72">
                  <c:v>-4.2036810550010953E-4</c:v>
                </c:pt>
                <c:pt idx="73">
                  <c:v>-1.3907582707991976E-2</c:v>
                </c:pt>
                <c:pt idx="74">
                  <c:v>-7.2894318430122302E-3</c:v>
                </c:pt>
                <c:pt idx="75">
                  <c:v>-1.177873980840281E-2</c:v>
                </c:pt>
                <c:pt idx="76">
                  <c:v>9.8490991733009153E-3</c:v>
                </c:pt>
                <c:pt idx="77">
                  <c:v>-2.7161095140185977E-2</c:v>
                </c:pt>
                <c:pt idx="78">
                  <c:v>-2.0453968339573898E-3</c:v>
                </c:pt>
                <c:pt idx="79">
                  <c:v>2.4176130323769199E-2</c:v>
                </c:pt>
                <c:pt idx="80">
                  <c:v>4.582208157957326E-3</c:v>
                </c:pt>
                <c:pt idx="81">
                  <c:v>1.3414148101134456E-2</c:v>
                </c:pt>
                <c:pt idx="82">
                  <c:v>1.2371633595722068E-3</c:v>
                </c:pt>
                <c:pt idx="83">
                  <c:v>8.342038993794279E-3</c:v>
                </c:pt>
                <c:pt idx="84">
                  <c:v>1.0783634574966543E-2</c:v>
                </c:pt>
                <c:pt idx="85">
                  <c:v>5.375656965437587E-3</c:v>
                </c:pt>
                <c:pt idx="86">
                  <c:v>-9.3231323558200382E-4</c:v>
                </c:pt>
                <c:pt idx="87">
                  <c:v>-8.8654702734871152E-3</c:v>
                </c:pt>
                <c:pt idx="88">
                  <c:v>1.1319233799409531E-2</c:v>
                </c:pt>
                <c:pt idx="89">
                  <c:v>-1.2349484444872472E-3</c:v>
                </c:pt>
                <c:pt idx="90">
                  <c:v>-3.8043406769861874E-3</c:v>
                </c:pt>
                <c:pt idx="91">
                  <c:v>-9.1286991865137702E-3</c:v>
                </c:pt>
                <c:pt idx="92">
                  <c:v>1.9574855053540964E-3</c:v>
                </c:pt>
                <c:pt idx="93">
                  <c:v>9.7899354364939083E-3</c:v>
                </c:pt>
                <c:pt idx="94">
                  <c:v>-1.6185028254176114E-3</c:v>
                </c:pt>
                <c:pt idx="95">
                  <c:v>-6.5422937450534339E-4</c:v>
                </c:pt>
                <c:pt idx="96">
                  <c:v>-4.6509395768187974E-3</c:v>
                </c:pt>
                <c:pt idx="97">
                  <c:v>-4.3485435070605314E-3</c:v>
                </c:pt>
                <c:pt idx="98">
                  <c:v>-1.105558680783069E-4</c:v>
                </c:pt>
                <c:pt idx="99">
                  <c:v>-2.0523642839098417E-2</c:v>
                </c:pt>
                <c:pt idx="100">
                  <c:v>8.9637234794201943E-3</c:v>
                </c:pt>
                <c:pt idx="101">
                  <c:v>1.0598653378027447E-2</c:v>
                </c:pt>
                <c:pt idx="102">
                  <c:v>3.0994495549825107E-3</c:v>
                </c:pt>
                <c:pt idx="103">
                  <c:v>-7.6724119691461501E-3</c:v>
                </c:pt>
                <c:pt idx="104">
                  <c:v>-1.915500403224293E-2</c:v>
                </c:pt>
                <c:pt idx="105">
                  <c:v>4.694181574485686E-3</c:v>
                </c:pt>
                <c:pt idx="106">
                  <c:v>-2.1721297902930339E-2</c:v>
                </c:pt>
                <c:pt idx="107">
                  <c:v>-9.8572514683920986E-3</c:v>
                </c:pt>
                <c:pt idx="108">
                  <c:v>3.1884314456805331E-3</c:v>
                </c:pt>
                <c:pt idx="109">
                  <c:v>-4.1145750405663598E-3</c:v>
                </c:pt>
                <c:pt idx="110">
                  <c:v>1.9374093762109572E-2</c:v>
                </c:pt>
                <c:pt idx="111">
                  <c:v>-4.4030202826702124E-3</c:v>
                </c:pt>
                <c:pt idx="112">
                  <c:v>-1.0729547276335445E-2</c:v>
                </c:pt>
                <c:pt idx="113">
                  <c:v>-7.0007420595736853E-3</c:v>
                </c:pt>
                <c:pt idx="114">
                  <c:v>2.4004129141526106E-3</c:v>
                </c:pt>
                <c:pt idx="115">
                  <c:v>2.3753202453669336E-2</c:v>
                </c:pt>
                <c:pt idx="116">
                  <c:v>-4.5229154431644459E-3</c:v>
                </c:pt>
                <c:pt idx="117">
                  <c:v>1.1617593253832164E-2</c:v>
                </c:pt>
                <c:pt idx="118">
                  <c:v>-7.6059093082214431E-4</c:v>
                </c:pt>
                <c:pt idx="119">
                  <c:v>1.0003472728347528E-4</c:v>
                </c:pt>
                <c:pt idx="120">
                  <c:v>-4.5563757751345548E-5</c:v>
                </c:pt>
                <c:pt idx="121">
                  <c:v>3.2560774522560199E-4</c:v>
                </c:pt>
                <c:pt idx="122">
                  <c:v>8.2585481592232796E-3</c:v>
                </c:pt>
                <c:pt idx="123">
                  <c:v>2.3577990894240765E-3</c:v>
                </c:pt>
                <c:pt idx="124">
                  <c:v>-1.9298720217074395E-3</c:v>
                </c:pt>
                <c:pt idx="125">
                  <c:v>-3.1867338760204257E-3</c:v>
                </c:pt>
                <c:pt idx="126">
                  <c:v>4.7469497047653445E-3</c:v>
                </c:pt>
                <c:pt idx="127">
                  <c:v>-1.3297691325191917E-4</c:v>
                </c:pt>
                <c:pt idx="128">
                  <c:v>3.2870766655865146E-3</c:v>
                </c:pt>
                <c:pt idx="129">
                  <c:v>-2.5321352830872754E-3</c:v>
                </c:pt>
                <c:pt idx="130">
                  <c:v>1.2685912493646829E-2</c:v>
                </c:pt>
                <c:pt idx="131">
                  <c:v>6.821857743153698E-3</c:v>
                </c:pt>
                <c:pt idx="132">
                  <c:v>7.2123103222029106E-3</c:v>
                </c:pt>
                <c:pt idx="133">
                  <c:v>1.0421932461503294E-3</c:v>
                </c:pt>
                <c:pt idx="134">
                  <c:v>-6.1196546559415645E-3</c:v>
                </c:pt>
                <c:pt idx="135">
                  <c:v>3.752369730259613E-3</c:v>
                </c:pt>
                <c:pt idx="136">
                  <c:v>6.6191555446098692E-3</c:v>
                </c:pt>
                <c:pt idx="137">
                  <c:v>3.3209279610151949E-3</c:v>
                </c:pt>
                <c:pt idx="138">
                  <c:v>3.9996592330478172E-3</c:v>
                </c:pt>
                <c:pt idx="139">
                  <c:v>4.3437333534098836E-3</c:v>
                </c:pt>
                <c:pt idx="140">
                  <c:v>-1.2932587962411644E-3</c:v>
                </c:pt>
                <c:pt idx="141">
                  <c:v>-8.2934968332087184E-4</c:v>
                </c:pt>
                <c:pt idx="142">
                  <c:v>-7.7486289143776912E-3</c:v>
                </c:pt>
                <c:pt idx="143">
                  <c:v>-1.3367614499934027E-3</c:v>
                </c:pt>
                <c:pt idx="144">
                  <c:v>6.6124705453457098E-4</c:v>
                </c:pt>
                <c:pt idx="145">
                  <c:v>-1.6263620389794918E-2</c:v>
                </c:pt>
                <c:pt idx="146">
                  <c:v>-2.3806224513876809E-3</c:v>
                </c:pt>
                <c:pt idx="147">
                  <c:v>5.7354486419707905E-3</c:v>
                </c:pt>
                <c:pt idx="148">
                  <c:v>9.0382518383434075E-3</c:v>
                </c:pt>
                <c:pt idx="149">
                  <c:v>7.8667751309394376E-3</c:v>
                </c:pt>
                <c:pt idx="150">
                  <c:v>-1.5662708399389435E-3</c:v>
                </c:pt>
                <c:pt idx="151">
                  <c:v>-5.0471094931238913E-4</c:v>
                </c:pt>
                <c:pt idx="152">
                  <c:v>6.1270352650917492E-3</c:v>
                </c:pt>
                <c:pt idx="153">
                  <c:v>1.9927403596596517E-3</c:v>
                </c:pt>
                <c:pt idx="154">
                  <c:v>4.5710361560009427E-3</c:v>
                </c:pt>
                <c:pt idx="155">
                  <c:v>-4.9165428385354384E-3</c:v>
                </c:pt>
                <c:pt idx="156">
                  <c:v>-3.2960859618992653E-3</c:v>
                </c:pt>
                <c:pt idx="157">
                  <c:v>-9.5134948102384882E-3</c:v>
                </c:pt>
                <c:pt idx="158">
                  <c:v>3.4447783933116136E-3</c:v>
                </c:pt>
                <c:pt idx="159">
                  <c:v>7.0891902545106716E-3</c:v>
                </c:pt>
                <c:pt idx="160">
                  <c:v>1.5084761016892893E-3</c:v>
                </c:pt>
                <c:pt idx="161">
                  <c:v>-8.0876200543197885E-3</c:v>
                </c:pt>
                <c:pt idx="162">
                  <c:v>6.7775583471671218E-3</c:v>
                </c:pt>
                <c:pt idx="163">
                  <c:v>2.1091900200707839E-3</c:v>
                </c:pt>
                <c:pt idx="164">
                  <c:v>6.6994036869422917E-3</c:v>
                </c:pt>
                <c:pt idx="165">
                  <c:v>8.3437364304442209E-4</c:v>
                </c:pt>
                <c:pt idx="166">
                  <c:v>4.8485194534643632E-3</c:v>
                </c:pt>
                <c:pt idx="167">
                  <c:v>8.1594070690761168E-3</c:v>
                </c:pt>
                <c:pt idx="168">
                  <c:v>2.8244564322124108E-3</c:v>
                </c:pt>
                <c:pt idx="169">
                  <c:v>-1.6145755457971822E-3</c:v>
                </c:pt>
                <c:pt idx="170">
                  <c:v>2.8320568652129949E-3</c:v>
                </c:pt>
                <c:pt idx="171">
                  <c:v>1.3905750108878977E-2</c:v>
                </c:pt>
                <c:pt idx="172">
                  <c:v>-1.4254012931954182E-3</c:v>
                </c:pt>
                <c:pt idx="173">
                  <c:v>-7.1629601421504194E-3</c:v>
                </c:pt>
                <c:pt idx="174">
                  <c:v>-1.0846999623716196E-2</c:v>
                </c:pt>
                <c:pt idx="175">
                  <c:v>3.8243790795743199E-3</c:v>
                </c:pt>
                <c:pt idx="176">
                  <c:v>2.673601279734047E-3</c:v>
                </c:pt>
                <c:pt idx="177">
                  <c:v>4.7561936318642533E-3</c:v>
                </c:pt>
                <c:pt idx="178">
                  <c:v>3.3428665974610905E-3</c:v>
                </c:pt>
                <c:pt idx="179">
                  <c:v>-1.8240707057748354E-3</c:v>
                </c:pt>
                <c:pt idx="180">
                  <c:v>6.6132623204458582E-3</c:v>
                </c:pt>
                <c:pt idx="181">
                  <c:v>-7.9557383344358457E-3</c:v>
                </c:pt>
                <c:pt idx="182">
                  <c:v>-8.2598550550890149E-3</c:v>
                </c:pt>
                <c:pt idx="183">
                  <c:v>-5.038526387467952E-4</c:v>
                </c:pt>
                <c:pt idx="184">
                  <c:v>-1.7663797461974096E-2</c:v>
                </c:pt>
                <c:pt idx="185">
                  <c:v>5.0009819020988659E-3</c:v>
                </c:pt>
                <c:pt idx="186">
                  <c:v>-1.6134765585838904E-2</c:v>
                </c:pt>
                <c:pt idx="187">
                  <c:v>-1.5105788089703508E-3</c:v>
                </c:pt>
                <c:pt idx="188">
                  <c:v>1.2700229036282214E-2</c:v>
                </c:pt>
                <c:pt idx="189">
                  <c:v>3.6947666410900404E-3</c:v>
                </c:pt>
                <c:pt idx="190">
                  <c:v>1.0255230060815374E-2</c:v>
                </c:pt>
                <c:pt idx="191">
                  <c:v>1.0210665976462904E-2</c:v>
                </c:pt>
                <c:pt idx="192">
                  <c:v>-1.4795132292794897E-3</c:v>
                </c:pt>
                <c:pt idx="193">
                  <c:v>-1.7256364823272845E-2</c:v>
                </c:pt>
                <c:pt idx="194">
                  <c:v>-2.5513247633950202E-3</c:v>
                </c:pt>
                <c:pt idx="195">
                  <c:v>1.5458284337330031E-2</c:v>
                </c:pt>
                <c:pt idx="196">
                  <c:v>2.0328537581586425E-3</c:v>
                </c:pt>
                <c:pt idx="197">
                  <c:v>-1.9846467413046171E-3</c:v>
                </c:pt>
                <c:pt idx="198">
                  <c:v>-5.9578773418613199E-4</c:v>
                </c:pt>
                <c:pt idx="199">
                  <c:v>-1.393754202031558E-2</c:v>
                </c:pt>
                <c:pt idx="200">
                  <c:v>4.7989743250371128E-3</c:v>
                </c:pt>
                <c:pt idx="201">
                  <c:v>-2.5873872512829871E-2</c:v>
                </c:pt>
                <c:pt idx="202">
                  <c:v>3.2700314375735734E-3</c:v>
                </c:pt>
                <c:pt idx="203">
                  <c:v>1.3843671878997434E-2</c:v>
                </c:pt>
                <c:pt idx="204">
                  <c:v>-1.7139477372037999E-3</c:v>
                </c:pt>
                <c:pt idx="205">
                  <c:v>3.7316831193382437E-3</c:v>
                </c:pt>
                <c:pt idx="206">
                  <c:v>-1.1094913745354363E-2</c:v>
                </c:pt>
                <c:pt idx="207">
                  <c:v>-3.1956133989154201E-2</c:v>
                </c:pt>
                <c:pt idx="208">
                  <c:v>-2.0788896090451883E-2</c:v>
                </c:pt>
                <c:pt idx="209">
                  <c:v>1.1235694538056337E-2</c:v>
                </c:pt>
                <c:pt idx="210">
                  <c:v>2.425996059091784E-2</c:v>
                </c:pt>
                <c:pt idx="211">
                  <c:v>-9.7101044768514912E-3</c:v>
                </c:pt>
                <c:pt idx="212">
                  <c:v>-9.8539265253337239E-5</c:v>
                </c:pt>
                <c:pt idx="213">
                  <c:v>-1.9713267247363879E-2</c:v>
                </c:pt>
                <c:pt idx="214">
                  <c:v>8.7221068505331561E-4</c:v>
                </c:pt>
                <c:pt idx="215">
                  <c:v>2.9510988919511587E-2</c:v>
                </c:pt>
                <c:pt idx="216">
                  <c:v>4.7551295902744506E-4</c:v>
                </c:pt>
                <c:pt idx="217">
                  <c:v>5.9308625797431964E-3</c:v>
                </c:pt>
                <c:pt idx="218">
                  <c:v>-3.6926862292402621E-5</c:v>
                </c:pt>
                <c:pt idx="219">
                  <c:v>9.7282121373226497E-3</c:v>
                </c:pt>
                <c:pt idx="220">
                  <c:v>-1.8237770887799395E-3</c:v>
                </c:pt>
                <c:pt idx="221">
                  <c:v>-1.2500748968403315E-3</c:v>
                </c:pt>
                <c:pt idx="222">
                  <c:v>-8.9178439054798577E-3</c:v>
                </c:pt>
                <c:pt idx="223">
                  <c:v>1.6339596818480894E-3</c:v>
                </c:pt>
                <c:pt idx="224">
                  <c:v>1.0875971686518483E-2</c:v>
                </c:pt>
                <c:pt idx="225">
                  <c:v>-2.6578896084086126E-3</c:v>
                </c:pt>
                <c:pt idx="226">
                  <c:v>-3.8438702235508394E-3</c:v>
                </c:pt>
                <c:pt idx="227">
                  <c:v>-5.8660450722456264E-3</c:v>
                </c:pt>
                <c:pt idx="228">
                  <c:v>-1.9819549900202179E-2</c:v>
                </c:pt>
                <c:pt idx="229">
                  <c:v>6.1461866470830136E-3</c:v>
                </c:pt>
                <c:pt idx="230">
                  <c:v>-1.3757858538851777E-2</c:v>
                </c:pt>
                <c:pt idx="231">
                  <c:v>-3.3760432512988563E-3</c:v>
                </c:pt>
                <c:pt idx="232">
                  <c:v>1.8123390928228837E-2</c:v>
                </c:pt>
                <c:pt idx="233">
                  <c:v>-3.241934841780481E-3</c:v>
                </c:pt>
                <c:pt idx="234">
                  <c:v>-1.4100782598905456E-2</c:v>
                </c:pt>
                <c:pt idx="235">
                  <c:v>-6.2124728802067835E-3</c:v>
                </c:pt>
                <c:pt idx="236">
                  <c:v>5.5783514317884111E-3</c:v>
                </c:pt>
                <c:pt idx="237">
                  <c:v>9.1078590594980829E-3</c:v>
                </c:pt>
                <c:pt idx="238">
                  <c:v>-1.2213289591978883E-3</c:v>
                </c:pt>
                <c:pt idx="239">
                  <c:v>-6.0234572862296097E-3</c:v>
                </c:pt>
                <c:pt idx="240">
                  <c:v>-2.4027166091965681E-2</c:v>
                </c:pt>
                <c:pt idx="241">
                  <c:v>1.4362351418832778E-3</c:v>
                </c:pt>
                <c:pt idx="242">
                  <c:v>-2.0726614066522715E-2</c:v>
                </c:pt>
                <c:pt idx="243">
                  <c:v>7.0918126112669653E-3</c:v>
                </c:pt>
                <c:pt idx="244">
                  <c:v>1.0469084429092069E-2</c:v>
                </c:pt>
                <c:pt idx="245">
                  <c:v>-5.6377455099258884E-3</c:v>
                </c:pt>
                <c:pt idx="246">
                  <c:v>4.0484091334350592E-3</c:v>
                </c:pt>
                <c:pt idx="247">
                  <c:v>7.8341608007221029E-3</c:v>
                </c:pt>
                <c:pt idx="248">
                  <c:v>-1.7395143376603368E-2</c:v>
                </c:pt>
                <c:pt idx="249">
                  <c:v>-2.2139609541446618E-2</c:v>
                </c:pt>
                <c:pt idx="250">
                  <c:v>7.9601537611391092E-4</c:v>
                </c:pt>
                <c:pt idx="251">
                  <c:v>-3.4582971426193499E-3</c:v>
                </c:pt>
                <c:pt idx="252">
                  <c:v>-2.4639717139692398E-2</c:v>
                </c:pt>
                <c:pt idx="253">
                  <c:v>1.3727764491292588E-2</c:v>
                </c:pt>
                <c:pt idx="254">
                  <c:v>4.3172000275257701E-3</c:v>
                </c:pt>
                <c:pt idx="255">
                  <c:v>9.7036887987287639E-3</c:v>
                </c:pt>
                <c:pt idx="256">
                  <c:v>1.4884265674516381E-2</c:v>
                </c:pt>
                <c:pt idx="257">
                  <c:v>-1.7114536808456777E-2</c:v>
                </c:pt>
                <c:pt idx="258">
                  <c:v>7.7431531371105712E-3</c:v>
                </c:pt>
                <c:pt idx="259">
                  <c:v>7.157954567534483E-4</c:v>
                </c:pt>
                <c:pt idx="260">
                  <c:v>-1.2003882163328147E-2</c:v>
                </c:pt>
                <c:pt idx="261">
                  <c:v>8.756565739091924E-3</c:v>
                </c:pt>
                <c:pt idx="262">
                  <c:v>-8.430866118560195E-3</c:v>
                </c:pt>
                <c:pt idx="263">
                  <c:v>1.8451845953664326E-2</c:v>
                </c:pt>
                <c:pt idx="264">
                  <c:v>2.0951650111821062E-2</c:v>
                </c:pt>
                <c:pt idx="265">
                  <c:v>1.1799053459126772E-2</c:v>
                </c:pt>
                <c:pt idx="266">
                  <c:v>-7.9252718520932183E-3</c:v>
                </c:pt>
                <c:pt idx="267">
                  <c:v>-7.3745840473934373E-3</c:v>
                </c:pt>
                <c:pt idx="268">
                  <c:v>3.2203278689587737E-3</c:v>
                </c:pt>
                <c:pt idx="269">
                  <c:v>-5.6209890820767654E-3</c:v>
                </c:pt>
                <c:pt idx="270">
                  <c:v>9.5005416664918473E-3</c:v>
                </c:pt>
                <c:pt idx="271">
                  <c:v>-2.9538735953781527E-3</c:v>
                </c:pt>
                <c:pt idx="272">
                  <c:v>-9.7469691072219894E-3</c:v>
                </c:pt>
                <c:pt idx="273">
                  <c:v>-2.392524316501525E-2</c:v>
                </c:pt>
                <c:pt idx="274">
                  <c:v>-1.4702097599705412E-3</c:v>
                </c:pt>
                <c:pt idx="275">
                  <c:v>-3.0031343704797807E-3</c:v>
                </c:pt>
                <c:pt idx="276">
                  <c:v>-1.0091193906392704E-2</c:v>
                </c:pt>
                <c:pt idx="277">
                  <c:v>-1.2538372663138345E-2</c:v>
                </c:pt>
                <c:pt idx="278">
                  <c:v>-1.7652178919042413E-2</c:v>
                </c:pt>
                <c:pt idx="279">
                  <c:v>2.3223131304744026E-2</c:v>
                </c:pt>
                <c:pt idx="280">
                  <c:v>-2.4514348472508125E-2</c:v>
                </c:pt>
                <c:pt idx="281">
                  <c:v>-1.1224629791892147E-2</c:v>
                </c:pt>
                <c:pt idx="282">
                  <c:v>8.3255650829592055E-3</c:v>
                </c:pt>
                <c:pt idx="283">
                  <c:v>1.586282233330806E-2</c:v>
                </c:pt>
                <c:pt idx="284">
                  <c:v>-6.976282924934742E-3</c:v>
                </c:pt>
                <c:pt idx="285">
                  <c:v>-1.302428545547144E-2</c:v>
                </c:pt>
                <c:pt idx="286">
                  <c:v>-2.7567856276357966E-2</c:v>
                </c:pt>
                <c:pt idx="287">
                  <c:v>-3.3096615084015048E-2</c:v>
                </c:pt>
                <c:pt idx="288">
                  <c:v>-8.8249796694293524E-3</c:v>
                </c:pt>
                <c:pt idx="289">
                  <c:v>9.2515834133342616E-3</c:v>
                </c:pt>
                <c:pt idx="290">
                  <c:v>-2.5672428210981674E-2</c:v>
                </c:pt>
                <c:pt idx="291">
                  <c:v>2.4770880145055799E-2</c:v>
                </c:pt>
                <c:pt idx="292">
                  <c:v>8.9068075050118944E-3</c:v>
                </c:pt>
                <c:pt idx="293">
                  <c:v>-8.6096514722276401E-3</c:v>
                </c:pt>
                <c:pt idx="294">
                  <c:v>-2.7565852968217848E-2</c:v>
                </c:pt>
                <c:pt idx="295">
                  <c:v>2.6459941890848843E-2</c:v>
                </c:pt>
                <c:pt idx="296">
                  <c:v>7.9157006527928332E-3</c:v>
                </c:pt>
                <c:pt idx="297">
                  <c:v>7.7340097798331122E-3</c:v>
                </c:pt>
                <c:pt idx="298">
                  <c:v>1.1549020131904118E-2</c:v>
                </c:pt>
                <c:pt idx="299">
                  <c:v>-1.73793567569718E-3</c:v>
                </c:pt>
                <c:pt idx="300">
                  <c:v>2.6600926581102882E-3</c:v>
                </c:pt>
                <c:pt idx="301">
                  <c:v>1.3783442228943291E-2</c:v>
                </c:pt>
                <c:pt idx="302">
                  <c:v>7.8028132430499396E-4</c:v>
                </c:pt>
                <c:pt idx="303">
                  <c:v>-8.7200761556450795E-4</c:v>
                </c:pt>
                <c:pt idx="304">
                  <c:v>-8.7113030702005035E-3</c:v>
                </c:pt>
                <c:pt idx="305">
                  <c:v>7.7239445913780506E-3</c:v>
                </c:pt>
                <c:pt idx="306">
                  <c:v>-1.991679778536001E-3</c:v>
                </c:pt>
                <c:pt idx="307">
                  <c:v>7.2374213955215651E-3</c:v>
                </c:pt>
                <c:pt idx="308">
                  <c:v>-1.2260711076986664E-3</c:v>
                </c:pt>
                <c:pt idx="309">
                  <c:v>-1.5773517174608329E-2</c:v>
                </c:pt>
                <c:pt idx="310">
                  <c:v>2.0179392945539709E-3</c:v>
                </c:pt>
                <c:pt idx="311">
                  <c:v>-5.0760839227668884E-3</c:v>
                </c:pt>
                <c:pt idx="312">
                  <c:v>2.2452832860113806E-2</c:v>
                </c:pt>
                <c:pt idx="313">
                  <c:v>-1.040035287431858E-3</c:v>
                </c:pt>
                <c:pt idx="314">
                  <c:v>1.9866605254613722E-3</c:v>
                </c:pt>
                <c:pt idx="315">
                  <c:v>-7.4200633694958473E-3</c:v>
                </c:pt>
                <c:pt idx="316">
                  <c:v>1.7177394309179115E-2</c:v>
                </c:pt>
                <c:pt idx="317">
                  <c:v>5.9776907736355757E-3</c:v>
                </c:pt>
                <c:pt idx="318">
                  <c:v>8.361837745817462E-3</c:v>
                </c:pt>
                <c:pt idx="319">
                  <c:v>2.0887945878674485E-4</c:v>
                </c:pt>
                <c:pt idx="320">
                  <c:v>2.9061635554847851E-3</c:v>
                </c:pt>
                <c:pt idx="321">
                  <c:v>-4.451433809396158E-3</c:v>
                </c:pt>
                <c:pt idx="322">
                  <c:v>7.804120684051294E-4</c:v>
                </c:pt>
                <c:pt idx="323">
                  <c:v>-1.0676753897071876E-2</c:v>
                </c:pt>
                <c:pt idx="324">
                  <c:v>-9.8382426238927713E-3</c:v>
                </c:pt>
                <c:pt idx="325">
                  <c:v>-1.7702074652606965E-3</c:v>
                </c:pt>
                <c:pt idx="326">
                  <c:v>8.6457714351264314E-3</c:v>
                </c:pt>
                <c:pt idx="327">
                  <c:v>5.1446504363011477E-3</c:v>
                </c:pt>
                <c:pt idx="328">
                  <c:v>-2.3325295527837103E-2</c:v>
                </c:pt>
                <c:pt idx="329">
                  <c:v>1.8366550016717413E-3</c:v>
                </c:pt>
                <c:pt idx="330">
                  <c:v>9.4386680405187974E-3</c:v>
                </c:pt>
                <c:pt idx="331">
                  <c:v>-1.9639867614138884E-2</c:v>
                </c:pt>
                <c:pt idx="332">
                  <c:v>-8.7410733549141192E-3</c:v>
                </c:pt>
                <c:pt idx="333">
                  <c:v>-8.1409789431331108E-4</c:v>
                </c:pt>
                <c:pt idx="334">
                  <c:v>1.0975815043071787E-3</c:v>
                </c:pt>
                <c:pt idx="335">
                  <c:v>-1.8369416299274736E-2</c:v>
                </c:pt>
                <c:pt idx="336">
                  <c:v>1.1959395340639379E-2</c:v>
                </c:pt>
                <c:pt idx="337">
                  <c:v>1.5243799126726638E-2</c:v>
                </c:pt>
                <c:pt idx="338">
                  <c:v>5.8569244936815638E-3</c:v>
                </c:pt>
                <c:pt idx="339">
                  <c:v>-1.5978604441048053E-2</c:v>
                </c:pt>
                <c:pt idx="340">
                  <c:v>7.9994065686749851E-4</c:v>
                </c:pt>
                <c:pt idx="341">
                  <c:v>-7.408422948045364E-3</c:v>
                </c:pt>
                <c:pt idx="342">
                  <c:v>-9.3889684783643578E-3</c:v>
                </c:pt>
                <c:pt idx="343">
                  <c:v>8.5329390555613765E-3</c:v>
                </c:pt>
                <c:pt idx="344">
                  <c:v>-8.6133653286571167E-3</c:v>
                </c:pt>
                <c:pt idx="345">
                  <c:v>-9.745377901574934E-3</c:v>
                </c:pt>
                <c:pt idx="346">
                  <c:v>-1.1706639543857011E-2</c:v>
                </c:pt>
                <c:pt idx="347">
                  <c:v>-2.439054793292408E-2</c:v>
                </c:pt>
                <c:pt idx="348">
                  <c:v>3.5066001695242361E-3</c:v>
                </c:pt>
                <c:pt idx="349">
                  <c:v>-2.642032692402416E-2</c:v>
                </c:pt>
                <c:pt idx="350">
                  <c:v>5.0510195820374949E-3</c:v>
                </c:pt>
                <c:pt idx="351">
                  <c:v>-8.136870412780231E-3</c:v>
                </c:pt>
                <c:pt idx="352">
                  <c:v>-9.2872007356616451E-3</c:v>
                </c:pt>
                <c:pt idx="353">
                  <c:v>2.0541635476981072E-2</c:v>
                </c:pt>
                <c:pt idx="354">
                  <c:v>1.6430391835798547E-2</c:v>
                </c:pt>
                <c:pt idx="355">
                  <c:v>6.5445326556260331E-3</c:v>
                </c:pt>
                <c:pt idx="356">
                  <c:v>-1.3754457763721735E-2</c:v>
                </c:pt>
                <c:pt idx="357">
                  <c:v>-4.4489811795886347E-2</c:v>
                </c:pt>
                <c:pt idx="358">
                  <c:v>-1.8932898255631281E-3</c:v>
                </c:pt>
                <c:pt idx="359">
                  <c:v>-2.0896023023140899E-2</c:v>
                </c:pt>
                <c:pt idx="360">
                  <c:v>2.4473365801991238E-2</c:v>
                </c:pt>
                <c:pt idx="361">
                  <c:v>-1.242211548051664E-2</c:v>
                </c:pt>
                <c:pt idx="362">
                  <c:v>1.216001551058956E-2</c:v>
                </c:pt>
                <c:pt idx="363">
                  <c:v>-1.1334356163315282E-2</c:v>
                </c:pt>
                <c:pt idx="364">
                  <c:v>-2.3654930077881614E-3</c:v>
                </c:pt>
                <c:pt idx="365">
                  <c:v>-9.8504920241094703E-3</c:v>
                </c:pt>
                <c:pt idx="366">
                  <c:v>2.9428287454365122E-3</c:v>
                </c:pt>
                <c:pt idx="367">
                  <c:v>-1.4956169536850099E-2</c:v>
                </c:pt>
                <c:pt idx="368">
                  <c:v>4.9560461301797381E-3</c:v>
                </c:pt>
                <c:pt idx="369">
                  <c:v>1.5382652360461768E-2</c:v>
                </c:pt>
                <c:pt idx="370">
                  <c:v>-1.0729352110509951E-2</c:v>
                </c:pt>
                <c:pt idx="371">
                  <c:v>1.2536415090314529E-2</c:v>
                </c:pt>
                <c:pt idx="372">
                  <c:v>6.7310906198810271E-3</c:v>
                </c:pt>
                <c:pt idx="373">
                  <c:v>4.8176277082408398E-3</c:v>
                </c:pt>
                <c:pt idx="374">
                  <c:v>-8.7071747531547138E-3</c:v>
                </c:pt>
                <c:pt idx="375">
                  <c:v>3.0838355019497036E-3</c:v>
                </c:pt>
                <c:pt idx="376">
                  <c:v>1.5011116337145984E-2</c:v>
                </c:pt>
                <c:pt idx="377">
                  <c:v>9.3355846207334742E-3</c:v>
                </c:pt>
                <c:pt idx="378">
                  <c:v>2.157081070525806E-2</c:v>
                </c:pt>
                <c:pt idx="379">
                  <c:v>-9.9512258246390178E-3</c:v>
                </c:pt>
                <c:pt idx="380">
                  <c:v>3.6629005314703207E-2</c:v>
                </c:pt>
                <c:pt idx="381">
                  <c:v>1.1875669329162614E-2</c:v>
                </c:pt>
                <c:pt idx="382">
                  <c:v>2.5864501146128618E-2</c:v>
                </c:pt>
                <c:pt idx="383">
                  <c:v>-6.1615089272765665E-4</c:v>
                </c:pt>
                <c:pt idx="384">
                  <c:v>-1.4578272709668276E-4</c:v>
                </c:pt>
                <c:pt idx="385">
                  <c:v>-2.0826457374162935E-3</c:v>
                </c:pt>
                <c:pt idx="386">
                  <c:v>-3.8405695144461244E-3</c:v>
                </c:pt>
                <c:pt idx="387">
                  <c:v>6.4026060353202527E-3</c:v>
                </c:pt>
                <c:pt idx="388">
                  <c:v>4.5515110761179612E-3</c:v>
                </c:pt>
                <c:pt idx="389">
                  <c:v>1.1939223014269609E-2</c:v>
                </c:pt>
                <c:pt idx="390">
                  <c:v>-3.7143220292045658E-4</c:v>
                </c:pt>
                <c:pt idx="391">
                  <c:v>-1.5111027527804289E-2</c:v>
                </c:pt>
                <c:pt idx="392">
                  <c:v>1.0439982067865741E-2</c:v>
                </c:pt>
                <c:pt idx="393">
                  <c:v>1.1484736670460995E-2</c:v>
                </c:pt>
                <c:pt idx="394">
                  <c:v>8.9153836578017287E-3</c:v>
                </c:pt>
                <c:pt idx="395">
                  <c:v>-2.8095568238820741E-3</c:v>
                </c:pt>
                <c:pt idx="396">
                  <c:v>6.7179094711123809E-4</c:v>
                </c:pt>
                <c:pt idx="397">
                  <c:v>-1.695520734993456E-2</c:v>
                </c:pt>
                <c:pt idx="398">
                  <c:v>-6.7353017737490656E-3</c:v>
                </c:pt>
                <c:pt idx="399">
                  <c:v>-5.2749733828362511E-3</c:v>
                </c:pt>
                <c:pt idx="400">
                  <c:v>1.0416882934837546E-2</c:v>
                </c:pt>
                <c:pt idx="401">
                  <c:v>-6.3333169024343506E-3</c:v>
                </c:pt>
                <c:pt idx="402">
                  <c:v>-6.1526325292499736E-3</c:v>
                </c:pt>
                <c:pt idx="403">
                  <c:v>1.4790647748285779E-2</c:v>
                </c:pt>
                <c:pt idx="404">
                  <c:v>-3.5492702175436876E-4</c:v>
                </c:pt>
                <c:pt idx="405">
                  <c:v>-1.4050897761115446E-2</c:v>
                </c:pt>
                <c:pt idx="406">
                  <c:v>-6.5762214116998471E-3</c:v>
                </c:pt>
                <c:pt idx="407">
                  <c:v>-1.8410254123042792E-2</c:v>
                </c:pt>
                <c:pt idx="408">
                  <c:v>4.5324075638884086E-3</c:v>
                </c:pt>
                <c:pt idx="409">
                  <c:v>1.4544145941995467E-2</c:v>
                </c:pt>
                <c:pt idx="410">
                  <c:v>-1.193210120552907E-2</c:v>
                </c:pt>
                <c:pt idx="411">
                  <c:v>9.4548549039224908E-4</c:v>
                </c:pt>
                <c:pt idx="412">
                  <c:v>3.0265257941240837E-3</c:v>
                </c:pt>
                <c:pt idx="413">
                  <c:v>-1.0899879458504231E-2</c:v>
                </c:pt>
                <c:pt idx="414">
                  <c:v>-6.2339862617934033E-3</c:v>
                </c:pt>
                <c:pt idx="415">
                  <c:v>3.7325232213702396E-3</c:v>
                </c:pt>
                <c:pt idx="416">
                  <c:v>6.0948122056595465E-3</c:v>
                </c:pt>
                <c:pt idx="417">
                  <c:v>-1.7584365221680804E-3</c:v>
                </c:pt>
                <c:pt idx="418">
                  <c:v>7.152260623623577E-3</c:v>
                </c:pt>
                <c:pt idx="419">
                  <c:v>5.0421433926628638E-3</c:v>
                </c:pt>
                <c:pt idx="420">
                  <c:v>2.601780852617264E-2</c:v>
                </c:pt>
                <c:pt idx="421">
                  <c:v>3.4342587109652666E-3</c:v>
                </c:pt>
                <c:pt idx="422">
                  <c:v>-3.4864238491753544E-3</c:v>
                </c:pt>
                <c:pt idx="423">
                  <c:v>-1.3431964994583066E-3</c:v>
                </c:pt>
                <c:pt idx="424">
                  <c:v>6.2587128254461763E-3</c:v>
                </c:pt>
                <c:pt idx="425">
                  <c:v>6.9160572866354755E-3</c:v>
                </c:pt>
                <c:pt idx="426">
                  <c:v>3.9651266451382245E-4</c:v>
                </c:pt>
                <c:pt idx="427">
                  <c:v>3.687243437745806E-2</c:v>
                </c:pt>
                <c:pt idx="428">
                  <c:v>-1.4865514201365676E-2</c:v>
                </c:pt>
                <c:pt idx="429">
                  <c:v>1.0098050379577846E-2</c:v>
                </c:pt>
                <c:pt idx="430">
                  <c:v>1.1286828587101717E-2</c:v>
                </c:pt>
                <c:pt idx="431">
                  <c:v>4.8080282977946921E-4</c:v>
                </c:pt>
                <c:pt idx="432">
                  <c:v>-1.354023527189184E-2</c:v>
                </c:pt>
                <c:pt idx="433">
                  <c:v>5.254214453982339E-4</c:v>
                </c:pt>
                <c:pt idx="434">
                  <c:v>1.4008366351337983E-2</c:v>
                </c:pt>
                <c:pt idx="435">
                  <c:v>-1.2467590350900568E-3</c:v>
                </c:pt>
                <c:pt idx="436">
                  <c:v>-7.7341229763044331E-4</c:v>
                </c:pt>
                <c:pt idx="437">
                  <c:v>-2.722060873765161E-3</c:v>
                </c:pt>
                <c:pt idx="438">
                  <c:v>7.0644251043247928E-3</c:v>
                </c:pt>
                <c:pt idx="439">
                  <c:v>-1.4256244460210989E-2</c:v>
                </c:pt>
                <c:pt idx="440">
                  <c:v>7.5918689480262069E-3</c:v>
                </c:pt>
                <c:pt idx="441">
                  <c:v>-4.5632917231679324E-3</c:v>
                </c:pt>
                <c:pt idx="442">
                  <c:v>4.6102646078994385E-3</c:v>
                </c:pt>
                <c:pt idx="443">
                  <c:v>7.5653688900214646E-4</c:v>
                </c:pt>
                <c:pt idx="444">
                  <c:v>-9.3107342236460108E-3</c:v>
                </c:pt>
                <c:pt idx="445">
                  <c:v>1.2672689185597401E-2</c:v>
                </c:pt>
                <c:pt idx="446">
                  <c:v>-7.1737445042737349E-3</c:v>
                </c:pt>
                <c:pt idx="447">
                  <c:v>6.0896170196720039E-3</c:v>
                </c:pt>
                <c:pt idx="448">
                  <c:v>1.4712405390763983E-5</c:v>
                </c:pt>
                <c:pt idx="449">
                  <c:v>6.2166513313949539E-4</c:v>
                </c:pt>
                <c:pt idx="450">
                  <c:v>9.8872532851431646E-3</c:v>
                </c:pt>
                <c:pt idx="451">
                  <c:v>5.96938554311271E-3</c:v>
                </c:pt>
                <c:pt idx="452">
                  <c:v>-2.505957898651723E-3</c:v>
                </c:pt>
                <c:pt idx="453">
                  <c:v>-3.0099265603840152E-3</c:v>
                </c:pt>
                <c:pt idx="454">
                  <c:v>-1.5622329530105053E-2</c:v>
                </c:pt>
                <c:pt idx="455">
                  <c:v>2.2060922172038302E-3</c:v>
                </c:pt>
                <c:pt idx="456">
                  <c:v>-1.2940958277365418E-2</c:v>
                </c:pt>
                <c:pt idx="457">
                  <c:v>1.76726424105162E-3</c:v>
                </c:pt>
                <c:pt idx="458">
                  <c:v>-1.0877385460929223E-2</c:v>
                </c:pt>
                <c:pt idx="459">
                  <c:v>1.5116623432447143E-2</c:v>
                </c:pt>
                <c:pt idx="460">
                  <c:v>-2.1371633265916136E-3</c:v>
                </c:pt>
                <c:pt idx="461">
                  <c:v>6.0439972563595887E-3</c:v>
                </c:pt>
                <c:pt idx="462">
                  <c:v>1.5796867186444834E-2</c:v>
                </c:pt>
                <c:pt idx="463">
                  <c:v>6.5449823678426196E-3</c:v>
                </c:pt>
                <c:pt idx="464">
                  <c:v>3.1939709535051368E-3</c:v>
                </c:pt>
                <c:pt idx="465">
                  <c:v>-5.3167930596236066E-3</c:v>
                </c:pt>
                <c:pt idx="466">
                  <c:v>-8.1714243111349304E-3</c:v>
                </c:pt>
                <c:pt idx="467">
                  <c:v>4.3391619537195081E-3</c:v>
                </c:pt>
                <c:pt idx="468">
                  <c:v>5.0393505954773824E-3</c:v>
                </c:pt>
                <c:pt idx="469">
                  <c:v>1.1747388950563834E-3</c:v>
                </c:pt>
                <c:pt idx="470">
                  <c:v>-3.6169330169368613E-3</c:v>
                </c:pt>
                <c:pt idx="471">
                  <c:v>1.626078650757459E-3</c:v>
                </c:pt>
                <c:pt idx="472">
                  <c:v>2.5018355622114458E-3</c:v>
                </c:pt>
                <c:pt idx="473">
                  <c:v>2.3724391071263933E-3</c:v>
                </c:pt>
                <c:pt idx="474">
                  <c:v>1.1988530432480663E-3</c:v>
                </c:pt>
                <c:pt idx="475">
                  <c:v>-8.0793844091338954E-3</c:v>
                </c:pt>
                <c:pt idx="476">
                  <c:v>7.8571764725340228E-3</c:v>
                </c:pt>
                <c:pt idx="477">
                  <c:v>2.1396639987663643E-3</c:v>
                </c:pt>
                <c:pt idx="478">
                  <c:v>-5.9127118425470696E-3</c:v>
                </c:pt>
                <c:pt idx="479">
                  <c:v>-6.2560876631352928E-3</c:v>
                </c:pt>
                <c:pt idx="480">
                  <c:v>-3.9996379312810595E-3</c:v>
                </c:pt>
                <c:pt idx="481">
                  <c:v>-6.6769711593663069E-3</c:v>
                </c:pt>
                <c:pt idx="482">
                  <c:v>1.5292983949147113E-3</c:v>
                </c:pt>
                <c:pt idx="483">
                  <c:v>-1.6526793892939304E-2</c:v>
                </c:pt>
                <c:pt idx="484">
                  <c:v>2.5365869687422643E-4</c:v>
                </c:pt>
                <c:pt idx="485">
                  <c:v>2.3946095495953482E-3</c:v>
                </c:pt>
                <c:pt idx="486">
                  <c:v>1.0822037149817014E-2</c:v>
                </c:pt>
                <c:pt idx="488">
                  <c:v>1.1461218463534678E-2</c:v>
                </c:pt>
                <c:pt idx="489">
                  <c:v>7.4025062146724149E-2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6-A344-87A8-8D79AEC5772D}"/>
            </c:ext>
          </c:extLst>
        </c:ser>
        <c:ser>
          <c:idx val="1"/>
          <c:order val="1"/>
          <c:tx>
            <c:strRef>
              <c:f>四個國家大盤指數歷史數據!$F$1</c:f>
              <c:strCache>
                <c:ptCount val="1"/>
                <c:pt idx="0">
                  <c:v>r美國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四個國家大盤指數歷史數據!$A$2:$A$505</c:f>
              <c:strCache>
                <c:ptCount val="488"/>
                <c:pt idx="0">
                  <c:v>2021-04-29</c:v>
                </c:pt>
                <c:pt idx="1">
                  <c:v>2021-05-03</c:v>
                </c:pt>
                <c:pt idx="2">
                  <c:v>2021-05-04</c:v>
                </c:pt>
                <c:pt idx="3">
                  <c:v>2021-05-05</c:v>
                </c:pt>
                <c:pt idx="4">
                  <c:v>2021-05-06</c:v>
                </c:pt>
                <c:pt idx="5">
                  <c:v>2021-05-07</c:v>
                </c:pt>
                <c:pt idx="6">
                  <c:v>2021-05-10</c:v>
                </c:pt>
                <c:pt idx="7">
                  <c:v>2021-05-11</c:v>
                </c:pt>
                <c:pt idx="8">
                  <c:v>2021-05-12</c:v>
                </c:pt>
                <c:pt idx="9">
                  <c:v>2021-05-13</c:v>
                </c:pt>
                <c:pt idx="10">
                  <c:v>2021-05-14</c:v>
                </c:pt>
                <c:pt idx="11">
                  <c:v>2021-05-17</c:v>
                </c:pt>
                <c:pt idx="12">
                  <c:v>2021-05-18</c:v>
                </c:pt>
                <c:pt idx="13">
                  <c:v>2021-05-19</c:v>
                </c:pt>
                <c:pt idx="14">
                  <c:v>2021-05-20</c:v>
                </c:pt>
                <c:pt idx="15">
                  <c:v>2021-05-21</c:v>
                </c:pt>
                <c:pt idx="16">
                  <c:v>2021-05-24</c:v>
                </c:pt>
                <c:pt idx="17">
                  <c:v>2021-05-25</c:v>
                </c:pt>
                <c:pt idx="18">
                  <c:v>2021-05-26</c:v>
                </c:pt>
                <c:pt idx="19">
                  <c:v>2021-05-27</c:v>
                </c:pt>
                <c:pt idx="20">
                  <c:v>2021-05-28</c:v>
                </c:pt>
                <c:pt idx="21">
                  <c:v>2021-05-31</c:v>
                </c:pt>
                <c:pt idx="22">
                  <c:v>2021-06-01</c:v>
                </c:pt>
                <c:pt idx="23">
                  <c:v>2021-06-02</c:v>
                </c:pt>
                <c:pt idx="24">
                  <c:v>2021-06-03</c:v>
                </c:pt>
                <c:pt idx="25">
                  <c:v>2021-06-04</c:v>
                </c:pt>
                <c:pt idx="26">
                  <c:v>2021-06-07</c:v>
                </c:pt>
                <c:pt idx="27">
                  <c:v>2021-06-08</c:v>
                </c:pt>
                <c:pt idx="28">
                  <c:v>2021-06-09</c:v>
                </c:pt>
                <c:pt idx="29">
                  <c:v>2021-06-10</c:v>
                </c:pt>
                <c:pt idx="30">
                  <c:v>2021-06-11</c:v>
                </c:pt>
                <c:pt idx="31">
                  <c:v>2021-06-15</c:v>
                </c:pt>
                <c:pt idx="32">
                  <c:v>2021-06-16</c:v>
                </c:pt>
                <c:pt idx="33">
                  <c:v>2021-06-17</c:v>
                </c:pt>
                <c:pt idx="34">
                  <c:v>2021-06-18</c:v>
                </c:pt>
                <c:pt idx="35">
                  <c:v>2021-06-21</c:v>
                </c:pt>
                <c:pt idx="36">
                  <c:v>2021-06-22</c:v>
                </c:pt>
                <c:pt idx="37">
                  <c:v>2021-06-23</c:v>
                </c:pt>
                <c:pt idx="38">
                  <c:v>2021-06-24</c:v>
                </c:pt>
                <c:pt idx="39">
                  <c:v>2021-06-25</c:v>
                </c:pt>
                <c:pt idx="40">
                  <c:v>2021-06-28</c:v>
                </c:pt>
                <c:pt idx="41">
                  <c:v>2021-06-29</c:v>
                </c:pt>
                <c:pt idx="42">
                  <c:v>2021-06-30</c:v>
                </c:pt>
                <c:pt idx="43">
                  <c:v>2021-07-01</c:v>
                </c:pt>
                <c:pt idx="44">
                  <c:v>2021-07-02</c:v>
                </c:pt>
                <c:pt idx="45">
                  <c:v>2021-07-05</c:v>
                </c:pt>
                <c:pt idx="46">
                  <c:v>2021-07-06</c:v>
                </c:pt>
                <c:pt idx="47">
                  <c:v>2021-07-07</c:v>
                </c:pt>
                <c:pt idx="48">
                  <c:v>2021-07-08</c:v>
                </c:pt>
                <c:pt idx="49">
                  <c:v>2021-07-09</c:v>
                </c:pt>
                <c:pt idx="50">
                  <c:v>2021-07-12</c:v>
                </c:pt>
                <c:pt idx="51">
                  <c:v>2021-07-13</c:v>
                </c:pt>
                <c:pt idx="52">
                  <c:v>2021-07-14</c:v>
                </c:pt>
                <c:pt idx="53">
                  <c:v>2021-07-15</c:v>
                </c:pt>
                <c:pt idx="54">
                  <c:v>2021-07-16</c:v>
                </c:pt>
                <c:pt idx="55">
                  <c:v>2021-07-19</c:v>
                </c:pt>
                <c:pt idx="56">
                  <c:v>2021-07-20</c:v>
                </c:pt>
                <c:pt idx="57">
                  <c:v>2021-07-21</c:v>
                </c:pt>
                <c:pt idx="58">
                  <c:v>2021-07-22</c:v>
                </c:pt>
                <c:pt idx="59">
                  <c:v>2021-07-23</c:v>
                </c:pt>
                <c:pt idx="60">
                  <c:v>2021-07-26</c:v>
                </c:pt>
                <c:pt idx="61">
                  <c:v>2021-07-27</c:v>
                </c:pt>
                <c:pt idx="62">
                  <c:v>2021-07-28</c:v>
                </c:pt>
                <c:pt idx="63">
                  <c:v>2021-07-29</c:v>
                </c:pt>
                <c:pt idx="64">
                  <c:v>2021-07-30</c:v>
                </c:pt>
                <c:pt idx="65">
                  <c:v>2021-08-02</c:v>
                </c:pt>
                <c:pt idx="66">
                  <c:v>2021-08-03</c:v>
                </c:pt>
                <c:pt idx="67">
                  <c:v>2021-08-04</c:v>
                </c:pt>
                <c:pt idx="68">
                  <c:v>2021-08-05</c:v>
                </c:pt>
                <c:pt idx="69">
                  <c:v>2021-08-06</c:v>
                </c:pt>
                <c:pt idx="70">
                  <c:v>2021-08-09</c:v>
                </c:pt>
                <c:pt idx="71">
                  <c:v>2021-08-10</c:v>
                </c:pt>
                <c:pt idx="72">
                  <c:v>2021-08-11</c:v>
                </c:pt>
                <c:pt idx="73">
                  <c:v>2021-08-12</c:v>
                </c:pt>
                <c:pt idx="74">
                  <c:v>2021-08-13</c:v>
                </c:pt>
                <c:pt idx="75">
                  <c:v>2021-08-16</c:v>
                </c:pt>
                <c:pt idx="76">
                  <c:v>2021-08-17</c:v>
                </c:pt>
                <c:pt idx="77">
                  <c:v>2021-08-18</c:v>
                </c:pt>
                <c:pt idx="78">
                  <c:v>2021-08-19</c:v>
                </c:pt>
                <c:pt idx="79">
                  <c:v>2021-08-20</c:v>
                </c:pt>
                <c:pt idx="80">
                  <c:v>2021-08-23</c:v>
                </c:pt>
                <c:pt idx="81">
                  <c:v>2021-08-24</c:v>
                </c:pt>
                <c:pt idx="82">
                  <c:v>2021-08-25</c:v>
                </c:pt>
                <c:pt idx="83">
                  <c:v>2021-08-26</c:v>
                </c:pt>
                <c:pt idx="84">
                  <c:v>2021-08-27</c:v>
                </c:pt>
                <c:pt idx="85">
                  <c:v>2021-08-30</c:v>
                </c:pt>
                <c:pt idx="86">
                  <c:v>2021-08-31</c:v>
                </c:pt>
                <c:pt idx="87">
                  <c:v>2021-09-01</c:v>
                </c:pt>
                <c:pt idx="88">
                  <c:v>2021-09-02</c:v>
                </c:pt>
                <c:pt idx="89">
                  <c:v>2021-09-03</c:v>
                </c:pt>
                <c:pt idx="90">
                  <c:v>2021-09-06</c:v>
                </c:pt>
                <c:pt idx="91">
                  <c:v>2021-09-07</c:v>
                </c:pt>
                <c:pt idx="92">
                  <c:v>2021-09-08</c:v>
                </c:pt>
                <c:pt idx="93">
                  <c:v>2021-09-09</c:v>
                </c:pt>
                <c:pt idx="94">
                  <c:v>2021-09-10</c:v>
                </c:pt>
                <c:pt idx="95">
                  <c:v>2021-09-13</c:v>
                </c:pt>
                <c:pt idx="96">
                  <c:v>2021-09-14</c:v>
                </c:pt>
                <c:pt idx="97">
                  <c:v>2021-09-15</c:v>
                </c:pt>
                <c:pt idx="98">
                  <c:v>2021-09-16</c:v>
                </c:pt>
                <c:pt idx="99">
                  <c:v>2021-09-17</c:v>
                </c:pt>
                <c:pt idx="100">
                  <c:v>2021-09-22</c:v>
                </c:pt>
                <c:pt idx="101">
                  <c:v>2021-09-23</c:v>
                </c:pt>
                <c:pt idx="102">
                  <c:v>2021-09-24</c:v>
                </c:pt>
                <c:pt idx="103">
                  <c:v>2021-09-27</c:v>
                </c:pt>
                <c:pt idx="104">
                  <c:v>2021-09-28</c:v>
                </c:pt>
                <c:pt idx="105">
                  <c:v>2021-09-29</c:v>
                </c:pt>
                <c:pt idx="106">
                  <c:v>2021-09-30</c:v>
                </c:pt>
                <c:pt idx="107">
                  <c:v>2021-10-01</c:v>
                </c:pt>
                <c:pt idx="108">
                  <c:v>2021-10-04</c:v>
                </c:pt>
                <c:pt idx="109">
                  <c:v>2021-10-05</c:v>
                </c:pt>
                <c:pt idx="110">
                  <c:v>2021-10-06</c:v>
                </c:pt>
                <c:pt idx="111">
                  <c:v>2021-10-07</c:v>
                </c:pt>
                <c:pt idx="112">
                  <c:v>2021-10-08</c:v>
                </c:pt>
                <c:pt idx="113">
                  <c:v>2021-10-12</c:v>
                </c:pt>
                <c:pt idx="114">
                  <c:v>2021-10-13</c:v>
                </c:pt>
                <c:pt idx="115">
                  <c:v>2021-10-14</c:v>
                </c:pt>
                <c:pt idx="116">
                  <c:v>2021-10-15</c:v>
                </c:pt>
                <c:pt idx="117">
                  <c:v>2021-10-18</c:v>
                </c:pt>
                <c:pt idx="118">
                  <c:v>2021-10-19</c:v>
                </c:pt>
                <c:pt idx="119">
                  <c:v>2021-10-20</c:v>
                </c:pt>
                <c:pt idx="120">
                  <c:v>2021-10-21</c:v>
                </c:pt>
                <c:pt idx="121">
                  <c:v>2021-10-22</c:v>
                </c:pt>
                <c:pt idx="122">
                  <c:v>2021-10-25</c:v>
                </c:pt>
                <c:pt idx="123">
                  <c:v>2021-10-26</c:v>
                </c:pt>
                <c:pt idx="124">
                  <c:v>2021-10-27</c:v>
                </c:pt>
                <c:pt idx="125">
                  <c:v>2021-10-28</c:v>
                </c:pt>
                <c:pt idx="126">
                  <c:v>2021-10-29</c:v>
                </c:pt>
                <c:pt idx="127">
                  <c:v>2021-11-01</c:v>
                </c:pt>
                <c:pt idx="128">
                  <c:v>2021-11-02</c:v>
                </c:pt>
                <c:pt idx="129">
                  <c:v>2021-11-03</c:v>
                </c:pt>
                <c:pt idx="130">
                  <c:v>2021-11-04</c:v>
                </c:pt>
                <c:pt idx="131">
                  <c:v>2021-11-05</c:v>
                </c:pt>
                <c:pt idx="132">
                  <c:v>2021-11-08</c:v>
                </c:pt>
                <c:pt idx="133">
                  <c:v>2021-11-09</c:v>
                </c:pt>
                <c:pt idx="134">
                  <c:v>2021-11-10</c:v>
                </c:pt>
                <c:pt idx="135">
                  <c:v>2021-11-11</c:v>
                </c:pt>
                <c:pt idx="136">
                  <c:v>2021-11-12</c:v>
                </c:pt>
                <c:pt idx="137">
                  <c:v>2021-11-15</c:v>
                </c:pt>
                <c:pt idx="138">
                  <c:v>2021-11-16</c:v>
                </c:pt>
                <c:pt idx="139">
                  <c:v>2021-11-17</c:v>
                </c:pt>
                <c:pt idx="140">
                  <c:v>2021-11-18</c:v>
                </c:pt>
                <c:pt idx="141">
                  <c:v>2021-11-19</c:v>
                </c:pt>
                <c:pt idx="142">
                  <c:v>2021-11-22</c:v>
                </c:pt>
                <c:pt idx="143">
                  <c:v>2021-11-23</c:v>
                </c:pt>
                <c:pt idx="144">
                  <c:v>2021-11-24</c:v>
                </c:pt>
                <c:pt idx="145">
                  <c:v>2021-11-25</c:v>
                </c:pt>
                <c:pt idx="146">
                  <c:v>2021-11-26</c:v>
                </c:pt>
                <c:pt idx="147">
                  <c:v>2021-11-29</c:v>
                </c:pt>
                <c:pt idx="148">
                  <c:v>2021-11-30</c:v>
                </c:pt>
                <c:pt idx="149">
                  <c:v>2021-12-01</c:v>
                </c:pt>
                <c:pt idx="150">
                  <c:v>2021-12-02</c:v>
                </c:pt>
                <c:pt idx="151">
                  <c:v>2021-12-03</c:v>
                </c:pt>
                <c:pt idx="152">
                  <c:v>2021-12-06</c:v>
                </c:pt>
                <c:pt idx="153">
                  <c:v>2021-12-07</c:v>
                </c:pt>
                <c:pt idx="154">
                  <c:v>2021-12-08</c:v>
                </c:pt>
                <c:pt idx="155">
                  <c:v>2021-12-09</c:v>
                </c:pt>
                <c:pt idx="156">
                  <c:v>2021-12-10</c:v>
                </c:pt>
                <c:pt idx="157">
                  <c:v>2021-12-13</c:v>
                </c:pt>
                <c:pt idx="158">
                  <c:v>2021-12-14</c:v>
                </c:pt>
                <c:pt idx="159">
                  <c:v>2021-12-15</c:v>
                </c:pt>
                <c:pt idx="160">
                  <c:v>2021-12-16</c:v>
                </c:pt>
                <c:pt idx="161">
                  <c:v>2021-12-17</c:v>
                </c:pt>
                <c:pt idx="162">
                  <c:v>2021-12-20</c:v>
                </c:pt>
                <c:pt idx="163">
                  <c:v>2021-12-21</c:v>
                </c:pt>
                <c:pt idx="164">
                  <c:v>2021-12-22</c:v>
                </c:pt>
                <c:pt idx="165">
                  <c:v>2021-12-23</c:v>
                </c:pt>
                <c:pt idx="166">
                  <c:v>2021-12-24</c:v>
                </c:pt>
                <c:pt idx="167">
                  <c:v>2021-12-27</c:v>
                </c:pt>
                <c:pt idx="168">
                  <c:v>2021-12-28</c:v>
                </c:pt>
                <c:pt idx="169">
                  <c:v>2021-12-29</c:v>
                </c:pt>
                <c:pt idx="170">
                  <c:v>2021-12-30</c:v>
                </c:pt>
                <c:pt idx="171">
                  <c:v>2022-01-03</c:v>
                </c:pt>
                <c:pt idx="172">
                  <c:v>2022-01-04</c:v>
                </c:pt>
                <c:pt idx="173">
                  <c:v>2022-01-05</c:v>
                </c:pt>
                <c:pt idx="174">
                  <c:v>2022-01-06</c:v>
                </c:pt>
                <c:pt idx="175">
                  <c:v>2022-01-07</c:v>
                </c:pt>
                <c:pt idx="176">
                  <c:v>2022-01-10</c:v>
                </c:pt>
                <c:pt idx="177">
                  <c:v>2022-01-11</c:v>
                </c:pt>
                <c:pt idx="178">
                  <c:v>2022-01-12</c:v>
                </c:pt>
                <c:pt idx="179">
                  <c:v>2022-01-13</c:v>
                </c:pt>
                <c:pt idx="180">
                  <c:v>2022-01-14</c:v>
                </c:pt>
                <c:pt idx="181">
                  <c:v>2022-01-17</c:v>
                </c:pt>
                <c:pt idx="182">
                  <c:v>2022-01-18</c:v>
                </c:pt>
                <c:pt idx="183">
                  <c:v>2022-01-19</c:v>
                </c:pt>
                <c:pt idx="184">
                  <c:v>2022-01-20</c:v>
                </c:pt>
                <c:pt idx="185">
                  <c:v>2022-01-21</c:v>
                </c:pt>
                <c:pt idx="186">
                  <c:v>2022-01-24</c:v>
                </c:pt>
                <c:pt idx="187">
                  <c:v>2022-01-25</c:v>
                </c:pt>
                <c:pt idx="188">
                  <c:v>2022-01-26</c:v>
                </c:pt>
                <c:pt idx="189">
                  <c:v>2022-02-07</c:v>
                </c:pt>
                <c:pt idx="190">
                  <c:v>2022-02-08</c:v>
                </c:pt>
                <c:pt idx="191">
                  <c:v>2022-02-09</c:v>
                </c:pt>
                <c:pt idx="192">
                  <c:v>2022-02-10</c:v>
                </c:pt>
                <c:pt idx="193">
                  <c:v>2022-02-11</c:v>
                </c:pt>
                <c:pt idx="194">
                  <c:v>2022-02-14</c:v>
                </c:pt>
                <c:pt idx="195">
                  <c:v>2022-02-15</c:v>
                </c:pt>
                <c:pt idx="196">
                  <c:v>2022-02-16</c:v>
                </c:pt>
                <c:pt idx="197">
                  <c:v>2022-02-17</c:v>
                </c:pt>
                <c:pt idx="198">
                  <c:v>2022-02-18</c:v>
                </c:pt>
                <c:pt idx="199">
                  <c:v>2022-02-21</c:v>
                </c:pt>
                <c:pt idx="200">
                  <c:v>2022-02-22</c:v>
                </c:pt>
                <c:pt idx="201">
                  <c:v>2022-02-23</c:v>
                </c:pt>
                <c:pt idx="202">
                  <c:v>2022-02-24</c:v>
                </c:pt>
                <c:pt idx="203">
                  <c:v>2022-02-25</c:v>
                </c:pt>
                <c:pt idx="204">
                  <c:v>2022-03-01</c:v>
                </c:pt>
                <c:pt idx="205">
                  <c:v>2022-03-02</c:v>
                </c:pt>
                <c:pt idx="206">
                  <c:v>2022-03-03</c:v>
                </c:pt>
                <c:pt idx="207">
                  <c:v>2022-03-04</c:v>
                </c:pt>
                <c:pt idx="208">
                  <c:v>2022-03-07</c:v>
                </c:pt>
                <c:pt idx="209">
                  <c:v>2022-03-08</c:v>
                </c:pt>
                <c:pt idx="210">
                  <c:v>2022-03-09</c:v>
                </c:pt>
                <c:pt idx="211">
                  <c:v>2022-03-10</c:v>
                </c:pt>
                <c:pt idx="212">
                  <c:v>2022-03-11</c:v>
                </c:pt>
                <c:pt idx="213">
                  <c:v>2022-03-14</c:v>
                </c:pt>
                <c:pt idx="214">
                  <c:v>2022-03-15</c:v>
                </c:pt>
                <c:pt idx="215">
                  <c:v>2022-03-16</c:v>
                </c:pt>
                <c:pt idx="216">
                  <c:v>2022-03-17</c:v>
                </c:pt>
                <c:pt idx="217">
                  <c:v>2022-03-18</c:v>
                </c:pt>
                <c:pt idx="218">
                  <c:v>2022-03-21</c:v>
                </c:pt>
                <c:pt idx="219">
                  <c:v>2022-03-22</c:v>
                </c:pt>
                <c:pt idx="220">
                  <c:v>2022-03-23</c:v>
                </c:pt>
                <c:pt idx="221">
                  <c:v>2022-03-24</c:v>
                </c:pt>
                <c:pt idx="222">
                  <c:v>2022-03-25</c:v>
                </c:pt>
                <c:pt idx="223">
                  <c:v>2022-03-28</c:v>
                </c:pt>
                <c:pt idx="224">
                  <c:v>2022-03-29</c:v>
                </c:pt>
                <c:pt idx="225">
                  <c:v>2022-03-30</c:v>
                </c:pt>
                <c:pt idx="226">
                  <c:v>2022-03-31</c:v>
                </c:pt>
                <c:pt idx="227">
                  <c:v>2022-04-01</c:v>
                </c:pt>
                <c:pt idx="228">
                  <c:v>2022-04-06</c:v>
                </c:pt>
                <c:pt idx="229">
                  <c:v>2022-04-07</c:v>
                </c:pt>
                <c:pt idx="230">
                  <c:v>2022-04-08</c:v>
                </c:pt>
                <c:pt idx="231">
                  <c:v>2022-04-11</c:v>
                </c:pt>
                <c:pt idx="232">
                  <c:v>2022-04-12</c:v>
                </c:pt>
                <c:pt idx="233">
                  <c:v>2022-04-13</c:v>
                </c:pt>
                <c:pt idx="234">
                  <c:v>2022-04-14</c:v>
                </c:pt>
                <c:pt idx="235">
                  <c:v>2022-04-15</c:v>
                </c:pt>
                <c:pt idx="236">
                  <c:v>2022-04-18</c:v>
                </c:pt>
                <c:pt idx="237">
                  <c:v>2022-04-19</c:v>
                </c:pt>
                <c:pt idx="238">
                  <c:v>2022-04-20</c:v>
                </c:pt>
                <c:pt idx="239">
                  <c:v>2022-04-21</c:v>
                </c:pt>
                <c:pt idx="240">
                  <c:v>2022-04-22</c:v>
                </c:pt>
                <c:pt idx="241">
                  <c:v>2022-04-25</c:v>
                </c:pt>
                <c:pt idx="242">
                  <c:v>2022-04-26</c:v>
                </c:pt>
                <c:pt idx="243">
                  <c:v>2022-04-27</c:v>
                </c:pt>
                <c:pt idx="244">
                  <c:v>2022-04-28</c:v>
                </c:pt>
                <c:pt idx="245">
                  <c:v>2022-04-29</c:v>
                </c:pt>
                <c:pt idx="246">
                  <c:v>2022-05-03</c:v>
                </c:pt>
                <c:pt idx="247">
                  <c:v>2022-05-04</c:v>
                </c:pt>
                <c:pt idx="248">
                  <c:v>2022-05-05</c:v>
                </c:pt>
                <c:pt idx="249">
                  <c:v>2022-05-06</c:v>
                </c:pt>
                <c:pt idx="250">
                  <c:v>2022-05-09</c:v>
                </c:pt>
                <c:pt idx="251">
                  <c:v>2022-05-10</c:v>
                </c:pt>
                <c:pt idx="252">
                  <c:v>2022-05-11</c:v>
                </c:pt>
                <c:pt idx="253">
                  <c:v>2022-05-12</c:v>
                </c:pt>
                <c:pt idx="254">
                  <c:v>2022-05-13</c:v>
                </c:pt>
                <c:pt idx="255">
                  <c:v>2022-05-16</c:v>
                </c:pt>
                <c:pt idx="256">
                  <c:v>2022-05-17</c:v>
                </c:pt>
                <c:pt idx="257">
                  <c:v>2022-05-18</c:v>
                </c:pt>
                <c:pt idx="258">
                  <c:v>2022-05-19</c:v>
                </c:pt>
                <c:pt idx="259">
                  <c:v>2022-05-20</c:v>
                </c:pt>
                <c:pt idx="260">
                  <c:v>2022-05-23</c:v>
                </c:pt>
                <c:pt idx="261">
                  <c:v>2022-05-24</c:v>
                </c:pt>
                <c:pt idx="262">
                  <c:v>2022-05-25</c:v>
                </c:pt>
                <c:pt idx="263">
                  <c:v>2022-05-26</c:v>
                </c:pt>
                <c:pt idx="264">
                  <c:v>2022-05-27</c:v>
                </c:pt>
                <c:pt idx="265">
                  <c:v>2022-05-30</c:v>
                </c:pt>
                <c:pt idx="266">
                  <c:v>2022-05-31</c:v>
                </c:pt>
                <c:pt idx="267">
                  <c:v>2022-06-01</c:v>
                </c:pt>
                <c:pt idx="268">
                  <c:v>2022-06-02</c:v>
                </c:pt>
                <c:pt idx="269">
                  <c:v>2022-06-06</c:v>
                </c:pt>
                <c:pt idx="270">
                  <c:v>2022-06-07</c:v>
                </c:pt>
                <c:pt idx="271">
                  <c:v>2022-06-08</c:v>
                </c:pt>
                <c:pt idx="272">
                  <c:v>2022-06-09</c:v>
                </c:pt>
                <c:pt idx="273">
                  <c:v>2022-06-10</c:v>
                </c:pt>
                <c:pt idx="274">
                  <c:v>2022-06-13</c:v>
                </c:pt>
                <c:pt idx="275">
                  <c:v>2022-06-14</c:v>
                </c:pt>
                <c:pt idx="276">
                  <c:v>2022-06-15</c:v>
                </c:pt>
                <c:pt idx="277">
                  <c:v>2022-06-16</c:v>
                </c:pt>
                <c:pt idx="278">
                  <c:v>2022-06-17</c:v>
                </c:pt>
                <c:pt idx="279">
                  <c:v>2022-06-20</c:v>
                </c:pt>
                <c:pt idx="280">
                  <c:v>2022-06-21</c:v>
                </c:pt>
                <c:pt idx="281">
                  <c:v>2022-06-22</c:v>
                </c:pt>
                <c:pt idx="282">
                  <c:v>2022-06-23</c:v>
                </c:pt>
                <c:pt idx="283">
                  <c:v>2022-06-24</c:v>
                </c:pt>
                <c:pt idx="284">
                  <c:v>2022-06-27</c:v>
                </c:pt>
                <c:pt idx="285">
                  <c:v>2022-06-28</c:v>
                </c:pt>
                <c:pt idx="286">
                  <c:v>2022-06-29</c:v>
                </c:pt>
                <c:pt idx="287">
                  <c:v>2022-06-30</c:v>
                </c:pt>
                <c:pt idx="288">
                  <c:v>2022-07-01</c:v>
                </c:pt>
                <c:pt idx="289">
                  <c:v>2022-07-04</c:v>
                </c:pt>
                <c:pt idx="290">
                  <c:v>2022-07-05</c:v>
                </c:pt>
                <c:pt idx="291">
                  <c:v>2022-07-06</c:v>
                </c:pt>
                <c:pt idx="292">
                  <c:v>2022-07-07</c:v>
                </c:pt>
                <c:pt idx="293">
                  <c:v>2022-07-08</c:v>
                </c:pt>
                <c:pt idx="294">
                  <c:v>2022-07-11</c:v>
                </c:pt>
                <c:pt idx="295">
                  <c:v>2022-07-12</c:v>
                </c:pt>
                <c:pt idx="296">
                  <c:v>2022-07-13</c:v>
                </c:pt>
                <c:pt idx="297">
                  <c:v>2022-07-14</c:v>
                </c:pt>
                <c:pt idx="298">
                  <c:v>2022-07-15</c:v>
                </c:pt>
                <c:pt idx="299">
                  <c:v>2022-07-18</c:v>
                </c:pt>
                <c:pt idx="300">
                  <c:v>2022-07-19</c:v>
                </c:pt>
                <c:pt idx="301">
                  <c:v>2022-07-20</c:v>
                </c:pt>
                <c:pt idx="302">
                  <c:v>2022-07-21</c:v>
                </c:pt>
                <c:pt idx="303">
                  <c:v>2022-07-22</c:v>
                </c:pt>
                <c:pt idx="304">
                  <c:v>2022-07-25</c:v>
                </c:pt>
                <c:pt idx="305">
                  <c:v>2022-07-26</c:v>
                </c:pt>
                <c:pt idx="306">
                  <c:v>2022-07-27</c:v>
                </c:pt>
                <c:pt idx="307">
                  <c:v>2022-07-28</c:v>
                </c:pt>
                <c:pt idx="308">
                  <c:v>2022-07-29</c:v>
                </c:pt>
                <c:pt idx="309">
                  <c:v>2022-08-01</c:v>
                </c:pt>
                <c:pt idx="310">
                  <c:v>2022-08-02</c:v>
                </c:pt>
                <c:pt idx="311">
                  <c:v>2022-08-03</c:v>
                </c:pt>
                <c:pt idx="312">
                  <c:v>2022-08-04</c:v>
                </c:pt>
                <c:pt idx="313">
                  <c:v>2022-08-05</c:v>
                </c:pt>
                <c:pt idx="314">
                  <c:v>2022-08-08</c:v>
                </c:pt>
                <c:pt idx="315">
                  <c:v>2022-08-09</c:v>
                </c:pt>
                <c:pt idx="316">
                  <c:v>2022-08-10</c:v>
                </c:pt>
                <c:pt idx="317">
                  <c:v>2022-08-11</c:v>
                </c:pt>
                <c:pt idx="318">
                  <c:v>2022-08-12</c:v>
                </c:pt>
                <c:pt idx="319">
                  <c:v>2022-08-15</c:v>
                </c:pt>
                <c:pt idx="320">
                  <c:v>2022-08-16</c:v>
                </c:pt>
                <c:pt idx="321">
                  <c:v>2022-08-17</c:v>
                </c:pt>
                <c:pt idx="322">
                  <c:v>2022-08-18</c:v>
                </c:pt>
                <c:pt idx="323">
                  <c:v>2022-08-19</c:v>
                </c:pt>
                <c:pt idx="324">
                  <c:v>2022-08-22</c:v>
                </c:pt>
                <c:pt idx="325">
                  <c:v>2022-08-23</c:v>
                </c:pt>
                <c:pt idx="326">
                  <c:v>2022-08-24</c:v>
                </c:pt>
                <c:pt idx="327">
                  <c:v>2022-08-25</c:v>
                </c:pt>
                <c:pt idx="328">
                  <c:v>2022-08-26</c:v>
                </c:pt>
                <c:pt idx="329">
                  <c:v>2022-08-29</c:v>
                </c:pt>
                <c:pt idx="330">
                  <c:v>2022-08-30</c:v>
                </c:pt>
                <c:pt idx="331">
                  <c:v>2022-08-31</c:v>
                </c:pt>
                <c:pt idx="332">
                  <c:v>2022-09-01</c:v>
                </c:pt>
                <c:pt idx="333">
                  <c:v>2022-09-02</c:v>
                </c:pt>
                <c:pt idx="334">
                  <c:v>2022-09-05</c:v>
                </c:pt>
                <c:pt idx="335">
                  <c:v>2022-09-06</c:v>
                </c:pt>
                <c:pt idx="336">
                  <c:v>2022-09-07</c:v>
                </c:pt>
                <c:pt idx="337">
                  <c:v>2022-09-08</c:v>
                </c:pt>
                <c:pt idx="338">
                  <c:v>2022-09-12</c:v>
                </c:pt>
                <c:pt idx="339">
                  <c:v>2022-09-13</c:v>
                </c:pt>
                <c:pt idx="340">
                  <c:v>2022-09-14</c:v>
                </c:pt>
                <c:pt idx="341">
                  <c:v>2022-09-15</c:v>
                </c:pt>
                <c:pt idx="342">
                  <c:v>2022-09-16</c:v>
                </c:pt>
                <c:pt idx="343">
                  <c:v>2022-09-19</c:v>
                </c:pt>
                <c:pt idx="344">
                  <c:v>2022-09-20</c:v>
                </c:pt>
                <c:pt idx="345">
                  <c:v>2022-09-21</c:v>
                </c:pt>
                <c:pt idx="346">
                  <c:v>2022-09-22</c:v>
                </c:pt>
                <c:pt idx="347">
                  <c:v>2022-09-23</c:v>
                </c:pt>
                <c:pt idx="348">
                  <c:v>2022-09-26</c:v>
                </c:pt>
                <c:pt idx="349">
                  <c:v>2022-09-27</c:v>
                </c:pt>
                <c:pt idx="350">
                  <c:v>2022-09-28</c:v>
                </c:pt>
                <c:pt idx="351">
                  <c:v>2022-09-29</c:v>
                </c:pt>
                <c:pt idx="352">
                  <c:v>2022-09-30</c:v>
                </c:pt>
                <c:pt idx="353">
                  <c:v>2022-10-03</c:v>
                </c:pt>
                <c:pt idx="354">
                  <c:v>2022-10-04</c:v>
                </c:pt>
                <c:pt idx="355">
                  <c:v>2022-10-05</c:v>
                </c:pt>
                <c:pt idx="356">
                  <c:v>2022-10-06</c:v>
                </c:pt>
                <c:pt idx="357">
                  <c:v>2022-10-07</c:v>
                </c:pt>
                <c:pt idx="358">
                  <c:v>2022-10-11</c:v>
                </c:pt>
                <c:pt idx="359">
                  <c:v>2022-10-12</c:v>
                </c:pt>
                <c:pt idx="360">
                  <c:v>2022-10-13</c:v>
                </c:pt>
                <c:pt idx="361">
                  <c:v>2022-10-14</c:v>
                </c:pt>
                <c:pt idx="362">
                  <c:v>2022-10-17</c:v>
                </c:pt>
                <c:pt idx="363">
                  <c:v>2022-10-18</c:v>
                </c:pt>
                <c:pt idx="364">
                  <c:v>2022-10-19</c:v>
                </c:pt>
                <c:pt idx="365">
                  <c:v>2022-10-20</c:v>
                </c:pt>
                <c:pt idx="366">
                  <c:v>2022-10-21</c:v>
                </c:pt>
                <c:pt idx="367">
                  <c:v>2022-10-24</c:v>
                </c:pt>
                <c:pt idx="368">
                  <c:v>2022-10-25</c:v>
                </c:pt>
                <c:pt idx="369">
                  <c:v>2022-10-26</c:v>
                </c:pt>
                <c:pt idx="370">
                  <c:v>2022-10-27</c:v>
                </c:pt>
                <c:pt idx="371">
                  <c:v>2022-10-28</c:v>
                </c:pt>
                <c:pt idx="372">
                  <c:v>2022-10-31</c:v>
                </c:pt>
                <c:pt idx="373">
                  <c:v>2022-11-01</c:v>
                </c:pt>
                <c:pt idx="374">
                  <c:v>2022-11-02</c:v>
                </c:pt>
                <c:pt idx="375">
                  <c:v>2022-11-03</c:v>
                </c:pt>
                <c:pt idx="376">
                  <c:v>2022-11-04</c:v>
                </c:pt>
                <c:pt idx="377">
                  <c:v>2022-11-07</c:v>
                </c:pt>
                <c:pt idx="378">
                  <c:v>2022-11-08</c:v>
                </c:pt>
                <c:pt idx="379">
                  <c:v>2022-11-09</c:v>
                </c:pt>
                <c:pt idx="380">
                  <c:v>2022-11-10</c:v>
                </c:pt>
                <c:pt idx="381">
                  <c:v>2022-11-11</c:v>
                </c:pt>
                <c:pt idx="382">
                  <c:v>2022-11-14</c:v>
                </c:pt>
                <c:pt idx="383">
                  <c:v>2022-11-15</c:v>
                </c:pt>
                <c:pt idx="384">
                  <c:v>2022-11-16</c:v>
                </c:pt>
                <c:pt idx="385">
                  <c:v>2022-11-17</c:v>
                </c:pt>
                <c:pt idx="386">
                  <c:v>2022-11-18</c:v>
                </c:pt>
                <c:pt idx="387">
                  <c:v>2022-11-21</c:v>
                </c:pt>
                <c:pt idx="388">
                  <c:v>2022-11-22</c:v>
                </c:pt>
                <c:pt idx="389">
                  <c:v>2022-11-23</c:v>
                </c:pt>
                <c:pt idx="390">
                  <c:v>2022-11-24</c:v>
                </c:pt>
                <c:pt idx="391">
                  <c:v>2022-11-25</c:v>
                </c:pt>
                <c:pt idx="392">
                  <c:v>2022-11-28</c:v>
                </c:pt>
                <c:pt idx="393">
                  <c:v>2022-11-29</c:v>
                </c:pt>
                <c:pt idx="394">
                  <c:v>2022-11-30</c:v>
                </c:pt>
                <c:pt idx="395">
                  <c:v>2022-12-01</c:v>
                </c:pt>
                <c:pt idx="396">
                  <c:v>2022-12-02</c:v>
                </c:pt>
                <c:pt idx="397">
                  <c:v>2022-12-05</c:v>
                </c:pt>
                <c:pt idx="398">
                  <c:v>2022-12-06</c:v>
                </c:pt>
                <c:pt idx="399">
                  <c:v>2022-12-07</c:v>
                </c:pt>
                <c:pt idx="400">
                  <c:v>2022-12-08</c:v>
                </c:pt>
                <c:pt idx="401">
                  <c:v>2022-12-09</c:v>
                </c:pt>
                <c:pt idx="402">
                  <c:v>2022-12-12</c:v>
                </c:pt>
                <c:pt idx="403">
                  <c:v>2022-12-13</c:v>
                </c:pt>
                <c:pt idx="404">
                  <c:v>2022-12-14</c:v>
                </c:pt>
                <c:pt idx="405">
                  <c:v>2022-12-15</c:v>
                </c:pt>
                <c:pt idx="406">
                  <c:v>2022-12-16</c:v>
                </c:pt>
                <c:pt idx="407">
                  <c:v>2022-12-19</c:v>
                </c:pt>
                <c:pt idx="408">
                  <c:v>2022-12-20</c:v>
                </c:pt>
                <c:pt idx="409">
                  <c:v>2022-12-21</c:v>
                </c:pt>
                <c:pt idx="410">
                  <c:v>2022-12-22</c:v>
                </c:pt>
                <c:pt idx="411">
                  <c:v>2022-12-23</c:v>
                </c:pt>
                <c:pt idx="412">
                  <c:v>2022-12-26</c:v>
                </c:pt>
                <c:pt idx="413">
                  <c:v>2022-12-27</c:v>
                </c:pt>
                <c:pt idx="414">
                  <c:v>2022-12-28</c:v>
                </c:pt>
                <c:pt idx="415">
                  <c:v>2022-12-29</c:v>
                </c:pt>
                <c:pt idx="416">
                  <c:v>2022-12-30</c:v>
                </c:pt>
                <c:pt idx="417">
                  <c:v>2023-01-03</c:v>
                </c:pt>
                <c:pt idx="418">
                  <c:v>2023-01-04</c:v>
                </c:pt>
                <c:pt idx="419">
                  <c:v>2023-01-05</c:v>
                </c:pt>
                <c:pt idx="420">
                  <c:v>2023-01-06</c:v>
                </c:pt>
                <c:pt idx="421">
                  <c:v>2023-01-09</c:v>
                </c:pt>
                <c:pt idx="422">
                  <c:v>2023-01-10</c:v>
                </c:pt>
                <c:pt idx="423">
                  <c:v>2023-01-11</c:v>
                </c:pt>
                <c:pt idx="424">
                  <c:v>2023-01-12</c:v>
                </c:pt>
                <c:pt idx="425">
                  <c:v>2023-01-13</c:v>
                </c:pt>
                <c:pt idx="426">
                  <c:v>2023-01-16</c:v>
                </c:pt>
                <c:pt idx="427">
                  <c:v>2023-01-17</c:v>
                </c:pt>
                <c:pt idx="428">
                  <c:v>2023-01-30</c:v>
                </c:pt>
                <c:pt idx="429">
                  <c:v>2023-01-31</c:v>
                </c:pt>
                <c:pt idx="430">
                  <c:v>2023-02-01</c:v>
                </c:pt>
                <c:pt idx="431">
                  <c:v>2023-02-02</c:v>
                </c:pt>
                <c:pt idx="432">
                  <c:v>2023-02-03</c:v>
                </c:pt>
                <c:pt idx="433">
                  <c:v>2023-02-06</c:v>
                </c:pt>
                <c:pt idx="434">
                  <c:v>2023-02-07</c:v>
                </c:pt>
                <c:pt idx="435">
                  <c:v>2023-02-08</c:v>
                </c:pt>
                <c:pt idx="436">
                  <c:v>2023-02-09</c:v>
                </c:pt>
                <c:pt idx="437">
                  <c:v>2023-02-10</c:v>
                </c:pt>
                <c:pt idx="438">
                  <c:v>2023-02-13</c:v>
                </c:pt>
                <c:pt idx="439">
                  <c:v>2023-02-14</c:v>
                </c:pt>
                <c:pt idx="440">
                  <c:v>2023-02-15</c:v>
                </c:pt>
                <c:pt idx="441">
                  <c:v>2023-02-16</c:v>
                </c:pt>
                <c:pt idx="442">
                  <c:v>2023-02-17</c:v>
                </c:pt>
                <c:pt idx="443">
                  <c:v>2023-02-20</c:v>
                </c:pt>
                <c:pt idx="444">
                  <c:v>2023-02-21</c:v>
                </c:pt>
                <c:pt idx="445">
                  <c:v>2023-02-22</c:v>
                </c:pt>
                <c:pt idx="446">
                  <c:v>2023-02-23</c:v>
                </c:pt>
                <c:pt idx="447">
                  <c:v>2023-02-24</c:v>
                </c:pt>
                <c:pt idx="448">
                  <c:v>2023-03-01</c:v>
                </c:pt>
                <c:pt idx="449">
                  <c:v>2023-03-02</c:v>
                </c:pt>
                <c:pt idx="450">
                  <c:v>2023-03-03</c:v>
                </c:pt>
                <c:pt idx="451">
                  <c:v>2023-03-06</c:v>
                </c:pt>
                <c:pt idx="452">
                  <c:v>2023-03-07</c:v>
                </c:pt>
                <c:pt idx="453">
                  <c:v>2023-03-08</c:v>
                </c:pt>
                <c:pt idx="454">
                  <c:v>2023-03-09</c:v>
                </c:pt>
                <c:pt idx="455">
                  <c:v>2023-03-10</c:v>
                </c:pt>
                <c:pt idx="456">
                  <c:v>2023-03-13</c:v>
                </c:pt>
                <c:pt idx="457">
                  <c:v>2023-03-14</c:v>
                </c:pt>
                <c:pt idx="458">
                  <c:v>2023-03-15</c:v>
                </c:pt>
                <c:pt idx="459">
                  <c:v>2023-03-16</c:v>
                </c:pt>
                <c:pt idx="460">
                  <c:v>2023-03-17</c:v>
                </c:pt>
                <c:pt idx="461">
                  <c:v>2023-03-20</c:v>
                </c:pt>
                <c:pt idx="462">
                  <c:v>2023-03-21</c:v>
                </c:pt>
                <c:pt idx="463">
                  <c:v>2023-03-22</c:v>
                </c:pt>
                <c:pt idx="464">
                  <c:v>2023-03-23</c:v>
                </c:pt>
                <c:pt idx="465">
                  <c:v>2023-03-24</c:v>
                </c:pt>
                <c:pt idx="466">
                  <c:v>2023-03-27</c:v>
                </c:pt>
                <c:pt idx="467">
                  <c:v>2023-03-28</c:v>
                </c:pt>
                <c:pt idx="468">
                  <c:v>2023-03-29</c:v>
                </c:pt>
                <c:pt idx="469">
                  <c:v>2023-03-30</c:v>
                </c:pt>
                <c:pt idx="470">
                  <c:v>2023-03-31</c:v>
                </c:pt>
                <c:pt idx="471">
                  <c:v>2023-04-06</c:v>
                </c:pt>
                <c:pt idx="472">
                  <c:v>2023-04-07</c:v>
                </c:pt>
                <c:pt idx="473">
                  <c:v>2023-04-10</c:v>
                </c:pt>
                <c:pt idx="474">
                  <c:v>2023-04-11</c:v>
                </c:pt>
                <c:pt idx="475">
                  <c:v>2023-04-12</c:v>
                </c:pt>
                <c:pt idx="476">
                  <c:v>2023-04-13</c:v>
                </c:pt>
                <c:pt idx="477">
                  <c:v>2023-04-14</c:v>
                </c:pt>
                <c:pt idx="478">
                  <c:v>2023-04-17</c:v>
                </c:pt>
                <c:pt idx="479">
                  <c:v>2023-04-18</c:v>
                </c:pt>
                <c:pt idx="480">
                  <c:v>2023-04-19</c:v>
                </c:pt>
                <c:pt idx="481">
                  <c:v>2023-04-20</c:v>
                </c:pt>
                <c:pt idx="482">
                  <c:v>2023-04-21</c:v>
                </c:pt>
                <c:pt idx="483">
                  <c:v>2023-04-24</c:v>
                </c:pt>
                <c:pt idx="484">
                  <c:v>2023-04-25</c:v>
                </c:pt>
                <c:pt idx="485">
                  <c:v>2023-04-26</c:v>
                </c:pt>
                <c:pt idx="486">
                  <c:v>2023-04-27</c:v>
                </c:pt>
                <c:pt idx="487">
                  <c:v>2023-04-28</c:v>
                </c:pt>
              </c:strCache>
            </c:strRef>
          </c:cat>
          <c:val>
            <c:numRef>
              <c:f>四個國家大盤指數歷史數據!$F$2:$F$505</c:f>
              <c:numCache>
                <c:formatCode>0.00%</c:formatCode>
                <c:ptCount val="504"/>
                <c:pt idx="0">
                  <c:v>-7.2206437182024286E-3</c:v>
                </c:pt>
                <c:pt idx="1">
                  <c:v>2.7442656970409606E-3</c:v>
                </c:pt>
                <c:pt idx="2">
                  <c:v>-6.7007377404054557E-3</c:v>
                </c:pt>
                <c:pt idx="3">
                  <c:v>7.0329145687402232E-4</c:v>
                </c:pt>
                <c:pt idx="4">
                  <c:v>8.1322341159119176E-3</c:v>
                </c:pt>
                <c:pt idx="5">
                  <c:v>7.3462962378118236E-3</c:v>
                </c:pt>
                <c:pt idx="6">
                  <c:v>-1.0490499399026396E-2</c:v>
                </c:pt>
                <c:pt idx="7">
                  <c:v>-8.711731693215893E-3</c:v>
                </c:pt>
                <c:pt idx="8">
                  <c:v>-2.1682768452684537E-2</c:v>
                </c:pt>
                <c:pt idx="9">
                  <c:v>1.2099654192200689E-2</c:v>
                </c:pt>
                <c:pt idx="10">
                  <c:v>1.480775516646066E-2</c:v>
                </c:pt>
                <c:pt idx="11">
                  <c:v>-2.5332441694025701E-3</c:v>
                </c:pt>
                <c:pt idx="12">
                  <c:v>-8.5537819278382349E-3</c:v>
                </c:pt>
                <c:pt idx="13">
                  <c:v>-2.9477755951036366E-3</c:v>
                </c:pt>
                <c:pt idx="14">
                  <c:v>1.0499443868610717E-2</c:v>
                </c:pt>
                <c:pt idx="15">
                  <c:v>-7.8412700139645676E-4</c:v>
                </c:pt>
                <c:pt idx="16">
                  <c:v>9.8625111190549994E-3</c:v>
                </c:pt>
                <c:pt idx="17">
                  <c:v>-2.1275639556263349E-3</c:v>
                </c:pt>
                <c:pt idx="18">
                  <c:v>1.8749737128450623E-3</c:v>
                </c:pt>
                <c:pt idx="19">
                  <c:v>1.1647198427041133E-3</c:v>
                </c:pt>
                <c:pt idx="20">
                  <c:v>7.6859107720652112E-4</c:v>
                </c:pt>
                <c:pt idx="21">
                  <c:v>-4.9249657496948439E-4</c:v>
                </c:pt>
                <c:pt idx="22">
                  <c:v>1.4458704850342234E-3</c:v>
                </c:pt>
                <c:pt idx="23">
                  <c:v>-3.6352984992414229E-3</c:v>
                </c:pt>
                <c:pt idx="24">
                  <c:v>8.7952943520972007E-3</c:v>
                </c:pt>
                <c:pt idx="25">
                  <c:v>-7.9702856848250638E-4</c:v>
                </c:pt>
                <c:pt idx="26">
                  <c:v>1.7506961427659565E-4</c:v>
                </c:pt>
                <c:pt idx="27">
                  <c:v>-1.8255417468125729E-3</c:v>
                </c:pt>
                <c:pt idx="28">
                  <c:v>4.641367023082649E-3</c:v>
                </c:pt>
                <c:pt idx="29">
                  <c:v>1.9465941937430961E-3</c:v>
                </c:pt>
                <c:pt idx="30">
                  <c:v>1.8135655401930488E-3</c:v>
                </c:pt>
                <c:pt idx="31">
                  <c:v>-2.0137061101785226E-3</c:v>
                </c:pt>
                <c:pt idx="32">
                  <c:v>-5.404786783292966E-3</c:v>
                </c:pt>
                <c:pt idx="33">
                  <c:v>-4.3573191809956221E-4</c:v>
                </c:pt>
                <c:pt idx="34">
                  <c:v>-1.3211434948255869E-2</c:v>
                </c:pt>
                <c:pt idx="35">
                  <c:v>1.3905201143734752E-2</c:v>
                </c:pt>
                <c:pt idx="36">
                  <c:v>5.1114294233350907E-3</c:v>
                </c:pt>
                <c:pt idx="37">
                  <c:v>-1.0838474815418405E-3</c:v>
                </c:pt>
                <c:pt idx="38">
                  <c:v>5.7943377765723673E-3</c:v>
                </c:pt>
                <c:pt idx="39">
                  <c:v>3.3250724723028176E-3</c:v>
                </c:pt>
                <c:pt idx="40">
                  <c:v>2.3123663514123699E-3</c:v>
                </c:pt>
                <c:pt idx="41">
                  <c:v>2.7731138634168957E-4</c:v>
                </c:pt>
                <c:pt idx="42">
                  <c:v>1.3272329146112091E-3</c:v>
                </c:pt>
                <c:pt idx="43">
                  <c:v>5.2080549958111134E-3</c:v>
                </c:pt>
                <c:pt idx="44">
                  <c:v>7.4721182313641664E-3</c:v>
                </c:pt>
                <c:pt idx="45">
                  <c:v>-2.0239476634912454E-3</c:v>
                </c:pt>
                <c:pt idx="46">
                  <c:v>3.3533824363036076E-3</c:v>
                </c:pt>
                <c:pt idx="47">
                  <c:v>-8.5978672165738772E-3</c:v>
                </c:pt>
                <c:pt idx="48">
                  <c:v>1.1214829918570923E-2</c:v>
                </c:pt>
                <c:pt idx="49">
                  <c:v>3.4452147239393167E-3</c:v>
                </c:pt>
                <c:pt idx="50">
                  <c:v>-3.5230289676471218E-3</c:v>
                </c:pt>
                <c:pt idx="51">
                  <c:v>1.1642922750682311E-3</c:v>
                </c:pt>
                <c:pt idx="52">
                  <c:v>-3.267568936996537E-3</c:v>
                </c:pt>
                <c:pt idx="53">
                  <c:v>-7.5675003916981084E-3</c:v>
                </c:pt>
                <c:pt idx="54">
                  <c:v>-1.5963925365531748E-2</c:v>
                </c:pt>
                <c:pt idx="55">
                  <c:v>1.5050669568487876E-2</c:v>
                </c:pt>
                <c:pt idx="56">
                  <c:v>8.1733716161095215E-3</c:v>
                </c:pt>
                <c:pt idx="57">
                  <c:v>2.0146302382427882E-3</c:v>
                </c:pt>
                <c:pt idx="58">
                  <c:v>1.0096585711268719E-2</c:v>
                </c:pt>
                <c:pt idx="59">
                  <c:v>2.3613242985011502E-3</c:v>
                </c:pt>
                <c:pt idx="60">
                  <c:v>-4.7077896800399276E-3</c:v>
                </c:pt>
                <c:pt idx="61">
                  <c:v>-1.8404678021215532E-4</c:v>
                </c:pt>
                <c:pt idx="62">
                  <c:v>4.1951126174600718E-3</c:v>
                </c:pt>
                <c:pt idx="63">
                  <c:v>-5.4206823821932627E-3</c:v>
                </c:pt>
                <c:pt idx="64">
                  <c:v>-1.8559915693666061E-3</c:v>
                </c:pt>
                <c:pt idx="65">
                  <c:v>8.1814159921720208E-3</c:v>
                </c:pt>
                <c:pt idx="66">
                  <c:v>-4.6386655316890315E-3</c:v>
                </c:pt>
                <c:pt idx="67">
                  <c:v>5.9829567335937086E-3</c:v>
                </c:pt>
                <c:pt idx="68">
                  <c:v>1.6738821949274498E-3</c:v>
                </c:pt>
                <c:pt idx="69">
                  <c:v>-9.4036789518653135E-4</c:v>
                </c:pt>
                <c:pt idx="70">
                  <c:v>9.922089864754615E-4</c:v>
                </c:pt>
                <c:pt idx="71">
                  <c:v>2.4649821979919732E-3</c:v>
                </c:pt>
                <c:pt idx="72">
                  <c:v>2.9499804747153244E-3</c:v>
                </c:pt>
                <c:pt idx="73">
                  <c:v>1.6037921017098872E-3</c:v>
                </c:pt>
                <c:pt idx="74">
                  <c:v>2.6062694827879256E-3</c:v>
                </c:pt>
                <c:pt idx="75">
                  <c:v>-7.0746082916894795E-3</c:v>
                </c:pt>
                <c:pt idx="76">
                  <c:v>-1.0806639720144598E-2</c:v>
                </c:pt>
                <c:pt idx="77">
                  <c:v>1.2559520255743905E-3</c:v>
                </c:pt>
                <c:pt idx="78">
                  <c:v>8.1085771490773013E-3</c:v>
                </c:pt>
                <c:pt idx="79">
                  <c:v>8.4899307310997447E-3</c:v>
                </c:pt>
                <c:pt idx="80">
                  <c:v>1.49234281976902E-3</c:v>
                </c:pt>
                <c:pt idx="81">
                  <c:v>2.2176660815180892E-3</c:v>
                </c:pt>
                <c:pt idx="82">
                  <c:v>-5.8620972903538453E-3</c:v>
                </c:pt>
                <c:pt idx="83">
                  <c:v>8.7891799837818956E-3</c:v>
                </c:pt>
                <c:pt idx="84">
                  <c:v>4.2973414690568616E-3</c:v>
                </c:pt>
                <c:pt idx="85">
                  <c:v>-1.3500571571324227E-3</c:v>
                </c:pt>
                <c:pt idx="86">
                  <c:v>3.1171346489786849E-4</c:v>
                </c:pt>
                <c:pt idx="87">
                  <c:v>2.8385281677768184E-3</c:v>
                </c:pt>
                <c:pt idx="88">
                  <c:v>-3.3508296923669389E-4</c:v>
                </c:pt>
                <c:pt idx="89">
                  <c:v>-3.401266163481994E-3</c:v>
                </c:pt>
                <c:pt idx="90">
                  <c:v>-1.3194454045593487E-3</c:v>
                </c:pt>
                <c:pt idx="91">
                  <c:v>-4.6162382762889205E-3</c:v>
                </c:pt>
                <c:pt idx="92">
                  <c:v>-7.7526176231305427E-3</c:v>
                </c:pt>
                <c:pt idx="93">
                  <c:v>2.273922239413449E-3</c:v>
                </c:pt>
                <c:pt idx="94">
                  <c:v>-5.7631743778016721E-3</c:v>
                </c:pt>
                <c:pt idx="95">
                  <c:v>8.4382066732456781E-3</c:v>
                </c:pt>
                <c:pt idx="96">
                  <c:v>-1.5500658642873689E-3</c:v>
                </c:pt>
                <c:pt idx="97">
                  <c:v>-9.1549184051818583E-3</c:v>
                </c:pt>
                <c:pt idx="98">
                  <c:v>-1.7123020373769459E-2</c:v>
                </c:pt>
                <c:pt idx="99">
                  <c:v>-8.1497632470668138E-4</c:v>
                </c:pt>
                <c:pt idx="100">
                  <c:v>9.4768373051387234E-3</c:v>
                </c:pt>
                <c:pt idx="101">
                  <c:v>1.2061715863250257E-2</c:v>
                </c:pt>
                <c:pt idx="102">
                  <c:v>1.4599428049598621E-3</c:v>
                </c:pt>
                <c:pt idx="103">
                  <c:v>-2.7802175328761427E-3</c:v>
                </c:pt>
                <c:pt idx="104">
                  <c:v>-2.0574321587474437E-2</c:v>
                </c:pt>
                <c:pt idx="105">
                  <c:v>1.5679363733049781E-3</c:v>
                </c:pt>
                <c:pt idx="106">
                  <c:v>-1.1981220973814677E-2</c:v>
                </c:pt>
                <c:pt idx="107">
                  <c:v>1.1428247349873287E-2</c:v>
                </c:pt>
                <c:pt idx="108">
                  <c:v>-1.3073229133451143E-2</c:v>
                </c:pt>
                <c:pt idx="109">
                  <c:v>1.0469458977261837E-2</c:v>
                </c:pt>
                <c:pt idx="110">
                  <c:v>4.0944935476352412E-3</c:v>
                </c:pt>
                <c:pt idx="111">
                  <c:v>8.2640477350165494E-3</c:v>
                </c:pt>
                <c:pt idx="112">
                  <c:v>-1.9110198828814491E-3</c:v>
                </c:pt>
                <c:pt idx="113">
                  <c:v>-6.8940181985658756E-3</c:v>
                </c:pt>
                <c:pt idx="114">
                  <c:v>-2.4219951852237753E-3</c:v>
                </c:pt>
                <c:pt idx="115">
                  <c:v>3.0202766910713374E-3</c:v>
                </c:pt>
                <c:pt idx="116">
                  <c:v>1.6912410907574983E-2</c:v>
                </c:pt>
                <c:pt idx="117">
                  <c:v>7.4392010494795241E-3</c:v>
                </c:pt>
                <c:pt idx="118">
                  <c:v>3.3735805646736344E-3</c:v>
                </c:pt>
                <c:pt idx="119">
                  <c:v>7.3617021583369038E-3</c:v>
                </c:pt>
                <c:pt idx="120">
                  <c:v>3.6573205869523144E-3</c:v>
                </c:pt>
                <c:pt idx="121">
                  <c:v>2.9914274720985803E-3</c:v>
                </c:pt>
                <c:pt idx="122">
                  <c:v>-1.0731549583585973E-3</c:v>
                </c:pt>
                <c:pt idx="123">
                  <c:v>4.7369422309476855E-3</c:v>
                </c:pt>
                <c:pt idx="124">
                  <c:v>1.818128616510003E-3</c:v>
                </c:pt>
                <c:pt idx="125">
                  <c:v>-5.0644004514438486E-3</c:v>
                </c:pt>
                <c:pt idx="126">
                  <c:v>9.7813440400895506E-3</c:v>
                </c:pt>
                <c:pt idx="127">
                  <c:v>1.9474456805769699E-3</c:v>
                </c:pt>
                <c:pt idx="128">
                  <c:v>1.7984504334932693E-3</c:v>
                </c:pt>
                <c:pt idx="129">
                  <c:v>3.673611276116367E-3</c:v>
                </c:pt>
                <c:pt idx="130">
                  <c:v>6.4405112404735685E-3</c:v>
                </c:pt>
                <c:pt idx="131">
                  <c:v>4.1731721062601788E-3</c:v>
                </c:pt>
                <c:pt idx="132">
                  <c:v>3.7259083006282606E-3</c:v>
                </c:pt>
                <c:pt idx="133">
                  <c:v>8.8730678440489285E-4</c:v>
                </c:pt>
                <c:pt idx="134">
                  <c:v>-3.504869385575243E-3</c:v>
                </c:pt>
                <c:pt idx="135">
                  <c:v>-8.259833757375561E-3</c:v>
                </c:pt>
                <c:pt idx="136">
                  <c:v>5.5077572557522153E-4</c:v>
                </c:pt>
                <c:pt idx="137">
                  <c:v>7.196680911038463E-3</c:v>
                </c:pt>
                <c:pt idx="138">
                  <c:v>-8.5418432870903616E-6</c:v>
                </c:pt>
                <c:pt idx="139">
                  <c:v>3.8556226503644962E-3</c:v>
                </c:pt>
                <c:pt idx="140">
                  <c:v>-2.6050195943357248E-3</c:v>
                </c:pt>
                <c:pt idx="141">
                  <c:v>3.8253175069250063E-3</c:v>
                </c:pt>
                <c:pt idx="142">
                  <c:v>-1.8459057194698595E-3</c:v>
                </c:pt>
                <c:pt idx="143">
                  <c:v>-3.2001187111872112E-3</c:v>
                </c:pt>
                <c:pt idx="144">
                  <c:v>1.653571824401859E-3</c:v>
                </c:pt>
                <c:pt idx="145">
                  <c:v>2.2912737234973743E-3</c:v>
                </c:pt>
                <c:pt idx="146">
                  <c:v>-2.2987044973283768E-2</c:v>
                </c:pt>
                <c:pt idx="147">
                  <c:v>1.3113857392683798E-2</c:v>
                </c:pt>
                <c:pt idx="148">
                  <c:v>-1.9143376992336782E-2</c:v>
                </c:pt>
                <c:pt idx="149">
                  <c:v>-1.1885550113429818E-2</c:v>
                </c:pt>
                <c:pt idx="150">
                  <c:v>1.4094625715697029E-2</c:v>
                </c:pt>
                <c:pt idx="151">
                  <c:v>-8.4844725376341974E-3</c:v>
                </c:pt>
                <c:pt idx="152">
                  <c:v>1.1662655055923081E-2</c:v>
                </c:pt>
                <c:pt idx="153">
                  <c:v>2.0495586171745628E-2</c:v>
                </c:pt>
                <c:pt idx="154">
                  <c:v>3.0805438956169962E-3</c:v>
                </c:pt>
                <c:pt idx="155">
                  <c:v>-7.2070383872084483E-3</c:v>
                </c:pt>
                <c:pt idx="156">
                  <c:v>9.5038068188789387E-3</c:v>
                </c:pt>
                <c:pt idx="157">
                  <c:v>-9.1396485559595946E-3</c:v>
                </c:pt>
                <c:pt idx="158">
                  <c:v>-7.5371947789577738E-3</c:v>
                </c:pt>
                <c:pt idx="159">
                  <c:v>1.6214089687781378E-2</c:v>
                </c:pt>
                <c:pt idx="160">
                  <c:v>-8.7797026306306297E-3</c:v>
                </c:pt>
                <c:pt idx="161">
                  <c:v>-1.0341010906645293E-2</c:v>
                </c:pt>
                <c:pt idx="162">
                  <c:v>-1.1453373010201799E-2</c:v>
                </c:pt>
                <c:pt idx="163">
                  <c:v>1.7621763861808751E-2</c:v>
                </c:pt>
                <c:pt idx="164">
                  <c:v>1.0128711352276767E-2</c:v>
                </c:pt>
                <c:pt idx="165">
                  <c:v>6.2023008447633643E-3</c:v>
                </c:pt>
                <c:pt idx="166">
                  <c:v>1.3746188119458092E-2</c:v>
                </c:pt>
                <c:pt idx="167">
                  <c:v>-1.0086087589122434E-3</c:v>
                </c:pt>
                <c:pt idx="168">
                  <c:v>1.3988323076990676E-3</c:v>
                </c:pt>
                <c:pt idx="169">
                  <c:v>-2.9942175300769428E-3</c:v>
                </c:pt>
                <c:pt idx="170">
                  <c:v>-2.6296753415458013E-3</c:v>
                </c:pt>
                <c:pt idx="171">
                  <c:v>6.3538488355527438E-3</c:v>
                </c:pt>
                <c:pt idx="172">
                  <c:v>-6.2981618540545298E-4</c:v>
                </c:pt>
                <c:pt idx="173">
                  <c:v>-1.9583272775802296E-2</c:v>
                </c:pt>
                <c:pt idx="174">
                  <c:v>-9.6417552908581125E-4</c:v>
                </c:pt>
                <c:pt idx="175">
                  <c:v>-4.0605748485048488E-3</c:v>
                </c:pt>
                <c:pt idx="176">
                  <c:v>-1.4399867262181046E-3</c:v>
                </c:pt>
                <c:pt idx="177">
                  <c:v>9.118332112991406E-3</c:v>
                </c:pt>
                <c:pt idx="178">
                  <c:v>2.8137340560308905E-3</c:v>
                </c:pt>
                <c:pt idx="179">
                  <c:v>-1.43481088307327E-2</c:v>
                </c:pt>
                <c:pt idx="180">
                  <c:v>8.2172358454063791E-4</c:v>
                </c:pt>
                <c:pt idx="181">
                  <c:v>-1.8508805798316562E-2</c:v>
                </c:pt>
                <c:pt idx="182">
                  <c:v>-9.7870178907758232E-3</c:v>
                </c:pt>
                <c:pt idx="183">
                  <c:v>-1.1098789654240207E-2</c:v>
                </c:pt>
                <c:pt idx="184">
                  <c:v>-1.9098260153041058E-2</c:v>
                </c:pt>
                <c:pt idx="185">
                  <c:v>2.7701918020225044E-3</c:v>
                </c:pt>
                <c:pt idx="186">
                  <c:v>-1.2246661962160472E-2</c:v>
                </c:pt>
                <c:pt idx="187">
                  <c:v>-1.4977525030699156E-3</c:v>
                </c:pt>
                <c:pt idx="188">
                  <c:v>-5.4008519524364257E-3</c:v>
                </c:pt>
                <c:pt idx="189">
                  <c:v>2.4058203042236333E-2</c:v>
                </c:pt>
                <c:pt idx="190">
                  <c:v>1.8709891511396817E-2</c:v>
                </c:pt>
                <c:pt idx="191">
                  <c:v>6.8395085033043351E-3</c:v>
                </c:pt>
                <c:pt idx="192">
                  <c:v>9.3653608276908339E-3</c:v>
                </c:pt>
                <c:pt idx="193">
                  <c:v>-2.4680410421348681E-2</c:v>
                </c:pt>
                <c:pt idx="194">
                  <c:v>5.1459350489138798E-3</c:v>
                </c:pt>
                <c:pt idx="195">
                  <c:v>-3.710876758665921E-3</c:v>
                </c:pt>
                <c:pt idx="196">
                  <c:v>8.3661309627788387E-3</c:v>
                </c:pt>
                <c:pt idx="197">
                  <c:v>1.4412812398356309E-2</c:v>
                </c:pt>
                <c:pt idx="198">
                  <c:v>-1.8286243938653135E-2</c:v>
                </c:pt>
                <c:pt idx="199">
                  <c:v>-1.9147255805742208E-2</c:v>
                </c:pt>
                <c:pt idx="200">
                  <c:v>-3.8479420653191741E-3</c:v>
                </c:pt>
                <c:pt idx="201">
                  <c:v>1.5643739212372925E-2</c:v>
                </c:pt>
                <c:pt idx="202">
                  <c:v>8.8083277921570239E-4</c:v>
                </c:pt>
                <c:pt idx="203">
                  <c:v>-2.1400503004023481E-2</c:v>
                </c:pt>
                <c:pt idx="204">
                  <c:v>-7.192042117620436E-3</c:v>
                </c:pt>
                <c:pt idx="205">
                  <c:v>-1.0199300073363471E-2</c:v>
                </c:pt>
                <c:pt idx="206">
                  <c:v>-1.8579144163786202E-2</c:v>
                </c:pt>
                <c:pt idx="207">
                  <c:v>1.4846059711535551E-2</c:v>
                </c:pt>
                <c:pt idx="208">
                  <c:v>2.2119306290102995E-2</c:v>
                </c:pt>
                <c:pt idx="209">
                  <c:v>-2.4730528759628668E-3</c:v>
                </c:pt>
                <c:pt idx="210">
                  <c:v>-1.5560132144844266E-2</c:v>
                </c:pt>
                <c:pt idx="211">
                  <c:v>1.8470983448989332E-2</c:v>
                </c:pt>
                <c:pt idx="212">
                  <c:v>-5.2685655519010824E-3</c:v>
                </c:pt>
                <c:pt idx="213">
                  <c:v>-7.9656579014163158E-3</c:v>
                </c:pt>
                <c:pt idx="214">
                  <c:v>-2.9962522550535008E-2</c:v>
                </c:pt>
                <c:pt idx="215">
                  <c:v>-7.2793096144346701E-3</c:v>
                </c:pt>
                <c:pt idx="216">
                  <c:v>2.5392853961974729E-2</c:v>
                </c:pt>
                <c:pt idx="217">
                  <c:v>-4.3010818993905854E-3</c:v>
                </c:pt>
                <c:pt idx="218">
                  <c:v>-1.3046288284512193E-2</c:v>
                </c:pt>
                <c:pt idx="219">
                  <c:v>-7.4486283971046856E-3</c:v>
                </c:pt>
                <c:pt idx="220">
                  <c:v>2.1182551140656723E-2</c:v>
                </c:pt>
                <c:pt idx="221">
                  <c:v>2.2157650968231489E-2</c:v>
                </c:pt>
                <c:pt idx="222">
                  <c:v>1.2251539279226845E-2</c:v>
                </c:pt>
                <c:pt idx="223">
                  <c:v>1.1588048668542761E-2</c:v>
                </c:pt>
                <c:pt idx="224">
                  <c:v>-4.2804622208046915E-4</c:v>
                </c:pt>
                <c:pt idx="225">
                  <c:v>1.1240769260246017E-2</c:v>
                </c:pt>
                <c:pt idx="226">
                  <c:v>-1.2350957197867789E-2</c:v>
                </c:pt>
                <c:pt idx="227">
                  <c:v>1.4244274355869675E-2</c:v>
                </c:pt>
                <c:pt idx="228">
                  <c:v>5.0490000453464693E-3</c:v>
                </c:pt>
                <c:pt idx="229">
                  <c:v>7.1239619776534242E-3</c:v>
                </c:pt>
                <c:pt idx="230">
                  <c:v>1.2182027285255538E-2</c:v>
                </c:pt>
                <c:pt idx="231">
                  <c:v>-6.313610350948985E-3</c:v>
                </c:pt>
                <c:pt idx="232">
                  <c:v>-1.577632727939729E-2</c:v>
                </c:pt>
                <c:pt idx="233">
                  <c:v>3.4044855260572872E-3</c:v>
                </c:pt>
                <c:pt idx="234">
                  <c:v>8.0583226226329796E-3</c:v>
                </c:pt>
                <c:pt idx="235">
                  <c:v>-1.2631155137050305E-2</c:v>
                </c:pt>
                <c:pt idx="236">
                  <c:v>-9.7643862227005471E-3</c:v>
                </c:pt>
                <c:pt idx="237">
                  <c:v>4.2443524395117957E-3</c:v>
                </c:pt>
                <c:pt idx="238">
                  <c:v>-2.6545074879774648E-3</c:v>
                </c:pt>
                <c:pt idx="239">
                  <c:v>-1.7021333762949849E-2</c:v>
                </c:pt>
                <c:pt idx="240">
                  <c:v>-3.4233936348681705E-3</c:v>
                </c:pt>
                <c:pt idx="241">
                  <c:v>1.1112682823133003E-2</c:v>
                </c:pt>
                <c:pt idx="242">
                  <c:v>-1.2218479951525796E-2</c:v>
                </c:pt>
                <c:pt idx="243">
                  <c:v>-2.0491150171664794E-4</c:v>
                </c:pt>
                <c:pt idx="244">
                  <c:v>1.5930040161497565E-2</c:v>
                </c:pt>
                <c:pt idx="245">
                  <c:v>-6.1871895769334236E-4</c:v>
                </c:pt>
                <c:pt idx="246">
                  <c:v>-1.4862847316476122E-2</c:v>
                </c:pt>
                <c:pt idx="247">
                  <c:v>-2.813199052103028E-2</c:v>
                </c:pt>
                <c:pt idx="248">
                  <c:v>5.6816875728607956E-3</c:v>
                </c:pt>
                <c:pt idx="249">
                  <c:v>-2.8550028430273121E-2</c:v>
                </c:pt>
                <c:pt idx="250">
                  <c:v>2.0959051404105173E-3</c:v>
                </c:pt>
                <c:pt idx="251">
                  <c:v>2.444564600458133E-2</c:v>
                </c:pt>
                <c:pt idx="252">
                  <c:v>-3.6959202326858717E-2</c:v>
                </c:pt>
                <c:pt idx="253">
                  <c:v>5.6592700373755203E-3</c:v>
                </c:pt>
                <c:pt idx="254">
                  <c:v>4.8254415515728731E-3</c:v>
                </c:pt>
                <c:pt idx="255">
                  <c:v>2.9425235047606604E-2</c:v>
                </c:pt>
                <c:pt idx="256">
                  <c:v>-3.4972892968068207E-2</c:v>
                </c:pt>
                <c:pt idx="257">
                  <c:v>-7.0181492838319584E-3</c:v>
                </c:pt>
                <c:pt idx="258">
                  <c:v>-3.2561554986877753E-2</c:v>
                </c:pt>
                <c:pt idx="259">
                  <c:v>2.4548671098168664E-3</c:v>
                </c:pt>
                <c:pt idx="260">
                  <c:v>-1.6600202520523653E-2</c:v>
                </c:pt>
                <c:pt idx="261">
                  <c:v>-1.2968422441889949E-3</c:v>
                </c:pt>
                <c:pt idx="262">
                  <c:v>2.3589314531626496E-2</c:v>
                </c:pt>
                <c:pt idx="263">
                  <c:v>-3.9542376502765091E-3</c:v>
                </c:pt>
                <c:pt idx="264">
                  <c:v>1.9968898134440815E-2</c:v>
                </c:pt>
                <c:pt idx="265">
                  <c:v>-4.1233767985439373E-2</c:v>
                </c:pt>
                <c:pt idx="266">
                  <c:v>-5.8508922136055116E-3</c:v>
                </c:pt>
                <c:pt idx="267">
                  <c:v>1.4611357151915558E-4</c:v>
                </c:pt>
                <c:pt idx="268">
                  <c:v>1.8385022946529016E-2</c:v>
                </c:pt>
                <c:pt idx="269">
                  <c:v>-8.1539459482493481E-3</c:v>
                </c:pt>
                <c:pt idx="270">
                  <c:v>9.4063856025386056E-3</c:v>
                </c:pt>
                <c:pt idx="271">
                  <c:v>1.9688139439344957E-2</c:v>
                </c:pt>
                <c:pt idx="272">
                  <c:v>2.4441095491293145E-2</c:v>
                </c:pt>
                <c:pt idx="273">
                  <c:v>-6.2940551963996914E-3</c:v>
                </c:pt>
                <c:pt idx="274">
                  <c:v>-7.5109239121430331E-3</c:v>
                </c:pt>
                <c:pt idx="275">
                  <c:v>1.8263262738202751E-2</c:v>
                </c:pt>
                <c:pt idx="276">
                  <c:v>-1.6482457202400495E-2</c:v>
                </c:pt>
                <c:pt idx="277">
                  <c:v>3.1324562641237242E-3</c:v>
                </c:pt>
                <c:pt idx="278">
                  <c:v>9.4783319340661174E-3</c:v>
                </c:pt>
                <c:pt idx="279">
                  <c:v>-1.0852585537420805E-2</c:v>
                </c:pt>
                <c:pt idx="280">
                  <c:v>-2.4086469933734811E-2</c:v>
                </c:pt>
                <c:pt idx="281">
                  <c:v>-2.954242533536117E-2</c:v>
                </c:pt>
                <c:pt idx="282">
                  <c:v>-3.9539873198958186E-2</c:v>
                </c:pt>
                <c:pt idx="283">
                  <c:v>-3.7808440639954524E-3</c:v>
                </c:pt>
                <c:pt idx="284">
                  <c:v>1.4487056184644877E-2</c:v>
                </c:pt>
                <c:pt idx="285">
                  <c:v>-3.3052215017083934E-2</c:v>
                </c:pt>
                <c:pt idx="286">
                  <c:v>2.1984287507105164E-3</c:v>
                </c:pt>
                <c:pt idx="287">
                  <c:v>2.4182488501784571E-2</c:v>
                </c:pt>
                <c:pt idx="288">
                  <c:v>-1.3023811491289687E-3</c:v>
                </c:pt>
                <c:pt idx="289">
                  <c:v>9.4870490606574001E-3</c:v>
                </c:pt>
                <c:pt idx="290">
                  <c:v>3.0105537080807647E-2</c:v>
                </c:pt>
                <c:pt idx="291">
                  <c:v>-2.9775299301252065E-3</c:v>
                </c:pt>
                <c:pt idx="292">
                  <c:v>-2.0348658383248716E-2</c:v>
                </c:pt>
                <c:pt idx="293">
                  <c:v>-7.1200650096186937E-4</c:v>
                </c:pt>
                <c:pt idx="294">
                  <c:v>-8.7978148306084494E-3</c:v>
                </c:pt>
                <c:pt idx="295">
                  <c:v>1.0498459915641863E-2</c:v>
                </c:pt>
                <c:pt idx="296">
                  <c:v>1.5829235665797978E-3</c:v>
                </c:pt>
                <c:pt idx="297">
                  <c:v>3.5667473495814678E-3</c:v>
                </c:pt>
                <c:pt idx="298">
                  <c:v>1.4853713471199018E-2</c:v>
                </c:pt>
                <c:pt idx="299">
                  <c:v>-8.3055631536842949E-4</c:v>
                </c:pt>
                <c:pt idx="300">
                  <c:v>-1.159442997810581E-2</c:v>
                </c:pt>
                <c:pt idx="301">
                  <c:v>-9.2868990190167582E-3</c:v>
                </c:pt>
                <c:pt idx="302">
                  <c:v>-4.466859031662644E-3</c:v>
                </c:pt>
                <c:pt idx="303">
                  <c:v>-3.0031001895847553E-3</c:v>
                </c:pt>
                <c:pt idx="304">
                  <c:v>1.9019223492515371E-2</c:v>
                </c:pt>
                <c:pt idx="305">
                  <c:v>-8.398790728860633E-3</c:v>
                </c:pt>
                <c:pt idx="306">
                  <c:v>2.7253558019802913E-2</c:v>
                </c:pt>
                <c:pt idx="307">
                  <c:v>5.8785037183350592E-3</c:v>
                </c:pt>
                <c:pt idx="308">
                  <c:v>9.8130542384489011E-3</c:v>
                </c:pt>
                <c:pt idx="309">
                  <c:v>-9.3762699234227094E-3</c:v>
                </c:pt>
                <c:pt idx="310">
                  <c:v>1.3142512363463167E-3</c:v>
                </c:pt>
                <c:pt idx="311">
                  <c:v>-1.161033289574997E-2</c:v>
                </c:pt>
                <c:pt idx="312">
                  <c:v>2.5820034533563709E-2</c:v>
                </c:pt>
                <c:pt idx="313">
                  <c:v>1.2060363275690102E-2</c:v>
                </c:pt>
                <c:pt idx="314">
                  <c:v>1.4107749538291978E-2</c:v>
                </c:pt>
                <c:pt idx="315">
                  <c:v>-2.8270386343186992E-3</c:v>
                </c:pt>
                <c:pt idx="316">
                  <c:v>-6.6847025099674136E-3</c:v>
                </c:pt>
                <c:pt idx="317">
                  <c:v>1.5517460750035557E-2</c:v>
                </c:pt>
                <c:pt idx="318">
                  <c:v>-7.7764713908326987E-4</c:v>
                </c:pt>
                <c:pt idx="319">
                  <c:v>-1.6270689959386672E-3</c:v>
                </c:pt>
                <c:pt idx="320">
                  <c:v>-1.2383454103545306E-3</c:v>
                </c:pt>
                <c:pt idx="321">
                  <c:v>-4.2577821983481121E-3</c:v>
                </c:pt>
                <c:pt idx="322">
                  <c:v>2.1067154907856916E-2</c:v>
                </c:pt>
                <c:pt idx="323">
                  <c:v>-7.0567189661734585E-4</c:v>
                </c:pt>
                <c:pt idx="324">
                  <c:v>1.7174074409836079E-2</c:v>
                </c:pt>
                <c:pt idx="325">
                  <c:v>3.9616294239327712E-3</c:v>
                </c:pt>
                <c:pt idx="326">
                  <c:v>1.8739092755182558E-3</c:v>
                </c:pt>
                <c:pt idx="327">
                  <c:v>-7.26407864047862E-3</c:v>
                </c:pt>
                <c:pt idx="328">
                  <c:v>2.2669440331611829E-3</c:v>
                </c:pt>
                <c:pt idx="329">
                  <c:v>-1.2983869381359623E-2</c:v>
                </c:pt>
                <c:pt idx="330">
                  <c:v>-2.1632427725287454E-2</c:v>
                </c:pt>
                <c:pt idx="331">
                  <c:v>-2.2403090640503252E-3</c:v>
                </c:pt>
                <c:pt idx="332">
                  <c:v>2.9119072513373811E-3</c:v>
                </c:pt>
                <c:pt idx="333">
                  <c:v>1.3993218645290096E-2</c:v>
                </c:pt>
                <c:pt idx="334">
                  <c:v>-3.4268526748985458E-2</c:v>
                </c:pt>
                <c:pt idx="335">
                  <c:v>-6.6887235092639493E-3</c:v>
                </c:pt>
                <c:pt idx="336">
                  <c:v>-1.1089367791653617E-2</c:v>
                </c:pt>
                <c:pt idx="337">
                  <c:v>-7.8477602570987508E-3</c:v>
                </c:pt>
                <c:pt idx="338">
                  <c:v>2.9917276491103818E-3</c:v>
                </c:pt>
                <c:pt idx="339">
                  <c:v>-1.0794530441166154E-2</c:v>
                </c:pt>
                <c:pt idx="340">
                  <c:v>-4.1034472098145404E-3</c:v>
                </c:pt>
                <c:pt idx="341">
                  <c:v>1.8174804228558855E-2</c:v>
                </c:pt>
                <c:pt idx="342">
                  <c:v>6.5890133889801002E-3</c:v>
                </c:pt>
                <c:pt idx="343">
                  <c:v>1.5155971507018435E-2</c:v>
                </c:pt>
                <c:pt idx="344">
                  <c:v>1.0528639881468727E-2</c:v>
                </c:pt>
                <c:pt idx="345">
                  <c:v>-4.4199110119582059E-2</c:v>
                </c:pt>
                <c:pt idx="346">
                  <c:v>3.3812717048818559E-3</c:v>
                </c:pt>
                <c:pt idx="347">
                  <c:v>-1.1382294724738607E-2</c:v>
                </c:pt>
                <c:pt idx="348">
                  <c:v>-7.208044914246866E-3</c:v>
                </c:pt>
                <c:pt idx="349">
                  <c:v>6.8337454395362542E-3</c:v>
                </c:pt>
                <c:pt idx="350">
                  <c:v>-1.1336124553072551E-2</c:v>
                </c:pt>
                <c:pt idx="351">
                  <c:v>-1.7264673789774226E-2</c:v>
                </c:pt>
                <c:pt idx="352">
                  <c:v>-8.4633092689318096E-3</c:v>
                </c:pt>
                <c:pt idx="353">
                  <c:v>-1.7382826077567966E-2</c:v>
                </c:pt>
                <c:pt idx="354">
                  <c:v>-1.0394376865970473E-2</c:v>
                </c:pt>
                <c:pt idx="355">
                  <c:v>-2.1226109775338642E-3</c:v>
                </c:pt>
                <c:pt idx="356">
                  <c:v>1.9481144387776417E-2</c:v>
                </c:pt>
                <c:pt idx="357">
                  <c:v>-2.1352776272162088E-2</c:v>
                </c:pt>
                <c:pt idx="358">
                  <c:v>-1.5181392276394085E-2</c:v>
                </c:pt>
                <c:pt idx="359">
                  <c:v>2.5554628797407629E-2</c:v>
                </c:pt>
                <c:pt idx="360">
                  <c:v>3.012534086530393E-2</c:v>
                </c:pt>
                <c:pt idx="361">
                  <c:v>-2.0200133350643033E-3</c:v>
                </c:pt>
                <c:pt idx="362">
                  <c:v>-1.0297920383574249E-2</c:v>
                </c:pt>
                <c:pt idx="363">
                  <c:v>-2.8403167167490584E-2</c:v>
                </c:pt>
                <c:pt idx="364">
                  <c:v>-7.5206675446196497E-3</c:v>
                </c:pt>
                <c:pt idx="365">
                  <c:v>-6.5405726393698588E-3</c:v>
                </c:pt>
                <c:pt idx="366">
                  <c:v>-3.2961833504644216E-3</c:v>
                </c:pt>
                <c:pt idx="367">
                  <c:v>2.5634291446897169E-2</c:v>
                </c:pt>
                <c:pt idx="368">
                  <c:v>-2.3947163771951822E-2</c:v>
                </c:pt>
                <c:pt idx="369">
                  <c:v>2.613555691190645E-2</c:v>
                </c:pt>
                <c:pt idx="370">
                  <c:v>1.1362760181543908E-2</c:v>
                </c:pt>
                <c:pt idx="371">
                  <c:v>-6.694436704711702E-3</c:v>
                </c:pt>
                <c:pt idx="372">
                  <c:v>-7.9827185160930587E-3</c:v>
                </c:pt>
                <c:pt idx="373">
                  <c:v>2.3447767852436571E-2</c:v>
                </c:pt>
                <c:pt idx="374">
                  <c:v>1.1811917059798283E-2</c:v>
                </c:pt>
                <c:pt idx="375">
                  <c:v>1.6135765325269211E-2</c:v>
                </c:pt>
                <c:pt idx="376">
                  <c:v>-7.4151380567922306E-3</c:v>
                </c:pt>
                <c:pt idx="377">
                  <c:v>-6.1011723843323405E-3</c:v>
                </c:pt>
                <c:pt idx="378">
                  <c:v>2.4328034575769396E-2</c:v>
                </c:pt>
                <c:pt idx="379">
                  <c:v>-7.4823069661265037E-3</c:v>
                </c:pt>
                <c:pt idx="380">
                  <c:v>-4.1096940897468529E-3</c:v>
                </c:pt>
                <c:pt idx="381">
                  <c:v>-2.5319802827619801E-2</c:v>
                </c:pt>
                <c:pt idx="382">
                  <c:v>-1.064240923898342E-2</c:v>
                </c:pt>
                <c:pt idx="383">
                  <c:v>1.3526781457993704E-2</c:v>
                </c:pt>
                <c:pt idx="384">
                  <c:v>9.5680618026735623E-3</c:v>
                </c:pt>
                <c:pt idx="385">
                  <c:v>5.5822675939800961E-3</c:v>
                </c:pt>
                <c:pt idx="386">
                  <c:v>-2.0996774887089925E-2</c:v>
                </c:pt>
                <c:pt idx="387">
                  <c:v>5.3952504280963931E-2</c:v>
                </c:pt>
                <c:pt idx="388">
                  <c:v>9.1983590448269908E-3</c:v>
                </c:pt>
                <c:pt idx="389">
                  <c:v>-8.9759576650217388E-3</c:v>
                </c:pt>
                <c:pt idx="390">
                  <c:v>8.6753813075978112E-3</c:v>
                </c:pt>
                <c:pt idx="391">
                  <c:v>-8.2862978720850793E-3</c:v>
                </c:pt>
                <c:pt idx="392">
                  <c:v>-3.094109623737159E-3</c:v>
                </c:pt>
                <c:pt idx="393">
                  <c:v>4.7472883302355929E-3</c:v>
                </c:pt>
                <c:pt idx="394">
                  <c:v>-3.8912128014762935E-3</c:v>
                </c:pt>
                <c:pt idx="395">
                  <c:v>1.3488571921957369E-2</c:v>
                </c:pt>
                <c:pt idx="396">
                  <c:v>5.8972831306427134E-3</c:v>
                </c:pt>
                <c:pt idx="397">
                  <c:v>-2.8311094412904197E-4</c:v>
                </c:pt>
                <c:pt idx="398">
                  <c:v>-1.5564652905563017E-2</c:v>
                </c:pt>
                <c:pt idx="399">
                  <c:v>-1.5931188727940442E-3</c:v>
                </c:pt>
                <c:pt idx="400">
                  <c:v>3.047858758258928E-2</c:v>
                </c:pt>
                <c:pt idx="401">
                  <c:v>-8.6800027027179102E-4</c:v>
                </c:pt>
                <c:pt idx="402">
                  <c:v>-1.1953459028422096E-3</c:v>
                </c:pt>
                <c:pt idx="403">
                  <c:v>-1.8056283602075441E-2</c:v>
                </c:pt>
                <c:pt idx="404">
                  <c:v>-1.4503849921748772E-2</c:v>
                </c:pt>
                <c:pt idx="405">
                  <c:v>-1.8640849162627044E-3</c:v>
                </c:pt>
                <c:pt idx="406">
                  <c:v>7.493612090724109E-3</c:v>
                </c:pt>
                <c:pt idx="407">
                  <c:v>-7.3766872148234497E-3</c:v>
                </c:pt>
                <c:pt idx="408">
                  <c:v>1.4178262831053962E-2</c:v>
                </c:pt>
                <c:pt idx="409">
                  <c:v>7.2632622332616968E-3</c:v>
                </c:pt>
                <c:pt idx="410">
                  <c:v>-6.0711580284131088E-3</c:v>
                </c:pt>
                <c:pt idx="411">
                  <c:v>-2.5237460791963953E-2</c:v>
                </c:pt>
                <c:pt idx="412">
                  <c:v>-1.1200267830704025E-2</c:v>
                </c:pt>
                <c:pt idx="413">
                  <c:v>-9.0482780342915972E-3</c:v>
                </c:pt>
                <c:pt idx="414">
                  <c:v>1.036747011419641E-3</c:v>
                </c:pt>
                <c:pt idx="415">
                  <c:v>1.4758594440961796E-2</c:v>
                </c:pt>
                <c:pt idx="416">
                  <c:v>-1.4557129502374849E-2</c:v>
                </c:pt>
                <c:pt idx="417">
                  <c:v>5.8509063889847814E-3</c:v>
                </c:pt>
                <c:pt idx="418">
                  <c:v>-4.0578262550561321E-3</c:v>
                </c:pt>
                <c:pt idx="419">
                  <c:v>-1.209346269904926E-2</c:v>
                </c:pt>
                <c:pt idx="420">
                  <c:v>1.7310618960093668E-2</c:v>
                </c:pt>
                <c:pt idx="421">
                  <c:v>-2.5439680351095257E-3</c:v>
                </c:pt>
                <c:pt idx="422">
                  <c:v>-4.0085443908070935E-3</c:v>
                </c:pt>
                <c:pt idx="423">
                  <c:v>7.5106740753847724E-3</c:v>
                </c:pt>
                <c:pt idx="424">
                  <c:v>-1.1713902384519219E-2</c:v>
                </c:pt>
                <c:pt idx="425">
                  <c:v>2.2583841176026541E-2</c:v>
                </c:pt>
                <c:pt idx="426">
                  <c:v>-7.6792985049440666E-4</c:v>
                </c:pt>
                <c:pt idx="427">
                  <c:v>6.9540205524518915E-3</c:v>
                </c:pt>
                <c:pt idx="428">
                  <c:v>1.2767544131228952E-2</c:v>
                </c:pt>
                <c:pt idx="429">
                  <c:v>3.4101315868827887E-3</c:v>
                </c:pt>
                <c:pt idx="430">
                  <c:v>3.988850553225138E-3</c:v>
                </c:pt>
                <c:pt idx="431">
                  <c:v>-2.0325261125498277E-3</c:v>
                </c:pt>
                <c:pt idx="432">
                  <c:v>-1.5685001660276407E-2</c:v>
                </c:pt>
                <c:pt idx="433">
                  <c:v>-7.6676696075208299E-3</c:v>
                </c:pt>
                <c:pt idx="434">
                  <c:v>1.8741671559172491E-2</c:v>
                </c:pt>
                <c:pt idx="435">
                  <c:v>1.1811328415709267E-2</c:v>
                </c:pt>
                <c:pt idx="436">
                  <c:v>-7.1172963252109358E-4</c:v>
                </c:pt>
                <c:pt idx="437">
                  <c:v>-1.8174643434897735E-4</c:v>
                </c:pt>
                <c:pt idx="438">
                  <c:v>1.0947717569977039E-2</c:v>
                </c:pt>
                <c:pt idx="439">
                  <c:v>2.4917027916841637E-3</c:v>
                </c:pt>
                <c:pt idx="440">
                  <c:v>-1.3053559781991077E-2</c:v>
                </c:pt>
                <c:pt idx="441">
                  <c:v>1.4536285322318165E-2</c:v>
                </c:pt>
                <c:pt idx="442">
                  <c:v>1.0398089735210484E-2</c:v>
                </c:pt>
                <c:pt idx="443">
                  <c:v>1.4592431217642185E-2</c:v>
                </c:pt>
                <c:pt idx="444">
                  <c:v>-1.0408643989373002E-2</c:v>
                </c:pt>
                <c:pt idx="445">
                  <c:v>-6.1594169191690872E-3</c:v>
                </c:pt>
                <c:pt idx="446">
                  <c:v>1.2790383040919152E-2</c:v>
                </c:pt>
                <c:pt idx="447">
                  <c:v>-1.1142539811002886E-2</c:v>
                </c:pt>
                <c:pt idx="448">
                  <c:v>-8.869043032445954E-3</c:v>
                </c:pt>
                <c:pt idx="449">
                  <c:v>2.1928652588764841E-3</c:v>
                </c:pt>
                <c:pt idx="450">
                  <c:v>1.1383550959928976E-2</c:v>
                </c:pt>
                <c:pt idx="451">
                  <c:v>-2.8041608128225108E-4</c:v>
                </c:pt>
                <c:pt idx="452">
                  <c:v>2.7692856551893739E-3</c:v>
                </c:pt>
                <c:pt idx="453">
                  <c:v>-1.3884644172642286E-2</c:v>
                </c:pt>
                <c:pt idx="454">
                  <c:v>-2.7712852059047503E-3</c:v>
                </c:pt>
                <c:pt idx="455">
                  <c:v>-2.0244784414123935E-2</c:v>
                </c:pt>
                <c:pt idx="456">
                  <c:v>-1.5747857327715093E-3</c:v>
                </c:pt>
                <c:pt idx="457">
                  <c:v>5.3152734602749932E-3</c:v>
                </c:pt>
                <c:pt idx="458">
                  <c:v>-1.0593457421727142E-2</c:v>
                </c:pt>
                <c:pt idx="459">
                  <c:v>3.0683048311681872E-3</c:v>
                </c:pt>
                <c:pt idx="460">
                  <c:v>-3.0405976856194583E-3</c:v>
                </c:pt>
                <c:pt idx="461">
                  <c:v>-4.7364616152703798E-3</c:v>
                </c:pt>
                <c:pt idx="462">
                  <c:v>7.5535420169248321E-3</c:v>
                </c:pt>
                <c:pt idx="463">
                  <c:v>1.6018800257414187E-2</c:v>
                </c:pt>
                <c:pt idx="464">
                  <c:v>6.8692352399550452E-4</c:v>
                </c:pt>
                <c:pt idx="465">
                  <c:v>-1.5445639173959797E-2</c:v>
                </c:pt>
                <c:pt idx="466">
                  <c:v>1.4138210863556078E-3</c:v>
                </c:pt>
                <c:pt idx="467">
                  <c:v>-1.8631872945282475E-2</c:v>
                </c:pt>
                <c:pt idx="468">
                  <c:v>-1.4583974750190179E-2</c:v>
                </c:pt>
                <c:pt idx="469">
                  <c:v>-1.5108816132590817E-3</c:v>
                </c:pt>
                <c:pt idx="470">
                  <c:v>1.666636659474996E-2</c:v>
                </c:pt>
                <c:pt idx="471">
                  <c:v>-7.3293221916136053E-3</c:v>
                </c:pt>
                <c:pt idx="472">
                  <c:v>1.7409551286964531E-2</c:v>
                </c:pt>
                <c:pt idx="473">
                  <c:v>-1.1080586449227313E-2</c:v>
                </c:pt>
                <c:pt idx="474">
                  <c:v>8.878824909597214E-3</c:v>
                </c:pt>
                <c:pt idx="475">
                  <c:v>1.289863554198477E-2</c:v>
                </c:pt>
                <c:pt idx="476">
                  <c:v>-1.6600211922495948E-2</c:v>
                </c:pt>
                <c:pt idx="477">
                  <c:v>2.9800838470393862E-3</c:v>
                </c:pt>
                <c:pt idx="478">
                  <c:v>5.623958124210314E-3</c:v>
                </c:pt>
                <c:pt idx="479">
                  <c:v>1.6455897389303137E-3</c:v>
                </c:pt>
                <c:pt idx="480">
                  <c:v>-1.5750808409301009E-3</c:v>
                </c:pt>
                <c:pt idx="481">
                  <c:v>1.4136861145886559E-2</c:v>
                </c:pt>
                <c:pt idx="482">
                  <c:v>5.698994460609173E-3</c:v>
                </c:pt>
                <c:pt idx="483">
                  <c:v>1.4333332809426856E-2</c:v>
                </c:pt>
                <c:pt idx="484">
                  <c:v>3.6920936495169121E-3</c:v>
                </c:pt>
                <c:pt idx="485">
                  <c:v>-5.8139203852082119E-3</c:v>
                </c:pt>
                <c:pt idx="486">
                  <c:v>-2.4954291924703361E-3</c:v>
                </c:pt>
                <c:pt idx="487">
                  <c:v>3.5727397253701647E-3</c:v>
                </c:pt>
                <c:pt idx="488">
                  <c:v>9.9584504701190541E-4</c:v>
                </c:pt>
                <c:pt idx="489">
                  <c:v>-4.1372345026909729E-5</c:v>
                </c:pt>
                <c:pt idx="490">
                  <c:v>-4.1434586507983449E-3</c:v>
                </c:pt>
                <c:pt idx="491">
                  <c:v>1.3175446748330008E-2</c:v>
                </c:pt>
                <c:pt idx="492">
                  <c:v>-2.0714988104920951E-3</c:v>
                </c:pt>
                <c:pt idx="493">
                  <c:v>3.3007789687629755E-3</c:v>
                </c:pt>
                <c:pt idx="494">
                  <c:v>8.547842551524592E-4</c:v>
                </c:pt>
                <c:pt idx="495">
                  <c:v>-8.4242044291161936E-5</c:v>
                </c:pt>
                <c:pt idx="496">
                  <c:v>-5.9703399458197028E-3</c:v>
                </c:pt>
                <c:pt idx="497">
                  <c:v>9.0278599092536804E-4</c:v>
                </c:pt>
                <c:pt idx="498">
                  <c:v>8.5121206122392508E-4</c:v>
                </c:pt>
                <c:pt idx="499">
                  <c:v>-1.5937145594967939E-2</c:v>
                </c:pt>
                <c:pt idx="500">
                  <c:v>-3.8486098771117832E-3</c:v>
                </c:pt>
                <c:pt idx="501">
                  <c:v>1.9377167380002121E-2</c:v>
                </c:pt>
                <c:pt idx="502" formatCode="0%">
                  <c:v>8.2193596125703667E-3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16-A344-87A8-8D79AEC5772D}"/>
            </c:ext>
          </c:extLst>
        </c:ser>
        <c:ser>
          <c:idx val="2"/>
          <c:order val="2"/>
          <c:tx>
            <c:strRef>
              <c:f>四個國家大盤指數歷史數據!$I$1</c:f>
              <c:strCache>
                <c:ptCount val="1"/>
                <c:pt idx="0">
                  <c:v>r英國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四個國家大盤指數歷史數據!$A$2:$A$505</c:f>
              <c:strCache>
                <c:ptCount val="488"/>
                <c:pt idx="0">
                  <c:v>2021-04-29</c:v>
                </c:pt>
                <c:pt idx="1">
                  <c:v>2021-05-03</c:v>
                </c:pt>
                <c:pt idx="2">
                  <c:v>2021-05-04</c:v>
                </c:pt>
                <c:pt idx="3">
                  <c:v>2021-05-05</c:v>
                </c:pt>
                <c:pt idx="4">
                  <c:v>2021-05-06</c:v>
                </c:pt>
                <c:pt idx="5">
                  <c:v>2021-05-07</c:v>
                </c:pt>
                <c:pt idx="6">
                  <c:v>2021-05-10</c:v>
                </c:pt>
                <c:pt idx="7">
                  <c:v>2021-05-11</c:v>
                </c:pt>
                <c:pt idx="8">
                  <c:v>2021-05-12</c:v>
                </c:pt>
                <c:pt idx="9">
                  <c:v>2021-05-13</c:v>
                </c:pt>
                <c:pt idx="10">
                  <c:v>2021-05-14</c:v>
                </c:pt>
                <c:pt idx="11">
                  <c:v>2021-05-17</c:v>
                </c:pt>
                <c:pt idx="12">
                  <c:v>2021-05-18</c:v>
                </c:pt>
                <c:pt idx="13">
                  <c:v>2021-05-19</c:v>
                </c:pt>
                <c:pt idx="14">
                  <c:v>2021-05-20</c:v>
                </c:pt>
                <c:pt idx="15">
                  <c:v>2021-05-21</c:v>
                </c:pt>
                <c:pt idx="16">
                  <c:v>2021-05-24</c:v>
                </c:pt>
                <c:pt idx="17">
                  <c:v>2021-05-25</c:v>
                </c:pt>
                <c:pt idx="18">
                  <c:v>2021-05-26</c:v>
                </c:pt>
                <c:pt idx="19">
                  <c:v>2021-05-27</c:v>
                </c:pt>
                <c:pt idx="20">
                  <c:v>2021-05-28</c:v>
                </c:pt>
                <c:pt idx="21">
                  <c:v>2021-05-31</c:v>
                </c:pt>
                <c:pt idx="22">
                  <c:v>2021-06-01</c:v>
                </c:pt>
                <c:pt idx="23">
                  <c:v>2021-06-02</c:v>
                </c:pt>
                <c:pt idx="24">
                  <c:v>2021-06-03</c:v>
                </c:pt>
                <c:pt idx="25">
                  <c:v>2021-06-04</c:v>
                </c:pt>
                <c:pt idx="26">
                  <c:v>2021-06-07</c:v>
                </c:pt>
                <c:pt idx="27">
                  <c:v>2021-06-08</c:v>
                </c:pt>
                <c:pt idx="28">
                  <c:v>2021-06-09</c:v>
                </c:pt>
                <c:pt idx="29">
                  <c:v>2021-06-10</c:v>
                </c:pt>
                <c:pt idx="30">
                  <c:v>2021-06-11</c:v>
                </c:pt>
                <c:pt idx="31">
                  <c:v>2021-06-15</c:v>
                </c:pt>
                <c:pt idx="32">
                  <c:v>2021-06-16</c:v>
                </c:pt>
                <c:pt idx="33">
                  <c:v>2021-06-17</c:v>
                </c:pt>
                <c:pt idx="34">
                  <c:v>2021-06-18</c:v>
                </c:pt>
                <c:pt idx="35">
                  <c:v>2021-06-21</c:v>
                </c:pt>
                <c:pt idx="36">
                  <c:v>2021-06-22</c:v>
                </c:pt>
                <c:pt idx="37">
                  <c:v>2021-06-23</c:v>
                </c:pt>
                <c:pt idx="38">
                  <c:v>2021-06-24</c:v>
                </c:pt>
                <c:pt idx="39">
                  <c:v>2021-06-25</c:v>
                </c:pt>
                <c:pt idx="40">
                  <c:v>2021-06-28</c:v>
                </c:pt>
                <c:pt idx="41">
                  <c:v>2021-06-29</c:v>
                </c:pt>
                <c:pt idx="42">
                  <c:v>2021-06-30</c:v>
                </c:pt>
                <c:pt idx="43">
                  <c:v>2021-07-01</c:v>
                </c:pt>
                <c:pt idx="44">
                  <c:v>2021-07-02</c:v>
                </c:pt>
                <c:pt idx="45">
                  <c:v>2021-07-05</c:v>
                </c:pt>
                <c:pt idx="46">
                  <c:v>2021-07-06</c:v>
                </c:pt>
                <c:pt idx="47">
                  <c:v>2021-07-07</c:v>
                </c:pt>
                <c:pt idx="48">
                  <c:v>2021-07-08</c:v>
                </c:pt>
                <c:pt idx="49">
                  <c:v>2021-07-09</c:v>
                </c:pt>
                <c:pt idx="50">
                  <c:v>2021-07-12</c:v>
                </c:pt>
                <c:pt idx="51">
                  <c:v>2021-07-13</c:v>
                </c:pt>
                <c:pt idx="52">
                  <c:v>2021-07-14</c:v>
                </c:pt>
                <c:pt idx="53">
                  <c:v>2021-07-15</c:v>
                </c:pt>
                <c:pt idx="54">
                  <c:v>2021-07-16</c:v>
                </c:pt>
                <c:pt idx="55">
                  <c:v>2021-07-19</c:v>
                </c:pt>
                <c:pt idx="56">
                  <c:v>2021-07-20</c:v>
                </c:pt>
                <c:pt idx="57">
                  <c:v>2021-07-21</c:v>
                </c:pt>
                <c:pt idx="58">
                  <c:v>2021-07-22</c:v>
                </c:pt>
                <c:pt idx="59">
                  <c:v>2021-07-23</c:v>
                </c:pt>
                <c:pt idx="60">
                  <c:v>2021-07-26</c:v>
                </c:pt>
                <c:pt idx="61">
                  <c:v>2021-07-27</c:v>
                </c:pt>
                <c:pt idx="62">
                  <c:v>2021-07-28</c:v>
                </c:pt>
                <c:pt idx="63">
                  <c:v>2021-07-29</c:v>
                </c:pt>
                <c:pt idx="64">
                  <c:v>2021-07-30</c:v>
                </c:pt>
                <c:pt idx="65">
                  <c:v>2021-08-02</c:v>
                </c:pt>
                <c:pt idx="66">
                  <c:v>2021-08-03</c:v>
                </c:pt>
                <c:pt idx="67">
                  <c:v>2021-08-04</c:v>
                </c:pt>
                <c:pt idx="68">
                  <c:v>2021-08-05</c:v>
                </c:pt>
                <c:pt idx="69">
                  <c:v>2021-08-06</c:v>
                </c:pt>
                <c:pt idx="70">
                  <c:v>2021-08-09</c:v>
                </c:pt>
                <c:pt idx="71">
                  <c:v>2021-08-10</c:v>
                </c:pt>
                <c:pt idx="72">
                  <c:v>2021-08-11</c:v>
                </c:pt>
                <c:pt idx="73">
                  <c:v>2021-08-12</c:v>
                </c:pt>
                <c:pt idx="74">
                  <c:v>2021-08-13</c:v>
                </c:pt>
                <c:pt idx="75">
                  <c:v>2021-08-16</c:v>
                </c:pt>
                <c:pt idx="76">
                  <c:v>2021-08-17</c:v>
                </c:pt>
                <c:pt idx="77">
                  <c:v>2021-08-18</c:v>
                </c:pt>
                <c:pt idx="78">
                  <c:v>2021-08-19</c:v>
                </c:pt>
                <c:pt idx="79">
                  <c:v>2021-08-20</c:v>
                </c:pt>
                <c:pt idx="80">
                  <c:v>2021-08-23</c:v>
                </c:pt>
                <c:pt idx="81">
                  <c:v>2021-08-24</c:v>
                </c:pt>
                <c:pt idx="82">
                  <c:v>2021-08-25</c:v>
                </c:pt>
                <c:pt idx="83">
                  <c:v>2021-08-26</c:v>
                </c:pt>
                <c:pt idx="84">
                  <c:v>2021-08-27</c:v>
                </c:pt>
                <c:pt idx="85">
                  <c:v>2021-08-30</c:v>
                </c:pt>
                <c:pt idx="86">
                  <c:v>2021-08-31</c:v>
                </c:pt>
                <c:pt idx="87">
                  <c:v>2021-09-01</c:v>
                </c:pt>
                <c:pt idx="88">
                  <c:v>2021-09-02</c:v>
                </c:pt>
                <c:pt idx="89">
                  <c:v>2021-09-03</c:v>
                </c:pt>
                <c:pt idx="90">
                  <c:v>2021-09-06</c:v>
                </c:pt>
                <c:pt idx="91">
                  <c:v>2021-09-07</c:v>
                </c:pt>
                <c:pt idx="92">
                  <c:v>2021-09-08</c:v>
                </c:pt>
                <c:pt idx="93">
                  <c:v>2021-09-09</c:v>
                </c:pt>
                <c:pt idx="94">
                  <c:v>2021-09-10</c:v>
                </c:pt>
                <c:pt idx="95">
                  <c:v>2021-09-13</c:v>
                </c:pt>
                <c:pt idx="96">
                  <c:v>2021-09-14</c:v>
                </c:pt>
                <c:pt idx="97">
                  <c:v>2021-09-15</c:v>
                </c:pt>
                <c:pt idx="98">
                  <c:v>2021-09-16</c:v>
                </c:pt>
                <c:pt idx="99">
                  <c:v>2021-09-17</c:v>
                </c:pt>
                <c:pt idx="100">
                  <c:v>2021-09-22</c:v>
                </c:pt>
                <c:pt idx="101">
                  <c:v>2021-09-23</c:v>
                </c:pt>
                <c:pt idx="102">
                  <c:v>2021-09-24</c:v>
                </c:pt>
                <c:pt idx="103">
                  <c:v>2021-09-27</c:v>
                </c:pt>
                <c:pt idx="104">
                  <c:v>2021-09-28</c:v>
                </c:pt>
                <c:pt idx="105">
                  <c:v>2021-09-29</c:v>
                </c:pt>
                <c:pt idx="106">
                  <c:v>2021-09-30</c:v>
                </c:pt>
                <c:pt idx="107">
                  <c:v>2021-10-01</c:v>
                </c:pt>
                <c:pt idx="108">
                  <c:v>2021-10-04</c:v>
                </c:pt>
                <c:pt idx="109">
                  <c:v>2021-10-05</c:v>
                </c:pt>
                <c:pt idx="110">
                  <c:v>2021-10-06</c:v>
                </c:pt>
                <c:pt idx="111">
                  <c:v>2021-10-07</c:v>
                </c:pt>
                <c:pt idx="112">
                  <c:v>2021-10-08</c:v>
                </c:pt>
                <c:pt idx="113">
                  <c:v>2021-10-12</c:v>
                </c:pt>
                <c:pt idx="114">
                  <c:v>2021-10-13</c:v>
                </c:pt>
                <c:pt idx="115">
                  <c:v>2021-10-14</c:v>
                </c:pt>
                <c:pt idx="116">
                  <c:v>2021-10-15</c:v>
                </c:pt>
                <c:pt idx="117">
                  <c:v>2021-10-18</c:v>
                </c:pt>
                <c:pt idx="118">
                  <c:v>2021-10-19</c:v>
                </c:pt>
                <c:pt idx="119">
                  <c:v>2021-10-20</c:v>
                </c:pt>
                <c:pt idx="120">
                  <c:v>2021-10-21</c:v>
                </c:pt>
                <c:pt idx="121">
                  <c:v>2021-10-22</c:v>
                </c:pt>
                <c:pt idx="122">
                  <c:v>2021-10-25</c:v>
                </c:pt>
                <c:pt idx="123">
                  <c:v>2021-10-26</c:v>
                </c:pt>
                <c:pt idx="124">
                  <c:v>2021-10-27</c:v>
                </c:pt>
                <c:pt idx="125">
                  <c:v>2021-10-28</c:v>
                </c:pt>
                <c:pt idx="126">
                  <c:v>2021-10-29</c:v>
                </c:pt>
                <c:pt idx="127">
                  <c:v>2021-11-01</c:v>
                </c:pt>
                <c:pt idx="128">
                  <c:v>2021-11-02</c:v>
                </c:pt>
                <c:pt idx="129">
                  <c:v>2021-11-03</c:v>
                </c:pt>
                <c:pt idx="130">
                  <c:v>2021-11-04</c:v>
                </c:pt>
                <c:pt idx="131">
                  <c:v>2021-11-05</c:v>
                </c:pt>
                <c:pt idx="132">
                  <c:v>2021-11-08</c:v>
                </c:pt>
                <c:pt idx="133">
                  <c:v>2021-11-09</c:v>
                </c:pt>
                <c:pt idx="134">
                  <c:v>2021-11-10</c:v>
                </c:pt>
                <c:pt idx="135">
                  <c:v>2021-11-11</c:v>
                </c:pt>
                <c:pt idx="136">
                  <c:v>2021-11-12</c:v>
                </c:pt>
                <c:pt idx="137">
                  <c:v>2021-11-15</c:v>
                </c:pt>
                <c:pt idx="138">
                  <c:v>2021-11-16</c:v>
                </c:pt>
                <c:pt idx="139">
                  <c:v>2021-11-17</c:v>
                </c:pt>
                <c:pt idx="140">
                  <c:v>2021-11-18</c:v>
                </c:pt>
                <c:pt idx="141">
                  <c:v>2021-11-19</c:v>
                </c:pt>
                <c:pt idx="142">
                  <c:v>2021-11-22</c:v>
                </c:pt>
                <c:pt idx="143">
                  <c:v>2021-11-23</c:v>
                </c:pt>
                <c:pt idx="144">
                  <c:v>2021-11-24</c:v>
                </c:pt>
                <c:pt idx="145">
                  <c:v>2021-11-25</c:v>
                </c:pt>
                <c:pt idx="146">
                  <c:v>2021-11-26</c:v>
                </c:pt>
                <c:pt idx="147">
                  <c:v>2021-11-29</c:v>
                </c:pt>
                <c:pt idx="148">
                  <c:v>2021-11-30</c:v>
                </c:pt>
                <c:pt idx="149">
                  <c:v>2021-12-01</c:v>
                </c:pt>
                <c:pt idx="150">
                  <c:v>2021-12-02</c:v>
                </c:pt>
                <c:pt idx="151">
                  <c:v>2021-12-03</c:v>
                </c:pt>
                <c:pt idx="152">
                  <c:v>2021-12-06</c:v>
                </c:pt>
                <c:pt idx="153">
                  <c:v>2021-12-07</c:v>
                </c:pt>
                <c:pt idx="154">
                  <c:v>2021-12-08</c:v>
                </c:pt>
                <c:pt idx="155">
                  <c:v>2021-12-09</c:v>
                </c:pt>
                <c:pt idx="156">
                  <c:v>2021-12-10</c:v>
                </c:pt>
                <c:pt idx="157">
                  <c:v>2021-12-13</c:v>
                </c:pt>
                <c:pt idx="158">
                  <c:v>2021-12-14</c:v>
                </c:pt>
                <c:pt idx="159">
                  <c:v>2021-12-15</c:v>
                </c:pt>
                <c:pt idx="160">
                  <c:v>2021-12-16</c:v>
                </c:pt>
                <c:pt idx="161">
                  <c:v>2021-12-17</c:v>
                </c:pt>
                <c:pt idx="162">
                  <c:v>2021-12-20</c:v>
                </c:pt>
                <c:pt idx="163">
                  <c:v>2021-12-21</c:v>
                </c:pt>
                <c:pt idx="164">
                  <c:v>2021-12-22</c:v>
                </c:pt>
                <c:pt idx="165">
                  <c:v>2021-12-23</c:v>
                </c:pt>
                <c:pt idx="166">
                  <c:v>2021-12-24</c:v>
                </c:pt>
                <c:pt idx="167">
                  <c:v>2021-12-27</c:v>
                </c:pt>
                <c:pt idx="168">
                  <c:v>2021-12-28</c:v>
                </c:pt>
                <c:pt idx="169">
                  <c:v>2021-12-29</c:v>
                </c:pt>
                <c:pt idx="170">
                  <c:v>2021-12-30</c:v>
                </c:pt>
                <c:pt idx="171">
                  <c:v>2022-01-03</c:v>
                </c:pt>
                <c:pt idx="172">
                  <c:v>2022-01-04</c:v>
                </c:pt>
                <c:pt idx="173">
                  <c:v>2022-01-05</c:v>
                </c:pt>
                <c:pt idx="174">
                  <c:v>2022-01-06</c:v>
                </c:pt>
                <c:pt idx="175">
                  <c:v>2022-01-07</c:v>
                </c:pt>
                <c:pt idx="176">
                  <c:v>2022-01-10</c:v>
                </c:pt>
                <c:pt idx="177">
                  <c:v>2022-01-11</c:v>
                </c:pt>
                <c:pt idx="178">
                  <c:v>2022-01-12</c:v>
                </c:pt>
                <c:pt idx="179">
                  <c:v>2022-01-13</c:v>
                </c:pt>
                <c:pt idx="180">
                  <c:v>2022-01-14</c:v>
                </c:pt>
                <c:pt idx="181">
                  <c:v>2022-01-17</c:v>
                </c:pt>
                <c:pt idx="182">
                  <c:v>2022-01-18</c:v>
                </c:pt>
                <c:pt idx="183">
                  <c:v>2022-01-19</c:v>
                </c:pt>
                <c:pt idx="184">
                  <c:v>2022-01-20</c:v>
                </c:pt>
                <c:pt idx="185">
                  <c:v>2022-01-21</c:v>
                </c:pt>
                <c:pt idx="186">
                  <c:v>2022-01-24</c:v>
                </c:pt>
                <c:pt idx="187">
                  <c:v>2022-01-25</c:v>
                </c:pt>
                <c:pt idx="188">
                  <c:v>2022-01-26</c:v>
                </c:pt>
                <c:pt idx="189">
                  <c:v>2022-02-07</c:v>
                </c:pt>
                <c:pt idx="190">
                  <c:v>2022-02-08</c:v>
                </c:pt>
                <c:pt idx="191">
                  <c:v>2022-02-09</c:v>
                </c:pt>
                <c:pt idx="192">
                  <c:v>2022-02-10</c:v>
                </c:pt>
                <c:pt idx="193">
                  <c:v>2022-02-11</c:v>
                </c:pt>
                <c:pt idx="194">
                  <c:v>2022-02-14</c:v>
                </c:pt>
                <c:pt idx="195">
                  <c:v>2022-02-15</c:v>
                </c:pt>
                <c:pt idx="196">
                  <c:v>2022-02-16</c:v>
                </c:pt>
                <c:pt idx="197">
                  <c:v>2022-02-17</c:v>
                </c:pt>
                <c:pt idx="198">
                  <c:v>2022-02-18</c:v>
                </c:pt>
                <c:pt idx="199">
                  <c:v>2022-02-21</c:v>
                </c:pt>
                <c:pt idx="200">
                  <c:v>2022-02-22</c:v>
                </c:pt>
                <c:pt idx="201">
                  <c:v>2022-02-23</c:v>
                </c:pt>
                <c:pt idx="202">
                  <c:v>2022-02-24</c:v>
                </c:pt>
                <c:pt idx="203">
                  <c:v>2022-02-25</c:v>
                </c:pt>
                <c:pt idx="204">
                  <c:v>2022-03-01</c:v>
                </c:pt>
                <c:pt idx="205">
                  <c:v>2022-03-02</c:v>
                </c:pt>
                <c:pt idx="206">
                  <c:v>2022-03-03</c:v>
                </c:pt>
                <c:pt idx="207">
                  <c:v>2022-03-04</c:v>
                </c:pt>
                <c:pt idx="208">
                  <c:v>2022-03-07</c:v>
                </c:pt>
                <c:pt idx="209">
                  <c:v>2022-03-08</c:v>
                </c:pt>
                <c:pt idx="210">
                  <c:v>2022-03-09</c:v>
                </c:pt>
                <c:pt idx="211">
                  <c:v>2022-03-10</c:v>
                </c:pt>
                <c:pt idx="212">
                  <c:v>2022-03-11</c:v>
                </c:pt>
                <c:pt idx="213">
                  <c:v>2022-03-14</c:v>
                </c:pt>
                <c:pt idx="214">
                  <c:v>2022-03-15</c:v>
                </c:pt>
                <c:pt idx="215">
                  <c:v>2022-03-16</c:v>
                </c:pt>
                <c:pt idx="216">
                  <c:v>2022-03-17</c:v>
                </c:pt>
                <c:pt idx="217">
                  <c:v>2022-03-18</c:v>
                </c:pt>
                <c:pt idx="218">
                  <c:v>2022-03-21</c:v>
                </c:pt>
                <c:pt idx="219">
                  <c:v>2022-03-22</c:v>
                </c:pt>
                <c:pt idx="220">
                  <c:v>2022-03-23</c:v>
                </c:pt>
                <c:pt idx="221">
                  <c:v>2022-03-24</c:v>
                </c:pt>
                <c:pt idx="222">
                  <c:v>2022-03-25</c:v>
                </c:pt>
                <c:pt idx="223">
                  <c:v>2022-03-28</c:v>
                </c:pt>
                <c:pt idx="224">
                  <c:v>2022-03-29</c:v>
                </c:pt>
                <c:pt idx="225">
                  <c:v>2022-03-30</c:v>
                </c:pt>
                <c:pt idx="226">
                  <c:v>2022-03-31</c:v>
                </c:pt>
                <c:pt idx="227">
                  <c:v>2022-04-01</c:v>
                </c:pt>
                <c:pt idx="228">
                  <c:v>2022-04-06</c:v>
                </c:pt>
                <c:pt idx="229">
                  <c:v>2022-04-07</c:v>
                </c:pt>
                <c:pt idx="230">
                  <c:v>2022-04-08</c:v>
                </c:pt>
                <c:pt idx="231">
                  <c:v>2022-04-11</c:v>
                </c:pt>
                <c:pt idx="232">
                  <c:v>2022-04-12</c:v>
                </c:pt>
                <c:pt idx="233">
                  <c:v>2022-04-13</c:v>
                </c:pt>
                <c:pt idx="234">
                  <c:v>2022-04-14</c:v>
                </c:pt>
                <c:pt idx="235">
                  <c:v>2022-04-15</c:v>
                </c:pt>
                <c:pt idx="236">
                  <c:v>2022-04-18</c:v>
                </c:pt>
                <c:pt idx="237">
                  <c:v>2022-04-19</c:v>
                </c:pt>
                <c:pt idx="238">
                  <c:v>2022-04-20</c:v>
                </c:pt>
                <c:pt idx="239">
                  <c:v>2022-04-21</c:v>
                </c:pt>
                <c:pt idx="240">
                  <c:v>2022-04-22</c:v>
                </c:pt>
                <c:pt idx="241">
                  <c:v>2022-04-25</c:v>
                </c:pt>
                <c:pt idx="242">
                  <c:v>2022-04-26</c:v>
                </c:pt>
                <c:pt idx="243">
                  <c:v>2022-04-27</c:v>
                </c:pt>
                <c:pt idx="244">
                  <c:v>2022-04-28</c:v>
                </c:pt>
                <c:pt idx="245">
                  <c:v>2022-04-29</c:v>
                </c:pt>
                <c:pt idx="246">
                  <c:v>2022-05-03</c:v>
                </c:pt>
                <c:pt idx="247">
                  <c:v>2022-05-04</c:v>
                </c:pt>
                <c:pt idx="248">
                  <c:v>2022-05-05</c:v>
                </c:pt>
                <c:pt idx="249">
                  <c:v>2022-05-06</c:v>
                </c:pt>
                <c:pt idx="250">
                  <c:v>2022-05-09</c:v>
                </c:pt>
                <c:pt idx="251">
                  <c:v>2022-05-10</c:v>
                </c:pt>
                <c:pt idx="252">
                  <c:v>2022-05-11</c:v>
                </c:pt>
                <c:pt idx="253">
                  <c:v>2022-05-12</c:v>
                </c:pt>
                <c:pt idx="254">
                  <c:v>2022-05-13</c:v>
                </c:pt>
                <c:pt idx="255">
                  <c:v>2022-05-16</c:v>
                </c:pt>
                <c:pt idx="256">
                  <c:v>2022-05-17</c:v>
                </c:pt>
                <c:pt idx="257">
                  <c:v>2022-05-18</c:v>
                </c:pt>
                <c:pt idx="258">
                  <c:v>2022-05-19</c:v>
                </c:pt>
                <c:pt idx="259">
                  <c:v>2022-05-20</c:v>
                </c:pt>
                <c:pt idx="260">
                  <c:v>2022-05-23</c:v>
                </c:pt>
                <c:pt idx="261">
                  <c:v>2022-05-24</c:v>
                </c:pt>
                <c:pt idx="262">
                  <c:v>2022-05-25</c:v>
                </c:pt>
                <c:pt idx="263">
                  <c:v>2022-05-26</c:v>
                </c:pt>
                <c:pt idx="264">
                  <c:v>2022-05-27</c:v>
                </c:pt>
                <c:pt idx="265">
                  <c:v>2022-05-30</c:v>
                </c:pt>
                <c:pt idx="266">
                  <c:v>2022-05-31</c:v>
                </c:pt>
                <c:pt idx="267">
                  <c:v>2022-06-01</c:v>
                </c:pt>
                <c:pt idx="268">
                  <c:v>2022-06-02</c:v>
                </c:pt>
                <c:pt idx="269">
                  <c:v>2022-06-06</c:v>
                </c:pt>
                <c:pt idx="270">
                  <c:v>2022-06-07</c:v>
                </c:pt>
                <c:pt idx="271">
                  <c:v>2022-06-08</c:v>
                </c:pt>
                <c:pt idx="272">
                  <c:v>2022-06-09</c:v>
                </c:pt>
                <c:pt idx="273">
                  <c:v>2022-06-10</c:v>
                </c:pt>
                <c:pt idx="274">
                  <c:v>2022-06-13</c:v>
                </c:pt>
                <c:pt idx="275">
                  <c:v>2022-06-14</c:v>
                </c:pt>
                <c:pt idx="276">
                  <c:v>2022-06-15</c:v>
                </c:pt>
                <c:pt idx="277">
                  <c:v>2022-06-16</c:v>
                </c:pt>
                <c:pt idx="278">
                  <c:v>2022-06-17</c:v>
                </c:pt>
                <c:pt idx="279">
                  <c:v>2022-06-20</c:v>
                </c:pt>
                <c:pt idx="280">
                  <c:v>2022-06-21</c:v>
                </c:pt>
                <c:pt idx="281">
                  <c:v>2022-06-22</c:v>
                </c:pt>
                <c:pt idx="282">
                  <c:v>2022-06-23</c:v>
                </c:pt>
                <c:pt idx="283">
                  <c:v>2022-06-24</c:v>
                </c:pt>
                <c:pt idx="284">
                  <c:v>2022-06-27</c:v>
                </c:pt>
                <c:pt idx="285">
                  <c:v>2022-06-28</c:v>
                </c:pt>
                <c:pt idx="286">
                  <c:v>2022-06-29</c:v>
                </c:pt>
                <c:pt idx="287">
                  <c:v>2022-06-30</c:v>
                </c:pt>
                <c:pt idx="288">
                  <c:v>2022-07-01</c:v>
                </c:pt>
                <c:pt idx="289">
                  <c:v>2022-07-04</c:v>
                </c:pt>
                <c:pt idx="290">
                  <c:v>2022-07-05</c:v>
                </c:pt>
                <c:pt idx="291">
                  <c:v>2022-07-06</c:v>
                </c:pt>
                <c:pt idx="292">
                  <c:v>2022-07-07</c:v>
                </c:pt>
                <c:pt idx="293">
                  <c:v>2022-07-08</c:v>
                </c:pt>
                <c:pt idx="294">
                  <c:v>2022-07-11</c:v>
                </c:pt>
                <c:pt idx="295">
                  <c:v>2022-07-12</c:v>
                </c:pt>
                <c:pt idx="296">
                  <c:v>2022-07-13</c:v>
                </c:pt>
                <c:pt idx="297">
                  <c:v>2022-07-14</c:v>
                </c:pt>
                <c:pt idx="298">
                  <c:v>2022-07-15</c:v>
                </c:pt>
                <c:pt idx="299">
                  <c:v>2022-07-18</c:v>
                </c:pt>
                <c:pt idx="300">
                  <c:v>2022-07-19</c:v>
                </c:pt>
                <c:pt idx="301">
                  <c:v>2022-07-20</c:v>
                </c:pt>
                <c:pt idx="302">
                  <c:v>2022-07-21</c:v>
                </c:pt>
                <c:pt idx="303">
                  <c:v>2022-07-22</c:v>
                </c:pt>
                <c:pt idx="304">
                  <c:v>2022-07-25</c:v>
                </c:pt>
                <c:pt idx="305">
                  <c:v>2022-07-26</c:v>
                </c:pt>
                <c:pt idx="306">
                  <c:v>2022-07-27</c:v>
                </c:pt>
                <c:pt idx="307">
                  <c:v>2022-07-28</c:v>
                </c:pt>
                <c:pt idx="308">
                  <c:v>2022-07-29</c:v>
                </c:pt>
                <c:pt idx="309">
                  <c:v>2022-08-01</c:v>
                </c:pt>
                <c:pt idx="310">
                  <c:v>2022-08-02</c:v>
                </c:pt>
                <c:pt idx="311">
                  <c:v>2022-08-03</c:v>
                </c:pt>
                <c:pt idx="312">
                  <c:v>2022-08-04</c:v>
                </c:pt>
                <c:pt idx="313">
                  <c:v>2022-08-05</c:v>
                </c:pt>
                <c:pt idx="314">
                  <c:v>2022-08-08</c:v>
                </c:pt>
                <c:pt idx="315">
                  <c:v>2022-08-09</c:v>
                </c:pt>
                <c:pt idx="316">
                  <c:v>2022-08-10</c:v>
                </c:pt>
                <c:pt idx="317">
                  <c:v>2022-08-11</c:v>
                </c:pt>
                <c:pt idx="318">
                  <c:v>2022-08-12</c:v>
                </c:pt>
                <c:pt idx="319">
                  <c:v>2022-08-15</c:v>
                </c:pt>
                <c:pt idx="320">
                  <c:v>2022-08-16</c:v>
                </c:pt>
                <c:pt idx="321">
                  <c:v>2022-08-17</c:v>
                </c:pt>
                <c:pt idx="322">
                  <c:v>2022-08-18</c:v>
                </c:pt>
                <c:pt idx="323">
                  <c:v>2022-08-19</c:v>
                </c:pt>
                <c:pt idx="324">
                  <c:v>2022-08-22</c:v>
                </c:pt>
                <c:pt idx="325">
                  <c:v>2022-08-23</c:v>
                </c:pt>
                <c:pt idx="326">
                  <c:v>2022-08-24</c:v>
                </c:pt>
                <c:pt idx="327">
                  <c:v>2022-08-25</c:v>
                </c:pt>
                <c:pt idx="328">
                  <c:v>2022-08-26</c:v>
                </c:pt>
                <c:pt idx="329">
                  <c:v>2022-08-29</c:v>
                </c:pt>
                <c:pt idx="330">
                  <c:v>2022-08-30</c:v>
                </c:pt>
                <c:pt idx="331">
                  <c:v>2022-08-31</c:v>
                </c:pt>
                <c:pt idx="332">
                  <c:v>2022-09-01</c:v>
                </c:pt>
                <c:pt idx="333">
                  <c:v>2022-09-02</c:v>
                </c:pt>
                <c:pt idx="334">
                  <c:v>2022-09-05</c:v>
                </c:pt>
                <c:pt idx="335">
                  <c:v>2022-09-06</c:v>
                </c:pt>
                <c:pt idx="336">
                  <c:v>2022-09-07</c:v>
                </c:pt>
                <c:pt idx="337">
                  <c:v>2022-09-08</c:v>
                </c:pt>
                <c:pt idx="338">
                  <c:v>2022-09-12</c:v>
                </c:pt>
                <c:pt idx="339">
                  <c:v>2022-09-13</c:v>
                </c:pt>
                <c:pt idx="340">
                  <c:v>2022-09-14</c:v>
                </c:pt>
                <c:pt idx="341">
                  <c:v>2022-09-15</c:v>
                </c:pt>
                <c:pt idx="342">
                  <c:v>2022-09-16</c:v>
                </c:pt>
                <c:pt idx="343">
                  <c:v>2022-09-19</c:v>
                </c:pt>
                <c:pt idx="344">
                  <c:v>2022-09-20</c:v>
                </c:pt>
                <c:pt idx="345">
                  <c:v>2022-09-21</c:v>
                </c:pt>
                <c:pt idx="346">
                  <c:v>2022-09-22</c:v>
                </c:pt>
                <c:pt idx="347">
                  <c:v>2022-09-23</c:v>
                </c:pt>
                <c:pt idx="348">
                  <c:v>2022-09-26</c:v>
                </c:pt>
                <c:pt idx="349">
                  <c:v>2022-09-27</c:v>
                </c:pt>
                <c:pt idx="350">
                  <c:v>2022-09-28</c:v>
                </c:pt>
                <c:pt idx="351">
                  <c:v>2022-09-29</c:v>
                </c:pt>
                <c:pt idx="352">
                  <c:v>2022-09-30</c:v>
                </c:pt>
                <c:pt idx="353">
                  <c:v>2022-10-03</c:v>
                </c:pt>
                <c:pt idx="354">
                  <c:v>2022-10-04</c:v>
                </c:pt>
                <c:pt idx="355">
                  <c:v>2022-10-05</c:v>
                </c:pt>
                <c:pt idx="356">
                  <c:v>2022-10-06</c:v>
                </c:pt>
                <c:pt idx="357">
                  <c:v>2022-10-07</c:v>
                </c:pt>
                <c:pt idx="358">
                  <c:v>2022-10-11</c:v>
                </c:pt>
                <c:pt idx="359">
                  <c:v>2022-10-12</c:v>
                </c:pt>
                <c:pt idx="360">
                  <c:v>2022-10-13</c:v>
                </c:pt>
                <c:pt idx="361">
                  <c:v>2022-10-14</c:v>
                </c:pt>
                <c:pt idx="362">
                  <c:v>2022-10-17</c:v>
                </c:pt>
                <c:pt idx="363">
                  <c:v>2022-10-18</c:v>
                </c:pt>
                <c:pt idx="364">
                  <c:v>2022-10-19</c:v>
                </c:pt>
                <c:pt idx="365">
                  <c:v>2022-10-20</c:v>
                </c:pt>
                <c:pt idx="366">
                  <c:v>2022-10-21</c:v>
                </c:pt>
                <c:pt idx="367">
                  <c:v>2022-10-24</c:v>
                </c:pt>
                <c:pt idx="368">
                  <c:v>2022-10-25</c:v>
                </c:pt>
                <c:pt idx="369">
                  <c:v>2022-10-26</c:v>
                </c:pt>
                <c:pt idx="370">
                  <c:v>2022-10-27</c:v>
                </c:pt>
                <c:pt idx="371">
                  <c:v>2022-10-28</c:v>
                </c:pt>
                <c:pt idx="372">
                  <c:v>2022-10-31</c:v>
                </c:pt>
                <c:pt idx="373">
                  <c:v>2022-11-01</c:v>
                </c:pt>
                <c:pt idx="374">
                  <c:v>2022-11-02</c:v>
                </c:pt>
                <c:pt idx="375">
                  <c:v>2022-11-03</c:v>
                </c:pt>
                <c:pt idx="376">
                  <c:v>2022-11-04</c:v>
                </c:pt>
                <c:pt idx="377">
                  <c:v>2022-11-07</c:v>
                </c:pt>
                <c:pt idx="378">
                  <c:v>2022-11-08</c:v>
                </c:pt>
                <c:pt idx="379">
                  <c:v>2022-11-09</c:v>
                </c:pt>
                <c:pt idx="380">
                  <c:v>2022-11-10</c:v>
                </c:pt>
                <c:pt idx="381">
                  <c:v>2022-11-11</c:v>
                </c:pt>
                <c:pt idx="382">
                  <c:v>2022-11-14</c:v>
                </c:pt>
                <c:pt idx="383">
                  <c:v>2022-11-15</c:v>
                </c:pt>
                <c:pt idx="384">
                  <c:v>2022-11-16</c:v>
                </c:pt>
                <c:pt idx="385">
                  <c:v>2022-11-17</c:v>
                </c:pt>
                <c:pt idx="386">
                  <c:v>2022-11-18</c:v>
                </c:pt>
                <c:pt idx="387">
                  <c:v>2022-11-21</c:v>
                </c:pt>
                <c:pt idx="388">
                  <c:v>2022-11-22</c:v>
                </c:pt>
                <c:pt idx="389">
                  <c:v>2022-11-23</c:v>
                </c:pt>
                <c:pt idx="390">
                  <c:v>2022-11-24</c:v>
                </c:pt>
                <c:pt idx="391">
                  <c:v>2022-11-25</c:v>
                </c:pt>
                <c:pt idx="392">
                  <c:v>2022-11-28</c:v>
                </c:pt>
                <c:pt idx="393">
                  <c:v>2022-11-29</c:v>
                </c:pt>
                <c:pt idx="394">
                  <c:v>2022-11-30</c:v>
                </c:pt>
                <c:pt idx="395">
                  <c:v>2022-12-01</c:v>
                </c:pt>
                <c:pt idx="396">
                  <c:v>2022-12-02</c:v>
                </c:pt>
                <c:pt idx="397">
                  <c:v>2022-12-05</c:v>
                </c:pt>
                <c:pt idx="398">
                  <c:v>2022-12-06</c:v>
                </c:pt>
                <c:pt idx="399">
                  <c:v>2022-12-07</c:v>
                </c:pt>
                <c:pt idx="400">
                  <c:v>2022-12-08</c:v>
                </c:pt>
                <c:pt idx="401">
                  <c:v>2022-12-09</c:v>
                </c:pt>
                <c:pt idx="402">
                  <c:v>2022-12-12</c:v>
                </c:pt>
                <c:pt idx="403">
                  <c:v>2022-12-13</c:v>
                </c:pt>
                <c:pt idx="404">
                  <c:v>2022-12-14</c:v>
                </c:pt>
                <c:pt idx="405">
                  <c:v>2022-12-15</c:v>
                </c:pt>
                <c:pt idx="406">
                  <c:v>2022-12-16</c:v>
                </c:pt>
                <c:pt idx="407">
                  <c:v>2022-12-19</c:v>
                </c:pt>
                <c:pt idx="408">
                  <c:v>2022-12-20</c:v>
                </c:pt>
                <c:pt idx="409">
                  <c:v>2022-12-21</c:v>
                </c:pt>
                <c:pt idx="410">
                  <c:v>2022-12-22</c:v>
                </c:pt>
                <c:pt idx="411">
                  <c:v>2022-12-23</c:v>
                </c:pt>
                <c:pt idx="412">
                  <c:v>2022-12-26</c:v>
                </c:pt>
                <c:pt idx="413">
                  <c:v>2022-12-27</c:v>
                </c:pt>
                <c:pt idx="414">
                  <c:v>2022-12-28</c:v>
                </c:pt>
                <c:pt idx="415">
                  <c:v>2022-12-29</c:v>
                </c:pt>
                <c:pt idx="416">
                  <c:v>2022-12-30</c:v>
                </c:pt>
                <c:pt idx="417">
                  <c:v>2023-01-03</c:v>
                </c:pt>
                <c:pt idx="418">
                  <c:v>2023-01-04</c:v>
                </c:pt>
                <c:pt idx="419">
                  <c:v>2023-01-05</c:v>
                </c:pt>
                <c:pt idx="420">
                  <c:v>2023-01-06</c:v>
                </c:pt>
                <c:pt idx="421">
                  <c:v>2023-01-09</c:v>
                </c:pt>
                <c:pt idx="422">
                  <c:v>2023-01-10</c:v>
                </c:pt>
                <c:pt idx="423">
                  <c:v>2023-01-11</c:v>
                </c:pt>
                <c:pt idx="424">
                  <c:v>2023-01-12</c:v>
                </c:pt>
                <c:pt idx="425">
                  <c:v>2023-01-13</c:v>
                </c:pt>
                <c:pt idx="426">
                  <c:v>2023-01-16</c:v>
                </c:pt>
                <c:pt idx="427">
                  <c:v>2023-01-17</c:v>
                </c:pt>
                <c:pt idx="428">
                  <c:v>2023-01-30</c:v>
                </c:pt>
                <c:pt idx="429">
                  <c:v>2023-01-31</c:v>
                </c:pt>
                <c:pt idx="430">
                  <c:v>2023-02-01</c:v>
                </c:pt>
                <c:pt idx="431">
                  <c:v>2023-02-02</c:v>
                </c:pt>
                <c:pt idx="432">
                  <c:v>2023-02-03</c:v>
                </c:pt>
                <c:pt idx="433">
                  <c:v>2023-02-06</c:v>
                </c:pt>
                <c:pt idx="434">
                  <c:v>2023-02-07</c:v>
                </c:pt>
                <c:pt idx="435">
                  <c:v>2023-02-08</c:v>
                </c:pt>
                <c:pt idx="436">
                  <c:v>2023-02-09</c:v>
                </c:pt>
                <c:pt idx="437">
                  <c:v>2023-02-10</c:v>
                </c:pt>
                <c:pt idx="438">
                  <c:v>2023-02-13</c:v>
                </c:pt>
                <c:pt idx="439">
                  <c:v>2023-02-14</c:v>
                </c:pt>
                <c:pt idx="440">
                  <c:v>2023-02-15</c:v>
                </c:pt>
                <c:pt idx="441">
                  <c:v>2023-02-16</c:v>
                </c:pt>
                <c:pt idx="442">
                  <c:v>2023-02-17</c:v>
                </c:pt>
                <c:pt idx="443">
                  <c:v>2023-02-20</c:v>
                </c:pt>
                <c:pt idx="444">
                  <c:v>2023-02-21</c:v>
                </c:pt>
                <c:pt idx="445">
                  <c:v>2023-02-22</c:v>
                </c:pt>
                <c:pt idx="446">
                  <c:v>2023-02-23</c:v>
                </c:pt>
                <c:pt idx="447">
                  <c:v>2023-02-24</c:v>
                </c:pt>
                <c:pt idx="448">
                  <c:v>2023-03-01</c:v>
                </c:pt>
                <c:pt idx="449">
                  <c:v>2023-03-02</c:v>
                </c:pt>
                <c:pt idx="450">
                  <c:v>2023-03-03</c:v>
                </c:pt>
                <c:pt idx="451">
                  <c:v>2023-03-06</c:v>
                </c:pt>
                <c:pt idx="452">
                  <c:v>2023-03-07</c:v>
                </c:pt>
                <c:pt idx="453">
                  <c:v>2023-03-08</c:v>
                </c:pt>
                <c:pt idx="454">
                  <c:v>2023-03-09</c:v>
                </c:pt>
                <c:pt idx="455">
                  <c:v>2023-03-10</c:v>
                </c:pt>
                <c:pt idx="456">
                  <c:v>2023-03-13</c:v>
                </c:pt>
                <c:pt idx="457">
                  <c:v>2023-03-14</c:v>
                </c:pt>
                <c:pt idx="458">
                  <c:v>2023-03-15</c:v>
                </c:pt>
                <c:pt idx="459">
                  <c:v>2023-03-16</c:v>
                </c:pt>
                <c:pt idx="460">
                  <c:v>2023-03-17</c:v>
                </c:pt>
                <c:pt idx="461">
                  <c:v>2023-03-20</c:v>
                </c:pt>
                <c:pt idx="462">
                  <c:v>2023-03-21</c:v>
                </c:pt>
                <c:pt idx="463">
                  <c:v>2023-03-22</c:v>
                </c:pt>
                <c:pt idx="464">
                  <c:v>2023-03-23</c:v>
                </c:pt>
                <c:pt idx="465">
                  <c:v>2023-03-24</c:v>
                </c:pt>
                <c:pt idx="466">
                  <c:v>2023-03-27</c:v>
                </c:pt>
                <c:pt idx="467">
                  <c:v>2023-03-28</c:v>
                </c:pt>
                <c:pt idx="468">
                  <c:v>2023-03-29</c:v>
                </c:pt>
                <c:pt idx="469">
                  <c:v>2023-03-30</c:v>
                </c:pt>
                <c:pt idx="470">
                  <c:v>2023-03-31</c:v>
                </c:pt>
                <c:pt idx="471">
                  <c:v>2023-04-06</c:v>
                </c:pt>
                <c:pt idx="472">
                  <c:v>2023-04-07</c:v>
                </c:pt>
                <c:pt idx="473">
                  <c:v>2023-04-10</c:v>
                </c:pt>
                <c:pt idx="474">
                  <c:v>2023-04-11</c:v>
                </c:pt>
                <c:pt idx="475">
                  <c:v>2023-04-12</c:v>
                </c:pt>
                <c:pt idx="476">
                  <c:v>2023-04-13</c:v>
                </c:pt>
                <c:pt idx="477">
                  <c:v>2023-04-14</c:v>
                </c:pt>
                <c:pt idx="478">
                  <c:v>2023-04-17</c:v>
                </c:pt>
                <c:pt idx="479">
                  <c:v>2023-04-18</c:v>
                </c:pt>
                <c:pt idx="480">
                  <c:v>2023-04-19</c:v>
                </c:pt>
                <c:pt idx="481">
                  <c:v>2023-04-20</c:v>
                </c:pt>
                <c:pt idx="482">
                  <c:v>2023-04-21</c:v>
                </c:pt>
                <c:pt idx="483">
                  <c:v>2023-04-24</c:v>
                </c:pt>
                <c:pt idx="484">
                  <c:v>2023-04-25</c:v>
                </c:pt>
                <c:pt idx="485">
                  <c:v>2023-04-26</c:v>
                </c:pt>
                <c:pt idx="486">
                  <c:v>2023-04-27</c:v>
                </c:pt>
                <c:pt idx="487">
                  <c:v>2023-04-28</c:v>
                </c:pt>
              </c:strCache>
            </c:strRef>
          </c:cat>
          <c:val>
            <c:numRef>
              <c:f>四個國家大盤指數歷史數據!$I$2:$I$505</c:f>
              <c:numCache>
                <c:formatCode>0.00%</c:formatCode>
                <c:ptCount val="504"/>
                <c:pt idx="0">
                  <c:v>1.1958692974923565E-3</c:v>
                </c:pt>
                <c:pt idx="1">
                  <c:v>-6.7142074937219859E-3</c:v>
                </c:pt>
                <c:pt idx="2">
                  <c:v>1.6634976185301249E-2</c:v>
                </c:pt>
                <c:pt idx="3">
                  <c:v>5.2240674736574646E-3</c:v>
                </c:pt>
                <c:pt idx="4">
                  <c:v>7.5377595054902337E-3</c:v>
                </c:pt>
                <c:pt idx="5">
                  <c:v>-8.4611455376503949E-4</c:v>
                </c:pt>
                <c:pt idx="6">
                  <c:v>-2.4972036718755388E-2</c:v>
                </c:pt>
                <c:pt idx="7">
                  <c:v>8.1189498645467522E-3</c:v>
                </c:pt>
                <c:pt idx="8">
                  <c:v>-5.9135507769636454E-3</c:v>
                </c:pt>
                <c:pt idx="9">
                  <c:v>1.1463014629717508E-2</c:v>
                </c:pt>
                <c:pt idx="10">
                  <c:v>-1.5287937586151825E-3</c:v>
                </c:pt>
                <c:pt idx="11">
                  <c:v>1.9762438493298171E-4</c:v>
                </c:pt>
                <c:pt idx="12">
                  <c:v>-1.2019217317275035E-2</c:v>
                </c:pt>
                <c:pt idx="13">
                  <c:v>9.9628669192880822E-3</c:v>
                </c:pt>
                <c:pt idx="14">
                  <c:v>-2.4790138780758425E-4</c:v>
                </c:pt>
                <c:pt idx="15">
                  <c:v>4.7677216380226225E-3</c:v>
                </c:pt>
                <c:pt idx="16">
                  <c:v>-3.0962899114151013E-3</c:v>
                </c:pt>
                <c:pt idx="17">
                  <c:v>-4.069228154881232E-4</c:v>
                </c:pt>
                <c:pt idx="18">
                  <c:v>-1.0337021978937678E-3</c:v>
                </c:pt>
                <c:pt idx="19">
                  <c:v>4.187354251527574E-4</c:v>
                </c:pt>
                <c:pt idx="20">
                  <c:v>8.2039335355403673E-3</c:v>
                </c:pt>
                <c:pt idx="21">
                  <c:v>3.8820329459369916E-3</c:v>
                </c:pt>
                <c:pt idx="22">
                  <c:v>-6.1599012192904128E-3</c:v>
                </c:pt>
                <c:pt idx="23">
                  <c:v>6.6367660867621889E-4</c:v>
                </c:pt>
                <c:pt idx="24">
                  <c:v>1.1564895473019127E-3</c:v>
                </c:pt>
                <c:pt idx="25">
                  <c:v>2.5218202918889099E-3</c:v>
                </c:pt>
                <c:pt idx="26">
                  <c:v>-1.9864426224305855E-3</c:v>
                </c:pt>
                <c:pt idx="27">
                  <c:v>1.0120551156407886E-3</c:v>
                </c:pt>
                <c:pt idx="28">
                  <c:v>6.4518893160727519E-3</c:v>
                </c:pt>
                <c:pt idx="29">
                  <c:v>1.767415874128772E-3</c:v>
                </c:pt>
                <c:pt idx="30">
                  <c:v>3.6035672370782535E-3</c:v>
                </c:pt>
                <c:pt idx="31">
                  <c:v>1.7370801230625025E-3</c:v>
                </c:pt>
                <c:pt idx="32">
                  <c:v>-4.3965986078842913E-3</c:v>
                </c:pt>
                <c:pt idx="33">
                  <c:v>-1.9189207738605916E-2</c:v>
                </c:pt>
                <c:pt idx="34">
                  <c:v>6.36660729916186E-3</c:v>
                </c:pt>
                <c:pt idx="35">
                  <c:v>3.9173894630714409E-3</c:v>
                </c:pt>
                <c:pt idx="36">
                  <c:v>-2.252178468751117E-3</c:v>
                </c:pt>
                <c:pt idx="37">
                  <c:v>5.0634518854392532E-3</c:v>
                </c:pt>
                <c:pt idx="38">
                  <c:v>3.6641802496714098E-3</c:v>
                </c:pt>
                <c:pt idx="39">
                  <c:v>-8.8817280834696324E-3</c:v>
                </c:pt>
                <c:pt idx="40">
                  <c:v>2.0592471395407988E-3</c:v>
                </c:pt>
                <c:pt idx="41">
                  <c:v>-7.090993123427293E-3</c:v>
                </c:pt>
                <c:pt idx="42">
                  <c:v>1.2383451463649336E-2</c:v>
                </c:pt>
                <c:pt idx="43">
                  <c:v>-2.6529238815563977E-4</c:v>
                </c:pt>
                <c:pt idx="44">
                  <c:v>5.8286104857585555E-3</c:v>
                </c:pt>
                <c:pt idx="45">
                  <c:v>-8.9767801116720416E-3</c:v>
                </c:pt>
                <c:pt idx="46">
                  <c:v>7.0362838451221163E-3</c:v>
                </c:pt>
                <c:pt idx="47">
                  <c:v>-1.69744191011344E-2</c:v>
                </c:pt>
                <c:pt idx="48">
                  <c:v>1.2891150741125366E-2</c:v>
                </c:pt>
                <c:pt idx="49">
                  <c:v>4.9693627183377512E-4</c:v>
                </c:pt>
                <c:pt idx="50">
                  <c:v>-9.8244648903492087E-5</c:v>
                </c:pt>
                <c:pt idx="51">
                  <c:v>-4.7172586457360386E-3</c:v>
                </c:pt>
                <c:pt idx="52">
                  <c:v>-1.1227349182967337E-2</c:v>
                </c:pt>
                <c:pt idx="53">
                  <c:v>-5.6062329082056305E-4</c:v>
                </c:pt>
                <c:pt idx="54">
                  <c:v>-2.3635857391217308E-2</c:v>
                </c:pt>
                <c:pt idx="55">
                  <c:v>5.3535440185364771E-3</c:v>
                </c:pt>
                <c:pt idx="56">
                  <c:v>1.6881521932198787E-2</c:v>
                </c:pt>
                <c:pt idx="57">
                  <c:v>-4.2931119925270515E-3</c:v>
                </c:pt>
                <c:pt idx="58">
                  <c:v>8.4711149985475E-3</c:v>
                </c:pt>
                <c:pt idx="59">
                  <c:v>-3.0598427194947111E-4</c:v>
                </c:pt>
                <c:pt idx="60">
                  <c:v>-4.186431114218854E-3</c:v>
                </c:pt>
                <c:pt idx="61">
                  <c:v>2.93305359667035E-3</c:v>
                </c:pt>
                <c:pt idx="62">
                  <c:v>8.7676731656448157E-3</c:v>
                </c:pt>
                <c:pt idx="63">
                  <c:v>-6.5368973701503521E-3</c:v>
                </c:pt>
                <c:pt idx="64">
                  <c:v>7.0029944651993871E-3</c:v>
                </c:pt>
                <c:pt idx="65">
                  <c:v>3.3832774472530216E-3</c:v>
                </c:pt>
                <c:pt idx="66">
                  <c:v>2.5496198519816011E-3</c:v>
                </c:pt>
                <c:pt idx="67">
                  <c:v>-4.8159649463664337E-4</c:v>
                </c:pt>
                <c:pt idx="68">
                  <c:v>3.5384859861831359E-4</c:v>
                </c:pt>
                <c:pt idx="69">
                  <c:v>1.3117975960857012E-3</c:v>
                </c:pt>
                <c:pt idx="70">
                  <c:v>4.0214587678236331E-3</c:v>
                </c:pt>
                <c:pt idx="71">
                  <c:v>8.2191214772179399E-3</c:v>
                </c:pt>
                <c:pt idx="72">
                  <c:v>-3.7340373926777787E-3</c:v>
                </c:pt>
                <c:pt idx="73">
                  <c:v>3.5359606753941081E-3</c:v>
                </c:pt>
                <c:pt idx="74">
                  <c:v>-9.0074213870590964E-3</c:v>
                </c:pt>
                <c:pt idx="75">
                  <c:v>3.7851220175510185E-3</c:v>
                </c:pt>
                <c:pt idx="76">
                  <c:v>-1.6431567071808139E-3</c:v>
                </c:pt>
                <c:pt idx="77">
                  <c:v>-1.5527245125335515E-2</c:v>
                </c:pt>
                <c:pt idx="78">
                  <c:v>4.1055394719621413E-3</c:v>
                </c:pt>
                <c:pt idx="79">
                  <c:v>2.9752954274860346E-3</c:v>
                </c:pt>
                <c:pt idx="80">
                  <c:v>2.3547935685205995E-3</c:v>
                </c:pt>
                <c:pt idx="81">
                  <c:v>3.4099459347446998E-3</c:v>
                </c:pt>
                <c:pt idx="82">
                  <c:v>-3.5222206486322785E-3</c:v>
                </c:pt>
                <c:pt idx="83">
                  <c:v>3.2270771556977668E-3</c:v>
                </c:pt>
                <c:pt idx="84">
                  <c:v>-3.968406584201588E-3</c:v>
                </c:pt>
                <c:pt idx="85">
                  <c:v>4.2243891284291469E-3</c:v>
                </c:pt>
                <c:pt idx="86">
                  <c:v>1.9645465855856435E-3</c:v>
                </c:pt>
                <c:pt idx="87">
                  <c:v>-3.5728682101949217E-3</c:v>
                </c:pt>
                <c:pt idx="88">
                  <c:v>6.8172261846696624E-3</c:v>
                </c:pt>
                <c:pt idx="89">
                  <c:v>-5.2746424574924367E-3</c:v>
                </c:pt>
                <c:pt idx="90">
                  <c:v>-7.5592326203557008E-3</c:v>
                </c:pt>
                <c:pt idx="91">
                  <c:v>-1.0102254935168599E-2</c:v>
                </c:pt>
                <c:pt idx="92">
                  <c:v>7.1014795835441184E-4</c:v>
                </c:pt>
                <c:pt idx="93">
                  <c:v>5.5654888461810206E-3</c:v>
                </c:pt>
                <c:pt idx="94">
                  <c:v>-4.8743261721678564E-3</c:v>
                </c:pt>
                <c:pt idx="95">
                  <c:v>-2.5009710165298004E-3</c:v>
                </c:pt>
                <c:pt idx="96">
                  <c:v>1.5650848361716534E-3</c:v>
                </c:pt>
                <c:pt idx="97">
                  <c:v>-9.1258516909588118E-3</c:v>
                </c:pt>
                <c:pt idx="98">
                  <c:v>-8.6144083662968839E-3</c:v>
                </c:pt>
                <c:pt idx="99">
                  <c:v>1.1101390290141008E-2</c:v>
                </c:pt>
                <c:pt idx="100">
                  <c:v>1.4560475094412027E-2</c:v>
                </c:pt>
                <c:pt idx="101">
                  <c:v>-7.0895346190437956E-4</c:v>
                </c:pt>
                <c:pt idx="102">
                  <c:v>-3.8033058274361707E-3</c:v>
                </c:pt>
                <c:pt idx="103">
                  <c:v>1.6889981117368317E-3</c:v>
                </c:pt>
                <c:pt idx="104">
                  <c:v>-5.0101229591910717E-3</c:v>
                </c:pt>
                <c:pt idx="105">
                  <c:v>1.1327020864408852E-2</c:v>
                </c:pt>
                <c:pt idx="106">
                  <c:v>-3.0631433967879449E-3</c:v>
                </c:pt>
                <c:pt idx="107">
                  <c:v>-8.4104427531129268E-3</c:v>
                </c:pt>
                <c:pt idx="108">
                  <c:v>-2.2880631833535506E-3</c:v>
                </c:pt>
                <c:pt idx="109">
                  <c:v>9.3824487211427252E-3</c:v>
                </c:pt>
                <c:pt idx="110">
                  <c:v>-1.1544244338185537E-2</c:v>
                </c:pt>
                <c:pt idx="111">
                  <c:v>1.167705828441018E-2</c:v>
                </c:pt>
                <c:pt idx="112">
                  <c:v>2.4707937661456046E-3</c:v>
                </c:pt>
                <c:pt idx="113">
                  <c:v>7.2038732031549481E-3</c:v>
                </c:pt>
                <c:pt idx="114">
                  <c:v>-2.3282082200935922E-3</c:v>
                </c:pt>
                <c:pt idx="115">
                  <c:v>1.6241538598517032E-3</c:v>
                </c:pt>
                <c:pt idx="116">
                  <c:v>9.1836405920109696E-3</c:v>
                </c:pt>
                <c:pt idx="117">
                  <c:v>3.6449941822220356E-3</c:v>
                </c:pt>
                <c:pt idx="118">
                  <c:v>-4.1834515703632292E-3</c:v>
                </c:pt>
                <c:pt idx="119">
                  <c:v>1.8999600760598835E-3</c:v>
                </c:pt>
                <c:pt idx="120">
                  <c:v>7.7143452553398665E-4</c:v>
                </c:pt>
                <c:pt idx="121">
                  <c:v>-4.5513281557237962E-3</c:v>
                </c:pt>
                <c:pt idx="122">
                  <c:v>1.979875393614871E-3</c:v>
                </c:pt>
                <c:pt idx="123">
                  <c:v>2.5326874913562209E-3</c:v>
                </c:pt>
                <c:pt idx="124">
                  <c:v>7.5584273156693964E-3</c:v>
                </c:pt>
                <c:pt idx="125">
                  <c:v>-3.3514840168080602E-3</c:v>
                </c:pt>
                <c:pt idx="126">
                  <c:v>-5.2403891774408526E-4</c:v>
                </c:pt>
                <c:pt idx="127">
                  <c:v>-1.6428480457648872E-3</c:v>
                </c:pt>
                <c:pt idx="128">
                  <c:v>7.0287129891044246E-3</c:v>
                </c:pt>
                <c:pt idx="129">
                  <c:v>-1.8965318114419838E-3</c:v>
                </c:pt>
                <c:pt idx="130">
                  <c:v>-3.5693421812395096E-3</c:v>
                </c:pt>
                <c:pt idx="131">
                  <c:v>4.2701457980355738E-3</c:v>
                </c:pt>
                <c:pt idx="132">
                  <c:v>3.2981673315980262E-3</c:v>
                </c:pt>
                <c:pt idx="133">
                  <c:v>-4.8752565268347155E-4</c:v>
                </c:pt>
                <c:pt idx="134">
                  <c:v>-3.6172955863824087E-3</c:v>
                </c:pt>
                <c:pt idx="135">
                  <c:v>9.04743279756909E-3</c:v>
                </c:pt>
                <c:pt idx="136">
                  <c:v>5.9805955499403103E-3</c:v>
                </c:pt>
                <c:pt idx="137">
                  <c:v>-4.9239548877974063E-3</c:v>
                </c:pt>
                <c:pt idx="138">
                  <c:v>5.3742338758656623E-4</c:v>
                </c:pt>
                <c:pt idx="139">
                  <c:v>-3.3912817104025154E-3</c:v>
                </c:pt>
                <c:pt idx="140">
                  <c:v>-4.8939191967608776E-3</c:v>
                </c:pt>
                <c:pt idx="141">
                  <c:v>-4.8449414090024866E-3</c:v>
                </c:pt>
                <c:pt idx="142">
                  <c:v>-4.4739095849303783E-3</c:v>
                </c:pt>
                <c:pt idx="143">
                  <c:v>4.4049983412066448E-3</c:v>
                </c:pt>
                <c:pt idx="144">
                  <c:v>1.5466032561977496E-3</c:v>
                </c:pt>
                <c:pt idx="145">
                  <c:v>2.6977253372517055E-3</c:v>
                </c:pt>
                <c:pt idx="146">
                  <c:v>3.2952706076319251E-3</c:v>
                </c:pt>
                <c:pt idx="147">
                  <c:v>-3.711343850716399E-2</c:v>
                </c:pt>
                <c:pt idx="148">
                  <c:v>9.314761872945573E-3</c:v>
                </c:pt>
                <c:pt idx="149">
                  <c:v>-7.1280666538362791E-3</c:v>
                </c:pt>
                <c:pt idx="150">
                  <c:v>1.5354392456775157E-2</c:v>
                </c:pt>
                <c:pt idx="151">
                  <c:v>-5.5211083960536884E-3</c:v>
                </c:pt>
                <c:pt idx="152">
                  <c:v>-9.6691380319190536E-4</c:v>
                </c:pt>
                <c:pt idx="153">
                  <c:v>1.5320824109246791E-2</c:v>
                </c:pt>
                <c:pt idx="154">
                  <c:v>1.4770879400857096E-2</c:v>
                </c:pt>
                <c:pt idx="155">
                  <c:v>-3.8836407234761649E-4</c:v>
                </c:pt>
                <c:pt idx="156">
                  <c:v>-2.1544101751726388E-3</c:v>
                </c:pt>
                <c:pt idx="157">
                  <c:v>-4.0347579959727816E-3</c:v>
                </c:pt>
                <c:pt idx="158">
                  <c:v>-8.3094998485037097E-3</c:v>
                </c:pt>
                <c:pt idx="159">
                  <c:v>-1.771616952690546E-3</c:v>
                </c:pt>
                <c:pt idx="160">
                  <c:v>-6.6563178591998711E-3</c:v>
                </c:pt>
                <c:pt idx="161">
                  <c:v>1.2453595694090264E-2</c:v>
                </c:pt>
                <c:pt idx="162">
                  <c:v>1.2814400127162922E-3</c:v>
                </c:pt>
                <c:pt idx="163">
                  <c:v>-9.9379098857855317E-3</c:v>
                </c:pt>
                <c:pt idx="164">
                  <c:v>1.3712113206781229E-2</c:v>
                </c:pt>
                <c:pt idx="165">
                  <c:v>6.0454844153668358E-3</c:v>
                </c:pt>
                <c:pt idx="166">
                  <c:v>4.3058170500502009E-3</c:v>
                </c:pt>
                <c:pt idx="167">
                  <c:v>-1.6818758923747477E-4</c:v>
                </c:pt>
                <c:pt idx="168">
                  <c:v>6.5694402140455046E-3</c:v>
                </c:pt>
                <c:pt idx="169">
                  <c:v>-2.3853705057784612E-3</c:v>
                </c:pt>
                <c:pt idx="170">
                  <c:v>-2.4980486429164411E-3</c:v>
                </c:pt>
                <c:pt idx="171">
                  <c:v>1.6200825940383173E-2</c:v>
                </c:pt>
                <c:pt idx="172">
                  <c:v>1.5603763512448616E-3</c:v>
                </c:pt>
                <c:pt idx="173">
                  <c:v>-8.8861323247273177E-3</c:v>
                </c:pt>
                <c:pt idx="174">
                  <c:v>4.6747297337954036E-3</c:v>
                </c:pt>
                <c:pt idx="175">
                  <c:v>-5.3621801657529403E-3</c:v>
                </c:pt>
                <c:pt idx="176">
                  <c:v>6.1754461946260516E-3</c:v>
                </c:pt>
                <c:pt idx="177">
                  <c:v>8.0236605342412642E-3</c:v>
                </c:pt>
                <c:pt idx="178">
                  <c:v>1.6049679375409217E-3</c:v>
                </c:pt>
                <c:pt idx="179">
                  <c:v>-2.7669676350240442E-3</c:v>
                </c:pt>
                <c:pt idx="180">
                  <c:v>9.0114360607303681E-3</c:v>
                </c:pt>
                <c:pt idx="181">
                  <c:v>-6.2841315535458585E-3</c:v>
                </c:pt>
                <c:pt idx="182">
                  <c:v>3.4461379258785459E-3</c:v>
                </c:pt>
                <c:pt idx="183">
                  <c:v>-6.1286342906239721E-4</c:v>
                </c:pt>
                <c:pt idx="184">
                  <c:v>-1.2053883759052133E-2</c:v>
                </c:pt>
                <c:pt idx="185">
                  <c:v>-2.6636186466895209E-2</c:v>
                </c:pt>
                <c:pt idx="186">
                  <c:v>1.013192602376475E-2</c:v>
                </c:pt>
                <c:pt idx="187">
                  <c:v>1.3249760584141479E-2</c:v>
                </c:pt>
                <c:pt idx="188">
                  <c:v>1.1252713735823525E-2</c:v>
                </c:pt>
                <c:pt idx="189">
                  <c:v>-1.1749505023403753E-2</c:v>
                </c:pt>
                <c:pt idx="190">
                  <c:v>-2.277226936843973E-4</c:v>
                </c:pt>
                <c:pt idx="191">
                  <c:v>9.5213100501041082E-3</c:v>
                </c:pt>
                <c:pt idx="192">
                  <c:v>6.2465560768112617E-3</c:v>
                </c:pt>
                <c:pt idx="193">
                  <c:v>-7.1679202387952869E-3</c:v>
                </c:pt>
                <c:pt idx="194">
                  <c:v>-1.6536795471427976E-3</c:v>
                </c:pt>
                <c:pt idx="195">
                  <c:v>7.5640508638054049E-3</c:v>
                </c:pt>
                <c:pt idx="196">
                  <c:v>-8.4541243326664828E-4</c:v>
                </c:pt>
                <c:pt idx="197">
                  <c:v>1.0039208631411924E-2</c:v>
                </c:pt>
                <c:pt idx="198">
                  <c:v>3.7843268705848383E-3</c:v>
                </c:pt>
                <c:pt idx="199">
                  <c:v>-1.4843397088748294E-3</c:v>
                </c:pt>
                <c:pt idx="200">
                  <c:v>-1.7038959256391942E-2</c:v>
                </c:pt>
                <c:pt idx="201">
                  <c:v>1.0215068373825915E-2</c:v>
                </c:pt>
                <c:pt idx="202">
                  <c:v>-6.7575120729315285E-4</c:v>
                </c:pt>
                <c:pt idx="203">
                  <c:v>-8.7721772599350378E-3</c:v>
                </c:pt>
                <c:pt idx="204">
                  <c:v>-3.1559411988748795E-3</c:v>
                </c:pt>
                <c:pt idx="205">
                  <c:v>-3.9058721007798505E-3</c:v>
                </c:pt>
                <c:pt idx="206">
                  <c:v>1.3192208897373258E-3</c:v>
                </c:pt>
                <c:pt idx="207">
                  <c:v>5.296020304690304E-4</c:v>
                </c:pt>
                <c:pt idx="208">
                  <c:v>-3.9554823359080941E-2</c:v>
                </c:pt>
                <c:pt idx="209">
                  <c:v>3.8391197733708991E-2</c:v>
                </c:pt>
                <c:pt idx="210">
                  <c:v>-4.1758965558751074E-3</c:v>
                </c:pt>
                <c:pt idx="211">
                  <c:v>-1.7318001590099212E-2</c:v>
                </c:pt>
                <c:pt idx="212">
                  <c:v>1.3463836939310806E-2</c:v>
                </c:pt>
                <c:pt idx="213">
                  <c:v>-2.6004283592996932E-2</c:v>
                </c:pt>
                <c:pt idx="214">
                  <c:v>-3.5391037420709315E-2</c:v>
                </c:pt>
                <c:pt idx="215">
                  <c:v>-3.9665576700150026E-3</c:v>
                </c:pt>
                <c:pt idx="216">
                  <c:v>6.6505838948946699E-4</c:v>
                </c:pt>
                <c:pt idx="217">
                  <c:v>3.202148850041979E-2</c:v>
                </c:pt>
                <c:pt idx="218">
                  <c:v>-1.2824698982595344E-2</c:v>
                </c:pt>
                <c:pt idx="219">
                  <c:v>7.9342501278551678E-3</c:v>
                </c:pt>
                <c:pt idx="220">
                  <c:v>5.2728131079243434E-3</c:v>
                </c:pt>
                <c:pt idx="221">
                  <c:v>-2.473352192082679E-3</c:v>
                </c:pt>
                <c:pt idx="222">
                  <c:v>1.6033654282793155E-2</c:v>
                </c:pt>
                <c:pt idx="223">
                  <c:v>1.2762982047031439E-2</c:v>
                </c:pt>
                <c:pt idx="224">
                  <c:v>2.6220310125547779E-3</c:v>
                </c:pt>
                <c:pt idx="225">
                  <c:v>5.0730486138126267E-3</c:v>
                </c:pt>
                <c:pt idx="226">
                  <c:v>4.6021593234527557E-3</c:v>
                </c:pt>
                <c:pt idx="227">
                  <c:v>-2.1543320900968806E-3</c:v>
                </c:pt>
                <c:pt idx="228">
                  <c:v>9.0434029184461066E-4</c:v>
                </c:pt>
                <c:pt idx="229">
                  <c:v>2.1363513452411363E-3</c:v>
                </c:pt>
                <c:pt idx="230">
                  <c:v>-1.3652938070330971E-3</c:v>
                </c:pt>
                <c:pt idx="231">
                  <c:v>8.5421351252635506E-3</c:v>
                </c:pt>
                <c:pt idx="232">
                  <c:v>5.4908843964072305E-3</c:v>
                </c:pt>
                <c:pt idx="233">
                  <c:v>-8.3567735971730589E-3</c:v>
                </c:pt>
                <c:pt idx="234">
                  <c:v>2.9521238319838205E-3</c:v>
                </c:pt>
                <c:pt idx="235">
                  <c:v>2.784694204916741E-3</c:v>
                </c:pt>
                <c:pt idx="236">
                  <c:v>7.2235600775656574E-3</c:v>
                </c:pt>
                <c:pt idx="237">
                  <c:v>-3.4233677395482985E-3</c:v>
                </c:pt>
                <c:pt idx="238">
                  <c:v>-4.7412455531441597E-3</c:v>
                </c:pt>
                <c:pt idx="239">
                  <c:v>1.5471977742796971E-2</c:v>
                </c:pt>
                <c:pt idx="240">
                  <c:v>-6.7046870474296418E-3</c:v>
                </c:pt>
                <c:pt idx="241">
                  <c:v>-5.4820910222291106E-3</c:v>
                </c:pt>
                <c:pt idx="242">
                  <c:v>5.4626568078700185E-4</c:v>
                </c:pt>
                <c:pt idx="243">
                  <c:v>4.682456220006171E-3</c:v>
                </c:pt>
                <c:pt idx="244">
                  <c:v>-1.9845370386516849E-3</c:v>
                </c:pt>
                <c:pt idx="245">
                  <c:v>3.6689578598568151E-3</c:v>
                </c:pt>
                <c:pt idx="246">
                  <c:v>-1.6647910496294695E-4</c:v>
                </c:pt>
                <c:pt idx="247">
                  <c:v>-1.4029615652524556E-2</c:v>
                </c:pt>
                <c:pt idx="248">
                  <c:v>-1.8942710598812005E-2</c:v>
                </c:pt>
                <c:pt idx="249">
                  <c:v>7.652337756173693E-4</c:v>
                </c:pt>
                <c:pt idx="250">
                  <c:v>5.3227957535320917E-3</c:v>
                </c:pt>
                <c:pt idx="251">
                  <c:v>1.1192767571011116E-2</c:v>
                </c:pt>
                <c:pt idx="252">
                  <c:v>4.6978445266296041E-3</c:v>
                </c:pt>
                <c:pt idx="253">
                  <c:v>2.2216523501852751E-3</c:v>
                </c:pt>
                <c:pt idx="254">
                  <c:v>-9.0177950130199466E-3</c:v>
                </c:pt>
                <c:pt idx="255">
                  <c:v>1.3096198906864618E-3</c:v>
                </c:pt>
                <c:pt idx="256">
                  <c:v>-1.5489984495615096E-2</c:v>
                </c:pt>
                <c:pt idx="257">
                  <c:v>-2.3467784555865605E-2</c:v>
                </c:pt>
                <c:pt idx="258">
                  <c:v>3.6847024358573721E-3</c:v>
                </c:pt>
                <c:pt idx="259">
                  <c:v>1.4316036281904233E-2</c:v>
                </c:pt>
                <c:pt idx="260">
                  <c:v>-1.5681001651298196E-2</c:v>
                </c:pt>
                <c:pt idx="261">
                  <c:v>2.5228806409940109E-2</c:v>
                </c:pt>
                <c:pt idx="262">
                  <c:v>6.2689389908694854E-3</c:v>
                </c:pt>
                <c:pt idx="263">
                  <c:v>7.1480600554867596E-3</c:v>
                </c:pt>
                <c:pt idx="264">
                  <c:v>-1.0732603536599487E-2</c:v>
                </c:pt>
                <c:pt idx="265">
                  <c:v>-1.8364475259825576E-2</c:v>
                </c:pt>
                <c:pt idx="266">
                  <c:v>1.1875408399765464E-2</c:v>
                </c:pt>
                <c:pt idx="267">
                  <c:v>1.6568388229383092E-2</c:v>
                </c:pt>
                <c:pt idx="268">
                  <c:v>-3.8792430724962665E-3</c:v>
                </c:pt>
                <c:pt idx="269">
                  <c:v>5.1175888488852678E-3</c:v>
                </c:pt>
                <c:pt idx="270">
                  <c:v>5.5900095656056083E-3</c:v>
                </c:pt>
                <c:pt idx="271">
                  <c:v>2.7114848055862241E-3</c:v>
                </c:pt>
                <c:pt idx="272">
                  <c:v>1.9228850244981054E-3</c:v>
                </c:pt>
                <c:pt idx="273">
                  <c:v>9.9949244629571007E-4</c:v>
                </c:pt>
                <c:pt idx="274">
                  <c:v>-9.8689030845650217E-3</c:v>
                </c:pt>
                <c:pt idx="275">
                  <c:v>9.9425103948557088E-3</c:v>
                </c:pt>
                <c:pt idx="276">
                  <c:v>-1.2217938477177136E-3</c:v>
                </c:pt>
                <c:pt idx="277">
                  <c:v>-7.80677675736217E-4</c:v>
                </c:pt>
                <c:pt idx="278">
                  <c:v>-1.5500791144653329E-2</c:v>
                </c:pt>
                <c:pt idx="279">
                  <c:v>-2.1454506332376361E-2</c:v>
                </c:pt>
                <c:pt idx="280">
                  <c:v>-1.5383827692237222E-2</c:v>
                </c:pt>
                <c:pt idx="281">
                  <c:v>-2.5498041712381197E-3</c:v>
                </c:pt>
                <c:pt idx="282">
                  <c:v>1.1887391578937225E-2</c:v>
                </c:pt>
                <c:pt idx="283">
                  <c:v>-3.1909926015746978E-2</c:v>
                </c:pt>
                <c:pt idx="284">
                  <c:v>-4.0864191795100587E-3</c:v>
                </c:pt>
                <c:pt idx="285">
                  <c:v>1.4933019325986207E-2</c:v>
                </c:pt>
                <c:pt idx="286">
                  <c:v>4.237122297971763E-3</c:v>
                </c:pt>
                <c:pt idx="287">
                  <c:v>-8.8237085105615613E-3</c:v>
                </c:pt>
                <c:pt idx="288">
                  <c:v>-9.7480018403276088E-3</c:v>
                </c:pt>
                <c:pt idx="289">
                  <c:v>2.6476570583817999E-2</c:v>
                </c:pt>
                <c:pt idx="290">
                  <c:v>6.844507968609667E-3</c:v>
                </c:pt>
                <c:pt idx="291">
                  <c:v>8.9276693949626746E-3</c:v>
                </c:pt>
                <c:pt idx="292">
                  <c:v>-1.5154696243352282E-3</c:v>
                </c:pt>
                <c:pt idx="293">
                  <c:v>-1.9755365711174869E-2</c:v>
                </c:pt>
                <c:pt idx="294">
                  <c:v>-8.7878794275872139E-5</c:v>
                </c:pt>
                <c:pt idx="295">
                  <c:v>8.8881450047000651E-3</c:v>
                </c:pt>
                <c:pt idx="296">
                  <c:v>-2.9063380473212136E-2</c:v>
                </c:pt>
                <c:pt idx="297">
                  <c:v>1.1646434965859398E-2</c:v>
                </c:pt>
                <c:pt idx="298">
                  <c:v>1.1374656189919006E-2</c:v>
                </c:pt>
                <c:pt idx="299">
                  <c:v>9.9545934205982987E-4</c:v>
                </c:pt>
                <c:pt idx="300">
                  <c:v>4.8635327460789676E-5</c:v>
                </c:pt>
                <c:pt idx="301">
                  <c:v>1.8422309108758119E-3</c:v>
                </c:pt>
                <c:pt idx="302">
                  <c:v>-7.4466644597335433E-3</c:v>
                </c:pt>
                <c:pt idx="303">
                  <c:v>-1.6421688003486652E-2</c:v>
                </c:pt>
                <c:pt idx="304">
                  <c:v>1.6790522086819169E-2</c:v>
                </c:pt>
                <c:pt idx="305">
                  <c:v>8.9319024514099184E-3</c:v>
                </c:pt>
                <c:pt idx="306">
                  <c:v>1.00610235210104E-2</c:v>
                </c:pt>
                <c:pt idx="307">
                  <c:v>-4.3913126287846984E-3</c:v>
                </c:pt>
                <c:pt idx="308">
                  <c:v>8.5312379183795166E-4</c:v>
                </c:pt>
                <c:pt idx="309">
                  <c:v>8.0567108781818685E-4</c:v>
                </c:pt>
                <c:pt idx="310">
                  <c:v>4.1048781912721979E-3</c:v>
                </c:pt>
                <c:pt idx="311">
                  <c:v>-2.7373673916756191E-6</c:v>
                </c:pt>
                <c:pt idx="312">
                  <c:v>5.7252155939284139E-3</c:v>
                </c:pt>
                <c:pt idx="313">
                  <c:v>-4.0562209100328961E-4</c:v>
                </c:pt>
                <c:pt idx="314">
                  <c:v>1.0587368712771605E-2</c:v>
                </c:pt>
                <c:pt idx="315">
                  <c:v>-1.3493432256564159E-3</c:v>
                </c:pt>
                <c:pt idx="316">
                  <c:v>-5.8154716117554933E-4</c:v>
                </c:pt>
                <c:pt idx="317">
                  <c:v>4.9236743002356179E-3</c:v>
                </c:pt>
                <c:pt idx="318">
                  <c:v>3.1959736375932959E-4</c:v>
                </c:pt>
                <c:pt idx="319">
                  <c:v>-1.1176937984309228E-3</c:v>
                </c:pt>
                <c:pt idx="320">
                  <c:v>5.7136847236132389E-3</c:v>
                </c:pt>
                <c:pt idx="321">
                  <c:v>7.7218430451351432E-4</c:v>
                </c:pt>
                <c:pt idx="322">
                  <c:v>2.5288004481193466E-3</c:v>
                </c:pt>
                <c:pt idx="323">
                  <c:v>-5.5032457020555781E-3</c:v>
                </c:pt>
                <c:pt idx="324">
                  <c:v>4.6743543966017726E-3</c:v>
                </c:pt>
                <c:pt idx="325">
                  <c:v>1.1005967783944916E-3</c:v>
                </c:pt>
                <c:pt idx="326">
                  <c:v>3.5772220788124949E-3</c:v>
                </c:pt>
                <c:pt idx="327">
                  <c:v>-2.6986804013958052E-3</c:v>
                </c:pt>
                <c:pt idx="328">
                  <c:v>3.4666913902659129E-3</c:v>
                </c:pt>
                <c:pt idx="329">
                  <c:v>1.1290586679876854E-3</c:v>
                </c:pt>
                <c:pt idx="330">
                  <c:v>-2.1983334407933513E-3</c:v>
                </c:pt>
                <c:pt idx="331">
                  <c:v>-6.0818060035396967E-3</c:v>
                </c:pt>
                <c:pt idx="332">
                  <c:v>-2.2193086205897191E-3</c:v>
                </c:pt>
                <c:pt idx="333">
                  <c:v>1.1009114062347451E-3</c:v>
                </c:pt>
                <c:pt idx="334">
                  <c:v>-7.034284609128718E-3</c:v>
                </c:pt>
                <c:pt idx="335">
                  <c:v>-8.8823718030410972E-3</c:v>
                </c:pt>
                <c:pt idx="336">
                  <c:v>-1.0580620877754954E-2</c:v>
                </c:pt>
                <c:pt idx="337">
                  <c:v>-1.8798210246969975E-2</c:v>
                </c:pt>
                <c:pt idx="338">
                  <c:v>1.839176590159276E-2</c:v>
                </c:pt>
                <c:pt idx="339">
                  <c:v>8.5663575295261639E-4</c:v>
                </c:pt>
                <c:pt idx="340">
                  <c:v>1.7836741689181155E-3</c:v>
                </c:pt>
                <c:pt idx="341">
                  <c:v>-8.6131825959687366E-3</c:v>
                </c:pt>
                <c:pt idx="342">
                  <c:v>3.3420974301613931E-3</c:v>
                </c:pt>
                <c:pt idx="343">
                  <c:v>1.2182345715817602E-2</c:v>
                </c:pt>
                <c:pt idx="344">
                  <c:v>1.6454658531567135E-2</c:v>
                </c:pt>
                <c:pt idx="345">
                  <c:v>-1.1733177920707338E-2</c:v>
                </c:pt>
                <c:pt idx="346">
                  <c:v>-1.4807447176370463E-2</c:v>
                </c:pt>
                <c:pt idx="347">
                  <c:v>6.5524815574659399E-4</c:v>
                </c:pt>
                <c:pt idx="348">
                  <c:v>-6.2526247614894089E-3</c:v>
                </c:pt>
                <c:pt idx="349">
                  <c:v>-6.1014760986528929E-3</c:v>
                </c:pt>
                <c:pt idx="350">
                  <c:v>6.2341248174054616E-3</c:v>
                </c:pt>
                <c:pt idx="351">
                  <c:v>-1.0852246788866716E-2</c:v>
                </c:pt>
                <c:pt idx="352">
                  <c:v>-1.9879171669744691E-2</c:v>
                </c:pt>
                <c:pt idx="353">
                  <c:v>3.3476856764594982E-4</c:v>
                </c:pt>
                <c:pt idx="354">
                  <c:v>-5.1922427392158349E-3</c:v>
                </c:pt>
                <c:pt idx="355">
                  <c:v>2.9735589795299761E-3</c:v>
                </c:pt>
                <c:pt idx="356">
                  <c:v>-1.7830122861554287E-2</c:v>
                </c:pt>
                <c:pt idx="357">
                  <c:v>1.7741776217625614E-3</c:v>
                </c:pt>
                <c:pt idx="358">
                  <c:v>2.1662640865175065E-3</c:v>
                </c:pt>
                <c:pt idx="359">
                  <c:v>2.5395749469379437E-2</c:v>
                </c:pt>
                <c:pt idx="360">
                  <c:v>-4.7867420814300095E-3</c:v>
                </c:pt>
                <c:pt idx="361">
                  <c:v>-7.8791060065437502E-3</c:v>
                </c:pt>
                <c:pt idx="362">
                  <c:v>-8.8359184380130777E-4</c:v>
                </c:pt>
                <c:pt idx="363">
                  <c:v>-4.5561496409288246E-3</c:v>
                </c:pt>
                <c:pt idx="364">
                  <c:v>-1.0701793923178141E-2</c:v>
                </c:pt>
                <c:pt idx="365">
                  <c:v>-8.6177125323265817E-3</c:v>
                </c:pt>
                <c:pt idx="366">
                  <c:v>3.5272425104360319E-3</c:v>
                </c:pt>
                <c:pt idx="367">
                  <c:v>1.24297378477264E-3</c:v>
                </c:pt>
                <c:pt idx="368">
                  <c:v>8.9194097685850408E-3</c:v>
                </c:pt>
                <c:pt idx="369">
                  <c:v>2.3814724129196008E-3</c:v>
                </c:pt>
                <c:pt idx="370">
                  <c:v>-1.6953154929749571E-3</c:v>
                </c:pt>
                <c:pt idx="371">
                  <c:v>2.7284084155253345E-3</c:v>
                </c:pt>
                <c:pt idx="372">
                  <c:v>3.7114701313565659E-3</c:v>
                </c:pt>
                <c:pt idx="373">
                  <c:v>6.3302394210612819E-3</c:v>
                </c:pt>
                <c:pt idx="374">
                  <c:v>-7.2714466717749987E-5</c:v>
                </c:pt>
                <c:pt idx="375">
                  <c:v>6.0542277599379985E-3</c:v>
                </c:pt>
                <c:pt idx="376">
                  <c:v>2.4940280844529938E-3</c:v>
                </c:pt>
                <c:pt idx="377">
                  <c:v>-3.6852016303672601E-3</c:v>
                </c:pt>
                <c:pt idx="378">
                  <c:v>6.6269988398131785E-3</c:v>
                </c:pt>
                <c:pt idx="379">
                  <c:v>1.2832889375635049E-2</c:v>
                </c:pt>
                <c:pt idx="380">
                  <c:v>-5.8645137130520523E-3</c:v>
                </c:pt>
                <c:pt idx="381">
                  <c:v>6.2081709107307138E-3</c:v>
                </c:pt>
                <c:pt idx="382">
                  <c:v>2.0134986975351772E-2</c:v>
                </c:pt>
                <c:pt idx="383">
                  <c:v>-4.7626198423725502E-3</c:v>
                </c:pt>
                <c:pt idx="384">
                  <c:v>8.421122314317118E-4</c:v>
                </c:pt>
                <c:pt idx="385">
                  <c:v>-1.354572985961464E-3</c:v>
                </c:pt>
                <c:pt idx="386">
                  <c:v>1.0781485322284521E-2</c:v>
                </c:pt>
                <c:pt idx="387">
                  <c:v>-7.7994703017616757E-3</c:v>
                </c:pt>
                <c:pt idx="388">
                  <c:v>9.1314027964028554E-3</c:v>
                </c:pt>
                <c:pt idx="389">
                  <c:v>-2.1322157562279451E-3</c:v>
                </c:pt>
                <c:pt idx="390">
                  <c:v>-2.4795147150728949E-3</c:v>
                </c:pt>
                <c:pt idx="391">
                  <c:v>-6.3275079282909606E-4</c:v>
                </c:pt>
                <c:pt idx="392">
                  <c:v>5.2918724151277512E-3</c:v>
                </c:pt>
                <c:pt idx="393">
                  <c:v>-1.1746082772395659E-3</c:v>
                </c:pt>
                <c:pt idx="394">
                  <c:v>1.0248449577282144E-2</c:v>
                </c:pt>
                <c:pt idx="395">
                  <c:v>1.6624127040123203E-3</c:v>
                </c:pt>
                <c:pt idx="396">
                  <c:v>1.8216107375387166E-4</c:v>
                </c:pt>
                <c:pt idx="397">
                  <c:v>2.6843642964673835E-3</c:v>
                </c:pt>
                <c:pt idx="398">
                  <c:v>-1.69109887508148E-3</c:v>
                </c:pt>
                <c:pt idx="399">
                  <c:v>5.0687349029798203E-3</c:v>
                </c:pt>
                <c:pt idx="400">
                  <c:v>8.0941506072029074E-3</c:v>
                </c:pt>
                <c:pt idx="401">
                  <c:v>-1.9244577212400105E-3</c:v>
                </c:pt>
                <c:pt idx="402">
                  <c:v>-2.9904623001190679E-4</c:v>
                </c:pt>
                <c:pt idx="403">
                  <c:v>1.4956590993342976E-3</c:v>
                </c:pt>
                <c:pt idx="404">
                  <c:v>-6.117086354853348E-3</c:v>
                </c:pt>
                <c:pt idx="405">
                  <c:v>-4.2903138175267915E-3</c:v>
                </c:pt>
                <c:pt idx="406">
                  <c:v>-2.2751952151435786E-3</c:v>
                </c:pt>
                <c:pt idx="407">
                  <c:v>5.9670343202592553E-4</c:v>
                </c:pt>
                <c:pt idx="408">
                  <c:v>-4.109209272204253E-3</c:v>
                </c:pt>
                <c:pt idx="409">
                  <c:v>7.6153332202303966E-3</c:v>
                </c:pt>
                <c:pt idx="410">
                  <c:v>-9.2807307502398796E-4</c:v>
                </c:pt>
                <c:pt idx="411">
                  <c:v>-9.3499585461679618E-3</c:v>
                </c:pt>
                <c:pt idx="412">
                  <c:v>-1.2745551576945111E-2</c:v>
                </c:pt>
                <c:pt idx="413">
                  <c:v>3.973209577395451E-3</c:v>
                </c:pt>
                <c:pt idx="414">
                  <c:v>1.263921460309904E-3</c:v>
                </c:pt>
                <c:pt idx="415">
                  <c:v>1.7043795856819297E-2</c:v>
                </c:pt>
                <c:pt idx="416">
                  <c:v>-3.7470143929904795E-3</c:v>
                </c:pt>
                <c:pt idx="417">
                  <c:v>4.9925414076117114E-4</c:v>
                </c:pt>
                <c:pt idx="418">
                  <c:v>3.230420572572773E-3</c:v>
                </c:pt>
                <c:pt idx="419">
                  <c:v>2.0693002878266801E-3</c:v>
                </c:pt>
                <c:pt idx="420">
                  <c:v>-8.1500217900861011E-3</c:v>
                </c:pt>
                <c:pt idx="421">
                  <c:v>1.3641576268677633E-2</c:v>
                </c:pt>
                <c:pt idx="422">
                  <c:v>4.1085234895225859E-3</c:v>
                </c:pt>
                <c:pt idx="423">
                  <c:v>6.3422436916350531E-3</c:v>
                </c:pt>
                <c:pt idx="424">
                  <c:v>8.6141872817693099E-3</c:v>
                </c:pt>
                <c:pt idx="425">
                  <c:v>3.2999628635029072E-3</c:v>
                </c:pt>
                <c:pt idx="426">
                  <c:v>-3.9495674720353858E-3</c:v>
                </c:pt>
                <c:pt idx="427">
                  <c:v>3.9547454923745994E-3</c:v>
                </c:pt>
                <c:pt idx="428">
                  <c:v>8.9001052725922493E-3</c:v>
                </c:pt>
                <c:pt idx="429">
                  <c:v>6.3984932563527349E-3</c:v>
                </c:pt>
                <c:pt idx="430">
                  <c:v>2.0376799412366916E-3</c:v>
                </c:pt>
                <c:pt idx="431">
                  <c:v>-1.1507788757799205E-3</c:v>
                </c:pt>
                <c:pt idx="432">
                  <c:v>-2.5928276267307808E-3</c:v>
                </c:pt>
                <c:pt idx="433">
                  <c:v>-1.0708800956868813E-2</c:v>
                </c:pt>
                <c:pt idx="434">
                  <c:v>3.0029897782230114E-3</c:v>
                </c:pt>
                <c:pt idx="435">
                  <c:v>1.8103206047753132E-3</c:v>
                </c:pt>
                <c:pt idx="436">
                  <c:v>-3.5143450511870289E-3</c:v>
                </c:pt>
                <c:pt idx="437">
                  <c:v>-1.611381420940745E-3</c:v>
                </c:pt>
                <c:pt idx="438">
                  <c:v>2.0946764974517987E-3</c:v>
                </c:pt>
                <c:pt idx="439">
                  <c:v>5.2040866134898847E-4</c:v>
                </c:pt>
                <c:pt idx="440">
                  <c:v>2.5363325026636096E-3</c:v>
                </c:pt>
                <c:pt idx="441">
                  <c:v>-1.6931756995740227E-3</c:v>
                </c:pt>
                <c:pt idx="442">
                  <c:v>-1.3635654644384091E-3</c:v>
                </c:pt>
                <c:pt idx="443">
                  <c:v>7.579649503147318E-3</c:v>
                </c:pt>
                <c:pt idx="444">
                  <c:v>1.038556691483947E-2</c:v>
                </c:pt>
                <c:pt idx="445">
                  <c:v>-8.2714781903362559E-3</c:v>
                </c:pt>
                <c:pt idx="446">
                  <c:v>3.566560181284636E-3</c:v>
                </c:pt>
                <c:pt idx="447">
                  <c:v>2.5981164947422421E-3</c:v>
                </c:pt>
                <c:pt idx="448">
                  <c:v>3.2893766934695614E-3</c:v>
                </c:pt>
                <c:pt idx="449">
                  <c:v>-3.6343875482442245E-3</c:v>
                </c:pt>
                <c:pt idx="450">
                  <c:v>8.2312270450757511E-3</c:v>
                </c:pt>
                <c:pt idx="451">
                  <c:v>7.8609187487219123E-4</c:v>
                </c:pt>
                <c:pt idx="452">
                  <c:v>5.5141667132313256E-3</c:v>
                </c:pt>
                <c:pt idx="453">
                  <c:v>1.8363115046443584E-3</c:v>
                </c:pt>
                <c:pt idx="454">
                  <c:v>-1.0201731682716656E-3</c:v>
                </c:pt>
                <c:pt idx="455">
                  <c:v>1.2423005505029618E-3</c:v>
                </c:pt>
                <c:pt idx="456">
                  <c:v>-4.5722769540294519E-3</c:v>
                </c:pt>
                <c:pt idx="457">
                  <c:v>-5.9239391815697666E-3</c:v>
                </c:pt>
                <c:pt idx="458">
                  <c:v>-2.8929801372555674E-3</c:v>
                </c:pt>
                <c:pt idx="459">
                  <c:v>-3.681658850825198E-3</c:v>
                </c:pt>
                <c:pt idx="460">
                  <c:v>7.1393778680911074E-3</c:v>
                </c:pt>
                <c:pt idx="461">
                  <c:v>-7.4415053300939359E-3</c:v>
                </c:pt>
                <c:pt idx="462">
                  <c:v>4.8951381406229025E-3</c:v>
                </c:pt>
                <c:pt idx="463">
                  <c:v>3.6711126502053299E-3</c:v>
                </c:pt>
                <c:pt idx="464">
                  <c:v>3.8637858659609125E-4</c:v>
                </c:pt>
                <c:pt idx="465">
                  <c:v>-2.1817869824142734E-3</c:v>
                </c:pt>
                <c:pt idx="466">
                  <c:v>-1.3010064759123247E-3</c:v>
                </c:pt>
                <c:pt idx="467">
                  <c:v>1.3174002182950253E-3</c:v>
                </c:pt>
                <c:pt idx="468">
                  <c:v>-6.3175815279855321E-3</c:v>
                </c:pt>
                <c:pt idx="469">
                  <c:v>-1.6845448323160737E-2</c:v>
                </c:pt>
                <c:pt idx="470">
                  <c:v>-2.6113827630354032E-2</c:v>
                </c:pt>
                <c:pt idx="471">
                  <c:v>1.1653169522138627E-2</c:v>
                </c:pt>
                <c:pt idx="472">
                  <c:v>-3.9074333413337548E-2</c:v>
                </c:pt>
                <c:pt idx="473">
                  <c:v>8.8895619320087504E-3</c:v>
                </c:pt>
                <c:pt idx="474">
                  <c:v>-1.0122544714056258E-2</c:v>
                </c:pt>
                <c:pt idx="475">
                  <c:v>9.2881920180016911E-3</c:v>
                </c:pt>
                <c:pt idx="476">
                  <c:v>1.7720594867151968E-2</c:v>
                </c:pt>
                <c:pt idx="477">
                  <c:v>4.0548129919681123E-3</c:v>
                </c:pt>
                <c:pt idx="478">
                  <c:v>-8.9258572592028716E-3</c:v>
                </c:pt>
                <c:pt idx="479">
                  <c:v>-1.2633470163134203E-2</c:v>
                </c:pt>
                <c:pt idx="480">
                  <c:v>8.9157032446720297E-3</c:v>
                </c:pt>
                <c:pt idx="481">
                  <c:v>1.6688935821980349E-3</c:v>
                </c:pt>
                <c:pt idx="482">
                  <c:v>1.0635033108010627E-2</c:v>
                </c:pt>
                <c:pt idx="483">
                  <c:v>7.3969529942062018E-3</c:v>
                </c:pt>
                <c:pt idx="484">
                  <c:v>1.4830679271237142E-3</c:v>
                </c:pt>
                <c:pt idx="485">
                  <c:v>5.3918067157929985E-3</c:v>
                </c:pt>
                <c:pt idx="486">
                  <c:v>-5.0276048705828573E-3</c:v>
                </c:pt>
                <c:pt idx="487">
                  <c:v>3.7156538010099547E-3</c:v>
                </c:pt>
                <c:pt idx="488">
                  <c:v>1.0207495554726853E-2</c:v>
                </c:pt>
                <c:pt idx="489">
                  <c:v>5.6880688778877591E-3</c:v>
                </c:pt>
                <c:pt idx="490">
                  <c:v>5.0120023742534769E-3</c:v>
                </c:pt>
                <c:pt idx="491">
                  <c:v>2.3665749718914607E-3</c:v>
                </c:pt>
                <c:pt idx="492">
                  <c:v>3.6308628530516674E-3</c:v>
                </c:pt>
                <c:pt idx="493">
                  <c:v>9.6499243747767043E-4</c:v>
                </c:pt>
                <c:pt idx="494">
                  <c:v>3.7912636179535278E-3</c:v>
                </c:pt>
                <c:pt idx="495">
                  <c:v>-1.3499316646655305E-3</c:v>
                </c:pt>
                <c:pt idx="496">
                  <c:v>4.8603350790791465E-4</c:v>
                </c:pt>
                <c:pt idx="497">
                  <c:v>1.4566847576748605E-3</c:v>
                </c:pt>
                <c:pt idx="498">
                  <c:v>-2.4389735454370581E-4</c:v>
                </c:pt>
                <c:pt idx="499">
                  <c:v>-2.6665281917959303E-3</c:v>
                </c:pt>
                <c:pt idx="500">
                  <c:v>-4.8895628790713661E-3</c:v>
                </c:pt>
                <c:pt idx="501">
                  <c:v>-2.6855033475598864E-3</c:v>
                </c:pt>
                <c:pt idx="502">
                  <c:v>4.966209103201974E-3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16-A344-87A8-8D79AEC5772D}"/>
            </c:ext>
          </c:extLst>
        </c:ser>
        <c:ser>
          <c:idx val="3"/>
          <c:order val="3"/>
          <c:tx>
            <c:strRef>
              <c:f>四個國家大盤指數歷史數據!$L$1</c:f>
              <c:strCache>
                <c:ptCount val="1"/>
                <c:pt idx="0">
                  <c:v>r日本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四個國家大盤指數歷史數據!$A$2:$A$505</c:f>
              <c:strCache>
                <c:ptCount val="488"/>
                <c:pt idx="0">
                  <c:v>2021-04-29</c:v>
                </c:pt>
                <c:pt idx="1">
                  <c:v>2021-05-03</c:v>
                </c:pt>
                <c:pt idx="2">
                  <c:v>2021-05-04</c:v>
                </c:pt>
                <c:pt idx="3">
                  <c:v>2021-05-05</c:v>
                </c:pt>
                <c:pt idx="4">
                  <c:v>2021-05-06</c:v>
                </c:pt>
                <c:pt idx="5">
                  <c:v>2021-05-07</c:v>
                </c:pt>
                <c:pt idx="6">
                  <c:v>2021-05-10</c:v>
                </c:pt>
                <c:pt idx="7">
                  <c:v>2021-05-11</c:v>
                </c:pt>
                <c:pt idx="8">
                  <c:v>2021-05-12</c:v>
                </c:pt>
                <c:pt idx="9">
                  <c:v>2021-05-13</c:v>
                </c:pt>
                <c:pt idx="10">
                  <c:v>2021-05-14</c:v>
                </c:pt>
                <c:pt idx="11">
                  <c:v>2021-05-17</c:v>
                </c:pt>
                <c:pt idx="12">
                  <c:v>2021-05-18</c:v>
                </c:pt>
                <c:pt idx="13">
                  <c:v>2021-05-19</c:v>
                </c:pt>
                <c:pt idx="14">
                  <c:v>2021-05-20</c:v>
                </c:pt>
                <c:pt idx="15">
                  <c:v>2021-05-21</c:v>
                </c:pt>
                <c:pt idx="16">
                  <c:v>2021-05-24</c:v>
                </c:pt>
                <c:pt idx="17">
                  <c:v>2021-05-25</c:v>
                </c:pt>
                <c:pt idx="18">
                  <c:v>2021-05-26</c:v>
                </c:pt>
                <c:pt idx="19">
                  <c:v>2021-05-27</c:v>
                </c:pt>
                <c:pt idx="20">
                  <c:v>2021-05-28</c:v>
                </c:pt>
                <c:pt idx="21">
                  <c:v>2021-05-31</c:v>
                </c:pt>
                <c:pt idx="22">
                  <c:v>2021-06-01</c:v>
                </c:pt>
                <c:pt idx="23">
                  <c:v>2021-06-02</c:v>
                </c:pt>
                <c:pt idx="24">
                  <c:v>2021-06-03</c:v>
                </c:pt>
                <c:pt idx="25">
                  <c:v>2021-06-04</c:v>
                </c:pt>
                <c:pt idx="26">
                  <c:v>2021-06-07</c:v>
                </c:pt>
                <c:pt idx="27">
                  <c:v>2021-06-08</c:v>
                </c:pt>
                <c:pt idx="28">
                  <c:v>2021-06-09</c:v>
                </c:pt>
                <c:pt idx="29">
                  <c:v>2021-06-10</c:v>
                </c:pt>
                <c:pt idx="30">
                  <c:v>2021-06-11</c:v>
                </c:pt>
                <c:pt idx="31">
                  <c:v>2021-06-15</c:v>
                </c:pt>
                <c:pt idx="32">
                  <c:v>2021-06-16</c:v>
                </c:pt>
                <c:pt idx="33">
                  <c:v>2021-06-17</c:v>
                </c:pt>
                <c:pt idx="34">
                  <c:v>2021-06-18</c:v>
                </c:pt>
                <c:pt idx="35">
                  <c:v>2021-06-21</c:v>
                </c:pt>
                <c:pt idx="36">
                  <c:v>2021-06-22</c:v>
                </c:pt>
                <c:pt idx="37">
                  <c:v>2021-06-23</c:v>
                </c:pt>
                <c:pt idx="38">
                  <c:v>2021-06-24</c:v>
                </c:pt>
                <c:pt idx="39">
                  <c:v>2021-06-25</c:v>
                </c:pt>
                <c:pt idx="40">
                  <c:v>2021-06-28</c:v>
                </c:pt>
                <c:pt idx="41">
                  <c:v>2021-06-29</c:v>
                </c:pt>
                <c:pt idx="42">
                  <c:v>2021-06-30</c:v>
                </c:pt>
                <c:pt idx="43">
                  <c:v>2021-07-01</c:v>
                </c:pt>
                <c:pt idx="44">
                  <c:v>2021-07-02</c:v>
                </c:pt>
                <c:pt idx="45">
                  <c:v>2021-07-05</c:v>
                </c:pt>
                <c:pt idx="46">
                  <c:v>2021-07-06</c:v>
                </c:pt>
                <c:pt idx="47">
                  <c:v>2021-07-07</c:v>
                </c:pt>
                <c:pt idx="48">
                  <c:v>2021-07-08</c:v>
                </c:pt>
                <c:pt idx="49">
                  <c:v>2021-07-09</c:v>
                </c:pt>
                <c:pt idx="50">
                  <c:v>2021-07-12</c:v>
                </c:pt>
                <c:pt idx="51">
                  <c:v>2021-07-13</c:v>
                </c:pt>
                <c:pt idx="52">
                  <c:v>2021-07-14</c:v>
                </c:pt>
                <c:pt idx="53">
                  <c:v>2021-07-15</c:v>
                </c:pt>
                <c:pt idx="54">
                  <c:v>2021-07-16</c:v>
                </c:pt>
                <c:pt idx="55">
                  <c:v>2021-07-19</c:v>
                </c:pt>
                <c:pt idx="56">
                  <c:v>2021-07-20</c:v>
                </c:pt>
                <c:pt idx="57">
                  <c:v>2021-07-21</c:v>
                </c:pt>
                <c:pt idx="58">
                  <c:v>2021-07-22</c:v>
                </c:pt>
                <c:pt idx="59">
                  <c:v>2021-07-23</c:v>
                </c:pt>
                <c:pt idx="60">
                  <c:v>2021-07-26</c:v>
                </c:pt>
                <c:pt idx="61">
                  <c:v>2021-07-27</c:v>
                </c:pt>
                <c:pt idx="62">
                  <c:v>2021-07-28</c:v>
                </c:pt>
                <c:pt idx="63">
                  <c:v>2021-07-29</c:v>
                </c:pt>
                <c:pt idx="64">
                  <c:v>2021-07-30</c:v>
                </c:pt>
                <c:pt idx="65">
                  <c:v>2021-08-02</c:v>
                </c:pt>
                <c:pt idx="66">
                  <c:v>2021-08-03</c:v>
                </c:pt>
                <c:pt idx="67">
                  <c:v>2021-08-04</c:v>
                </c:pt>
                <c:pt idx="68">
                  <c:v>2021-08-05</c:v>
                </c:pt>
                <c:pt idx="69">
                  <c:v>2021-08-06</c:v>
                </c:pt>
                <c:pt idx="70">
                  <c:v>2021-08-09</c:v>
                </c:pt>
                <c:pt idx="71">
                  <c:v>2021-08-10</c:v>
                </c:pt>
                <c:pt idx="72">
                  <c:v>2021-08-11</c:v>
                </c:pt>
                <c:pt idx="73">
                  <c:v>2021-08-12</c:v>
                </c:pt>
                <c:pt idx="74">
                  <c:v>2021-08-13</c:v>
                </c:pt>
                <c:pt idx="75">
                  <c:v>2021-08-16</c:v>
                </c:pt>
                <c:pt idx="76">
                  <c:v>2021-08-17</c:v>
                </c:pt>
                <c:pt idx="77">
                  <c:v>2021-08-18</c:v>
                </c:pt>
                <c:pt idx="78">
                  <c:v>2021-08-19</c:v>
                </c:pt>
                <c:pt idx="79">
                  <c:v>2021-08-20</c:v>
                </c:pt>
                <c:pt idx="80">
                  <c:v>2021-08-23</c:v>
                </c:pt>
                <c:pt idx="81">
                  <c:v>2021-08-24</c:v>
                </c:pt>
                <c:pt idx="82">
                  <c:v>2021-08-25</c:v>
                </c:pt>
                <c:pt idx="83">
                  <c:v>2021-08-26</c:v>
                </c:pt>
                <c:pt idx="84">
                  <c:v>2021-08-27</c:v>
                </c:pt>
                <c:pt idx="85">
                  <c:v>2021-08-30</c:v>
                </c:pt>
                <c:pt idx="86">
                  <c:v>2021-08-31</c:v>
                </c:pt>
                <c:pt idx="87">
                  <c:v>2021-09-01</c:v>
                </c:pt>
                <c:pt idx="88">
                  <c:v>2021-09-02</c:v>
                </c:pt>
                <c:pt idx="89">
                  <c:v>2021-09-03</c:v>
                </c:pt>
                <c:pt idx="90">
                  <c:v>2021-09-06</c:v>
                </c:pt>
                <c:pt idx="91">
                  <c:v>2021-09-07</c:v>
                </c:pt>
                <c:pt idx="92">
                  <c:v>2021-09-08</c:v>
                </c:pt>
                <c:pt idx="93">
                  <c:v>2021-09-09</c:v>
                </c:pt>
                <c:pt idx="94">
                  <c:v>2021-09-10</c:v>
                </c:pt>
                <c:pt idx="95">
                  <c:v>2021-09-13</c:v>
                </c:pt>
                <c:pt idx="96">
                  <c:v>2021-09-14</c:v>
                </c:pt>
                <c:pt idx="97">
                  <c:v>2021-09-15</c:v>
                </c:pt>
                <c:pt idx="98">
                  <c:v>2021-09-16</c:v>
                </c:pt>
                <c:pt idx="99">
                  <c:v>2021-09-17</c:v>
                </c:pt>
                <c:pt idx="100">
                  <c:v>2021-09-22</c:v>
                </c:pt>
                <c:pt idx="101">
                  <c:v>2021-09-23</c:v>
                </c:pt>
                <c:pt idx="102">
                  <c:v>2021-09-24</c:v>
                </c:pt>
                <c:pt idx="103">
                  <c:v>2021-09-27</c:v>
                </c:pt>
                <c:pt idx="104">
                  <c:v>2021-09-28</c:v>
                </c:pt>
                <c:pt idx="105">
                  <c:v>2021-09-29</c:v>
                </c:pt>
                <c:pt idx="106">
                  <c:v>2021-09-30</c:v>
                </c:pt>
                <c:pt idx="107">
                  <c:v>2021-10-01</c:v>
                </c:pt>
                <c:pt idx="108">
                  <c:v>2021-10-04</c:v>
                </c:pt>
                <c:pt idx="109">
                  <c:v>2021-10-05</c:v>
                </c:pt>
                <c:pt idx="110">
                  <c:v>2021-10-06</c:v>
                </c:pt>
                <c:pt idx="111">
                  <c:v>2021-10-07</c:v>
                </c:pt>
                <c:pt idx="112">
                  <c:v>2021-10-08</c:v>
                </c:pt>
                <c:pt idx="113">
                  <c:v>2021-10-12</c:v>
                </c:pt>
                <c:pt idx="114">
                  <c:v>2021-10-13</c:v>
                </c:pt>
                <c:pt idx="115">
                  <c:v>2021-10-14</c:v>
                </c:pt>
                <c:pt idx="116">
                  <c:v>2021-10-15</c:v>
                </c:pt>
                <c:pt idx="117">
                  <c:v>2021-10-18</c:v>
                </c:pt>
                <c:pt idx="118">
                  <c:v>2021-10-19</c:v>
                </c:pt>
                <c:pt idx="119">
                  <c:v>2021-10-20</c:v>
                </c:pt>
                <c:pt idx="120">
                  <c:v>2021-10-21</c:v>
                </c:pt>
                <c:pt idx="121">
                  <c:v>2021-10-22</c:v>
                </c:pt>
                <c:pt idx="122">
                  <c:v>2021-10-25</c:v>
                </c:pt>
                <c:pt idx="123">
                  <c:v>2021-10-26</c:v>
                </c:pt>
                <c:pt idx="124">
                  <c:v>2021-10-27</c:v>
                </c:pt>
                <c:pt idx="125">
                  <c:v>2021-10-28</c:v>
                </c:pt>
                <c:pt idx="126">
                  <c:v>2021-10-29</c:v>
                </c:pt>
                <c:pt idx="127">
                  <c:v>2021-11-01</c:v>
                </c:pt>
                <c:pt idx="128">
                  <c:v>2021-11-02</c:v>
                </c:pt>
                <c:pt idx="129">
                  <c:v>2021-11-03</c:v>
                </c:pt>
                <c:pt idx="130">
                  <c:v>2021-11-04</c:v>
                </c:pt>
                <c:pt idx="131">
                  <c:v>2021-11-05</c:v>
                </c:pt>
                <c:pt idx="132">
                  <c:v>2021-11-08</c:v>
                </c:pt>
                <c:pt idx="133">
                  <c:v>2021-11-09</c:v>
                </c:pt>
                <c:pt idx="134">
                  <c:v>2021-11-10</c:v>
                </c:pt>
                <c:pt idx="135">
                  <c:v>2021-11-11</c:v>
                </c:pt>
                <c:pt idx="136">
                  <c:v>2021-11-12</c:v>
                </c:pt>
                <c:pt idx="137">
                  <c:v>2021-11-15</c:v>
                </c:pt>
                <c:pt idx="138">
                  <c:v>2021-11-16</c:v>
                </c:pt>
                <c:pt idx="139">
                  <c:v>2021-11-17</c:v>
                </c:pt>
                <c:pt idx="140">
                  <c:v>2021-11-18</c:v>
                </c:pt>
                <c:pt idx="141">
                  <c:v>2021-11-19</c:v>
                </c:pt>
                <c:pt idx="142">
                  <c:v>2021-11-22</c:v>
                </c:pt>
                <c:pt idx="143">
                  <c:v>2021-11-23</c:v>
                </c:pt>
                <c:pt idx="144">
                  <c:v>2021-11-24</c:v>
                </c:pt>
                <c:pt idx="145">
                  <c:v>2021-11-25</c:v>
                </c:pt>
                <c:pt idx="146">
                  <c:v>2021-11-26</c:v>
                </c:pt>
                <c:pt idx="147">
                  <c:v>2021-11-29</c:v>
                </c:pt>
                <c:pt idx="148">
                  <c:v>2021-11-30</c:v>
                </c:pt>
                <c:pt idx="149">
                  <c:v>2021-12-01</c:v>
                </c:pt>
                <c:pt idx="150">
                  <c:v>2021-12-02</c:v>
                </c:pt>
                <c:pt idx="151">
                  <c:v>2021-12-03</c:v>
                </c:pt>
                <c:pt idx="152">
                  <c:v>2021-12-06</c:v>
                </c:pt>
                <c:pt idx="153">
                  <c:v>2021-12-07</c:v>
                </c:pt>
                <c:pt idx="154">
                  <c:v>2021-12-08</c:v>
                </c:pt>
                <c:pt idx="155">
                  <c:v>2021-12-09</c:v>
                </c:pt>
                <c:pt idx="156">
                  <c:v>2021-12-10</c:v>
                </c:pt>
                <c:pt idx="157">
                  <c:v>2021-12-13</c:v>
                </c:pt>
                <c:pt idx="158">
                  <c:v>2021-12-14</c:v>
                </c:pt>
                <c:pt idx="159">
                  <c:v>2021-12-15</c:v>
                </c:pt>
                <c:pt idx="160">
                  <c:v>2021-12-16</c:v>
                </c:pt>
                <c:pt idx="161">
                  <c:v>2021-12-17</c:v>
                </c:pt>
                <c:pt idx="162">
                  <c:v>2021-12-20</c:v>
                </c:pt>
                <c:pt idx="163">
                  <c:v>2021-12-21</c:v>
                </c:pt>
                <c:pt idx="164">
                  <c:v>2021-12-22</c:v>
                </c:pt>
                <c:pt idx="165">
                  <c:v>2021-12-23</c:v>
                </c:pt>
                <c:pt idx="166">
                  <c:v>2021-12-24</c:v>
                </c:pt>
                <c:pt idx="167">
                  <c:v>2021-12-27</c:v>
                </c:pt>
                <c:pt idx="168">
                  <c:v>2021-12-28</c:v>
                </c:pt>
                <c:pt idx="169">
                  <c:v>2021-12-29</c:v>
                </c:pt>
                <c:pt idx="170">
                  <c:v>2021-12-30</c:v>
                </c:pt>
                <c:pt idx="171">
                  <c:v>2022-01-03</c:v>
                </c:pt>
                <c:pt idx="172">
                  <c:v>2022-01-04</c:v>
                </c:pt>
                <c:pt idx="173">
                  <c:v>2022-01-05</c:v>
                </c:pt>
                <c:pt idx="174">
                  <c:v>2022-01-06</c:v>
                </c:pt>
                <c:pt idx="175">
                  <c:v>2022-01-07</c:v>
                </c:pt>
                <c:pt idx="176">
                  <c:v>2022-01-10</c:v>
                </c:pt>
                <c:pt idx="177">
                  <c:v>2022-01-11</c:v>
                </c:pt>
                <c:pt idx="178">
                  <c:v>2022-01-12</c:v>
                </c:pt>
                <c:pt idx="179">
                  <c:v>2022-01-13</c:v>
                </c:pt>
                <c:pt idx="180">
                  <c:v>2022-01-14</c:v>
                </c:pt>
                <c:pt idx="181">
                  <c:v>2022-01-17</c:v>
                </c:pt>
                <c:pt idx="182">
                  <c:v>2022-01-18</c:v>
                </c:pt>
                <c:pt idx="183">
                  <c:v>2022-01-19</c:v>
                </c:pt>
                <c:pt idx="184">
                  <c:v>2022-01-20</c:v>
                </c:pt>
                <c:pt idx="185">
                  <c:v>2022-01-21</c:v>
                </c:pt>
                <c:pt idx="186">
                  <c:v>2022-01-24</c:v>
                </c:pt>
                <c:pt idx="187">
                  <c:v>2022-01-25</c:v>
                </c:pt>
                <c:pt idx="188">
                  <c:v>2022-01-26</c:v>
                </c:pt>
                <c:pt idx="189">
                  <c:v>2022-02-07</c:v>
                </c:pt>
                <c:pt idx="190">
                  <c:v>2022-02-08</c:v>
                </c:pt>
                <c:pt idx="191">
                  <c:v>2022-02-09</c:v>
                </c:pt>
                <c:pt idx="192">
                  <c:v>2022-02-10</c:v>
                </c:pt>
                <c:pt idx="193">
                  <c:v>2022-02-11</c:v>
                </c:pt>
                <c:pt idx="194">
                  <c:v>2022-02-14</c:v>
                </c:pt>
                <c:pt idx="195">
                  <c:v>2022-02-15</c:v>
                </c:pt>
                <c:pt idx="196">
                  <c:v>2022-02-16</c:v>
                </c:pt>
                <c:pt idx="197">
                  <c:v>2022-02-17</c:v>
                </c:pt>
                <c:pt idx="198">
                  <c:v>2022-02-18</c:v>
                </c:pt>
                <c:pt idx="199">
                  <c:v>2022-02-21</c:v>
                </c:pt>
                <c:pt idx="200">
                  <c:v>2022-02-22</c:v>
                </c:pt>
                <c:pt idx="201">
                  <c:v>2022-02-23</c:v>
                </c:pt>
                <c:pt idx="202">
                  <c:v>2022-02-24</c:v>
                </c:pt>
                <c:pt idx="203">
                  <c:v>2022-02-25</c:v>
                </c:pt>
                <c:pt idx="204">
                  <c:v>2022-03-01</c:v>
                </c:pt>
                <c:pt idx="205">
                  <c:v>2022-03-02</c:v>
                </c:pt>
                <c:pt idx="206">
                  <c:v>2022-03-03</c:v>
                </c:pt>
                <c:pt idx="207">
                  <c:v>2022-03-04</c:v>
                </c:pt>
                <c:pt idx="208">
                  <c:v>2022-03-07</c:v>
                </c:pt>
                <c:pt idx="209">
                  <c:v>2022-03-08</c:v>
                </c:pt>
                <c:pt idx="210">
                  <c:v>2022-03-09</c:v>
                </c:pt>
                <c:pt idx="211">
                  <c:v>2022-03-10</c:v>
                </c:pt>
                <c:pt idx="212">
                  <c:v>2022-03-11</c:v>
                </c:pt>
                <c:pt idx="213">
                  <c:v>2022-03-14</c:v>
                </c:pt>
                <c:pt idx="214">
                  <c:v>2022-03-15</c:v>
                </c:pt>
                <c:pt idx="215">
                  <c:v>2022-03-16</c:v>
                </c:pt>
                <c:pt idx="216">
                  <c:v>2022-03-17</c:v>
                </c:pt>
                <c:pt idx="217">
                  <c:v>2022-03-18</c:v>
                </c:pt>
                <c:pt idx="218">
                  <c:v>2022-03-21</c:v>
                </c:pt>
                <c:pt idx="219">
                  <c:v>2022-03-22</c:v>
                </c:pt>
                <c:pt idx="220">
                  <c:v>2022-03-23</c:v>
                </c:pt>
                <c:pt idx="221">
                  <c:v>2022-03-24</c:v>
                </c:pt>
                <c:pt idx="222">
                  <c:v>2022-03-25</c:v>
                </c:pt>
                <c:pt idx="223">
                  <c:v>2022-03-28</c:v>
                </c:pt>
                <c:pt idx="224">
                  <c:v>2022-03-29</c:v>
                </c:pt>
                <c:pt idx="225">
                  <c:v>2022-03-30</c:v>
                </c:pt>
                <c:pt idx="226">
                  <c:v>2022-03-31</c:v>
                </c:pt>
                <c:pt idx="227">
                  <c:v>2022-04-01</c:v>
                </c:pt>
                <c:pt idx="228">
                  <c:v>2022-04-06</c:v>
                </c:pt>
                <c:pt idx="229">
                  <c:v>2022-04-07</c:v>
                </c:pt>
                <c:pt idx="230">
                  <c:v>2022-04-08</c:v>
                </c:pt>
                <c:pt idx="231">
                  <c:v>2022-04-11</c:v>
                </c:pt>
                <c:pt idx="232">
                  <c:v>2022-04-12</c:v>
                </c:pt>
                <c:pt idx="233">
                  <c:v>2022-04-13</c:v>
                </c:pt>
                <c:pt idx="234">
                  <c:v>2022-04-14</c:v>
                </c:pt>
                <c:pt idx="235">
                  <c:v>2022-04-15</c:v>
                </c:pt>
                <c:pt idx="236">
                  <c:v>2022-04-18</c:v>
                </c:pt>
                <c:pt idx="237">
                  <c:v>2022-04-19</c:v>
                </c:pt>
                <c:pt idx="238">
                  <c:v>2022-04-20</c:v>
                </c:pt>
                <c:pt idx="239">
                  <c:v>2022-04-21</c:v>
                </c:pt>
                <c:pt idx="240">
                  <c:v>2022-04-22</c:v>
                </c:pt>
                <c:pt idx="241">
                  <c:v>2022-04-25</c:v>
                </c:pt>
                <c:pt idx="242">
                  <c:v>2022-04-26</c:v>
                </c:pt>
                <c:pt idx="243">
                  <c:v>2022-04-27</c:v>
                </c:pt>
                <c:pt idx="244">
                  <c:v>2022-04-28</c:v>
                </c:pt>
                <c:pt idx="245">
                  <c:v>2022-04-29</c:v>
                </c:pt>
                <c:pt idx="246">
                  <c:v>2022-05-03</c:v>
                </c:pt>
                <c:pt idx="247">
                  <c:v>2022-05-04</c:v>
                </c:pt>
                <c:pt idx="248">
                  <c:v>2022-05-05</c:v>
                </c:pt>
                <c:pt idx="249">
                  <c:v>2022-05-06</c:v>
                </c:pt>
                <c:pt idx="250">
                  <c:v>2022-05-09</c:v>
                </c:pt>
                <c:pt idx="251">
                  <c:v>2022-05-10</c:v>
                </c:pt>
                <c:pt idx="252">
                  <c:v>2022-05-11</c:v>
                </c:pt>
                <c:pt idx="253">
                  <c:v>2022-05-12</c:v>
                </c:pt>
                <c:pt idx="254">
                  <c:v>2022-05-13</c:v>
                </c:pt>
                <c:pt idx="255">
                  <c:v>2022-05-16</c:v>
                </c:pt>
                <c:pt idx="256">
                  <c:v>2022-05-17</c:v>
                </c:pt>
                <c:pt idx="257">
                  <c:v>2022-05-18</c:v>
                </c:pt>
                <c:pt idx="258">
                  <c:v>2022-05-19</c:v>
                </c:pt>
                <c:pt idx="259">
                  <c:v>2022-05-20</c:v>
                </c:pt>
                <c:pt idx="260">
                  <c:v>2022-05-23</c:v>
                </c:pt>
                <c:pt idx="261">
                  <c:v>2022-05-24</c:v>
                </c:pt>
                <c:pt idx="262">
                  <c:v>2022-05-25</c:v>
                </c:pt>
                <c:pt idx="263">
                  <c:v>2022-05-26</c:v>
                </c:pt>
                <c:pt idx="264">
                  <c:v>2022-05-27</c:v>
                </c:pt>
                <c:pt idx="265">
                  <c:v>2022-05-30</c:v>
                </c:pt>
                <c:pt idx="266">
                  <c:v>2022-05-31</c:v>
                </c:pt>
                <c:pt idx="267">
                  <c:v>2022-06-01</c:v>
                </c:pt>
                <c:pt idx="268">
                  <c:v>2022-06-02</c:v>
                </c:pt>
                <c:pt idx="269">
                  <c:v>2022-06-06</c:v>
                </c:pt>
                <c:pt idx="270">
                  <c:v>2022-06-07</c:v>
                </c:pt>
                <c:pt idx="271">
                  <c:v>2022-06-08</c:v>
                </c:pt>
                <c:pt idx="272">
                  <c:v>2022-06-09</c:v>
                </c:pt>
                <c:pt idx="273">
                  <c:v>2022-06-10</c:v>
                </c:pt>
                <c:pt idx="274">
                  <c:v>2022-06-13</c:v>
                </c:pt>
                <c:pt idx="275">
                  <c:v>2022-06-14</c:v>
                </c:pt>
                <c:pt idx="276">
                  <c:v>2022-06-15</c:v>
                </c:pt>
                <c:pt idx="277">
                  <c:v>2022-06-16</c:v>
                </c:pt>
                <c:pt idx="278">
                  <c:v>2022-06-17</c:v>
                </c:pt>
                <c:pt idx="279">
                  <c:v>2022-06-20</c:v>
                </c:pt>
                <c:pt idx="280">
                  <c:v>2022-06-21</c:v>
                </c:pt>
                <c:pt idx="281">
                  <c:v>2022-06-22</c:v>
                </c:pt>
                <c:pt idx="282">
                  <c:v>2022-06-23</c:v>
                </c:pt>
                <c:pt idx="283">
                  <c:v>2022-06-24</c:v>
                </c:pt>
                <c:pt idx="284">
                  <c:v>2022-06-27</c:v>
                </c:pt>
                <c:pt idx="285">
                  <c:v>2022-06-28</c:v>
                </c:pt>
                <c:pt idx="286">
                  <c:v>2022-06-29</c:v>
                </c:pt>
                <c:pt idx="287">
                  <c:v>2022-06-30</c:v>
                </c:pt>
                <c:pt idx="288">
                  <c:v>2022-07-01</c:v>
                </c:pt>
                <c:pt idx="289">
                  <c:v>2022-07-04</c:v>
                </c:pt>
                <c:pt idx="290">
                  <c:v>2022-07-05</c:v>
                </c:pt>
                <c:pt idx="291">
                  <c:v>2022-07-06</c:v>
                </c:pt>
                <c:pt idx="292">
                  <c:v>2022-07-07</c:v>
                </c:pt>
                <c:pt idx="293">
                  <c:v>2022-07-08</c:v>
                </c:pt>
                <c:pt idx="294">
                  <c:v>2022-07-11</c:v>
                </c:pt>
                <c:pt idx="295">
                  <c:v>2022-07-12</c:v>
                </c:pt>
                <c:pt idx="296">
                  <c:v>2022-07-13</c:v>
                </c:pt>
                <c:pt idx="297">
                  <c:v>2022-07-14</c:v>
                </c:pt>
                <c:pt idx="298">
                  <c:v>2022-07-15</c:v>
                </c:pt>
                <c:pt idx="299">
                  <c:v>2022-07-18</c:v>
                </c:pt>
                <c:pt idx="300">
                  <c:v>2022-07-19</c:v>
                </c:pt>
                <c:pt idx="301">
                  <c:v>2022-07-20</c:v>
                </c:pt>
                <c:pt idx="302">
                  <c:v>2022-07-21</c:v>
                </c:pt>
                <c:pt idx="303">
                  <c:v>2022-07-22</c:v>
                </c:pt>
                <c:pt idx="304">
                  <c:v>2022-07-25</c:v>
                </c:pt>
                <c:pt idx="305">
                  <c:v>2022-07-26</c:v>
                </c:pt>
                <c:pt idx="306">
                  <c:v>2022-07-27</c:v>
                </c:pt>
                <c:pt idx="307">
                  <c:v>2022-07-28</c:v>
                </c:pt>
                <c:pt idx="308">
                  <c:v>2022-07-29</c:v>
                </c:pt>
                <c:pt idx="309">
                  <c:v>2022-08-01</c:v>
                </c:pt>
                <c:pt idx="310">
                  <c:v>2022-08-02</c:v>
                </c:pt>
                <c:pt idx="311">
                  <c:v>2022-08-03</c:v>
                </c:pt>
                <c:pt idx="312">
                  <c:v>2022-08-04</c:v>
                </c:pt>
                <c:pt idx="313">
                  <c:v>2022-08-05</c:v>
                </c:pt>
                <c:pt idx="314">
                  <c:v>2022-08-08</c:v>
                </c:pt>
                <c:pt idx="315">
                  <c:v>2022-08-09</c:v>
                </c:pt>
                <c:pt idx="316">
                  <c:v>2022-08-10</c:v>
                </c:pt>
                <c:pt idx="317">
                  <c:v>2022-08-11</c:v>
                </c:pt>
                <c:pt idx="318">
                  <c:v>2022-08-12</c:v>
                </c:pt>
                <c:pt idx="319">
                  <c:v>2022-08-15</c:v>
                </c:pt>
                <c:pt idx="320">
                  <c:v>2022-08-16</c:v>
                </c:pt>
                <c:pt idx="321">
                  <c:v>2022-08-17</c:v>
                </c:pt>
                <c:pt idx="322">
                  <c:v>2022-08-18</c:v>
                </c:pt>
                <c:pt idx="323">
                  <c:v>2022-08-19</c:v>
                </c:pt>
                <c:pt idx="324">
                  <c:v>2022-08-22</c:v>
                </c:pt>
                <c:pt idx="325">
                  <c:v>2022-08-23</c:v>
                </c:pt>
                <c:pt idx="326">
                  <c:v>2022-08-24</c:v>
                </c:pt>
                <c:pt idx="327">
                  <c:v>2022-08-25</c:v>
                </c:pt>
                <c:pt idx="328">
                  <c:v>2022-08-26</c:v>
                </c:pt>
                <c:pt idx="329">
                  <c:v>2022-08-29</c:v>
                </c:pt>
                <c:pt idx="330">
                  <c:v>2022-08-30</c:v>
                </c:pt>
                <c:pt idx="331">
                  <c:v>2022-08-31</c:v>
                </c:pt>
                <c:pt idx="332">
                  <c:v>2022-09-01</c:v>
                </c:pt>
                <c:pt idx="333">
                  <c:v>2022-09-02</c:v>
                </c:pt>
                <c:pt idx="334">
                  <c:v>2022-09-05</c:v>
                </c:pt>
                <c:pt idx="335">
                  <c:v>2022-09-06</c:v>
                </c:pt>
                <c:pt idx="336">
                  <c:v>2022-09-07</c:v>
                </c:pt>
                <c:pt idx="337">
                  <c:v>2022-09-08</c:v>
                </c:pt>
                <c:pt idx="338">
                  <c:v>2022-09-12</c:v>
                </c:pt>
                <c:pt idx="339">
                  <c:v>2022-09-13</c:v>
                </c:pt>
                <c:pt idx="340">
                  <c:v>2022-09-14</c:v>
                </c:pt>
                <c:pt idx="341">
                  <c:v>2022-09-15</c:v>
                </c:pt>
                <c:pt idx="342">
                  <c:v>2022-09-16</c:v>
                </c:pt>
                <c:pt idx="343">
                  <c:v>2022-09-19</c:v>
                </c:pt>
                <c:pt idx="344">
                  <c:v>2022-09-20</c:v>
                </c:pt>
                <c:pt idx="345">
                  <c:v>2022-09-21</c:v>
                </c:pt>
                <c:pt idx="346">
                  <c:v>2022-09-22</c:v>
                </c:pt>
                <c:pt idx="347">
                  <c:v>2022-09-23</c:v>
                </c:pt>
                <c:pt idx="348">
                  <c:v>2022-09-26</c:v>
                </c:pt>
                <c:pt idx="349">
                  <c:v>2022-09-27</c:v>
                </c:pt>
                <c:pt idx="350">
                  <c:v>2022-09-28</c:v>
                </c:pt>
                <c:pt idx="351">
                  <c:v>2022-09-29</c:v>
                </c:pt>
                <c:pt idx="352">
                  <c:v>2022-09-30</c:v>
                </c:pt>
                <c:pt idx="353">
                  <c:v>2022-10-03</c:v>
                </c:pt>
                <c:pt idx="354">
                  <c:v>2022-10-04</c:v>
                </c:pt>
                <c:pt idx="355">
                  <c:v>2022-10-05</c:v>
                </c:pt>
                <c:pt idx="356">
                  <c:v>2022-10-06</c:v>
                </c:pt>
                <c:pt idx="357">
                  <c:v>2022-10-07</c:v>
                </c:pt>
                <c:pt idx="358">
                  <c:v>2022-10-11</c:v>
                </c:pt>
                <c:pt idx="359">
                  <c:v>2022-10-12</c:v>
                </c:pt>
                <c:pt idx="360">
                  <c:v>2022-10-13</c:v>
                </c:pt>
                <c:pt idx="361">
                  <c:v>2022-10-14</c:v>
                </c:pt>
                <c:pt idx="362">
                  <c:v>2022-10-17</c:v>
                </c:pt>
                <c:pt idx="363">
                  <c:v>2022-10-18</c:v>
                </c:pt>
                <c:pt idx="364">
                  <c:v>2022-10-19</c:v>
                </c:pt>
                <c:pt idx="365">
                  <c:v>2022-10-20</c:v>
                </c:pt>
                <c:pt idx="366">
                  <c:v>2022-10-21</c:v>
                </c:pt>
                <c:pt idx="367">
                  <c:v>2022-10-24</c:v>
                </c:pt>
                <c:pt idx="368">
                  <c:v>2022-10-25</c:v>
                </c:pt>
                <c:pt idx="369">
                  <c:v>2022-10-26</c:v>
                </c:pt>
                <c:pt idx="370">
                  <c:v>2022-10-27</c:v>
                </c:pt>
                <c:pt idx="371">
                  <c:v>2022-10-28</c:v>
                </c:pt>
                <c:pt idx="372">
                  <c:v>2022-10-31</c:v>
                </c:pt>
                <c:pt idx="373">
                  <c:v>2022-11-01</c:v>
                </c:pt>
                <c:pt idx="374">
                  <c:v>2022-11-02</c:v>
                </c:pt>
                <c:pt idx="375">
                  <c:v>2022-11-03</c:v>
                </c:pt>
                <c:pt idx="376">
                  <c:v>2022-11-04</c:v>
                </c:pt>
                <c:pt idx="377">
                  <c:v>2022-11-07</c:v>
                </c:pt>
                <c:pt idx="378">
                  <c:v>2022-11-08</c:v>
                </c:pt>
                <c:pt idx="379">
                  <c:v>2022-11-09</c:v>
                </c:pt>
                <c:pt idx="380">
                  <c:v>2022-11-10</c:v>
                </c:pt>
                <c:pt idx="381">
                  <c:v>2022-11-11</c:v>
                </c:pt>
                <c:pt idx="382">
                  <c:v>2022-11-14</c:v>
                </c:pt>
                <c:pt idx="383">
                  <c:v>2022-11-15</c:v>
                </c:pt>
                <c:pt idx="384">
                  <c:v>2022-11-16</c:v>
                </c:pt>
                <c:pt idx="385">
                  <c:v>2022-11-17</c:v>
                </c:pt>
                <c:pt idx="386">
                  <c:v>2022-11-18</c:v>
                </c:pt>
                <c:pt idx="387">
                  <c:v>2022-11-21</c:v>
                </c:pt>
                <c:pt idx="388">
                  <c:v>2022-11-22</c:v>
                </c:pt>
                <c:pt idx="389">
                  <c:v>2022-11-23</c:v>
                </c:pt>
                <c:pt idx="390">
                  <c:v>2022-11-24</c:v>
                </c:pt>
                <c:pt idx="391">
                  <c:v>2022-11-25</c:v>
                </c:pt>
                <c:pt idx="392">
                  <c:v>2022-11-28</c:v>
                </c:pt>
                <c:pt idx="393">
                  <c:v>2022-11-29</c:v>
                </c:pt>
                <c:pt idx="394">
                  <c:v>2022-11-30</c:v>
                </c:pt>
                <c:pt idx="395">
                  <c:v>2022-12-01</c:v>
                </c:pt>
                <c:pt idx="396">
                  <c:v>2022-12-02</c:v>
                </c:pt>
                <c:pt idx="397">
                  <c:v>2022-12-05</c:v>
                </c:pt>
                <c:pt idx="398">
                  <c:v>2022-12-06</c:v>
                </c:pt>
                <c:pt idx="399">
                  <c:v>2022-12-07</c:v>
                </c:pt>
                <c:pt idx="400">
                  <c:v>2022-12-08</c:v>
                </c:pt>
                <c:pt idx="401">
                  <c:v>2022-12-09</c:v>
                </c:pt>
                <c:pt idx="402">
                  <c:v>2022-12-12</c:v>
                </c:pt>
                <c:pt idx="403">
                  <c:v>2022-12-13</c:v>
                </c:pt>
                <c:pt idx="404">
                  <c:v>2022-12-14</c:v>
                </c:pt>
                <c:pt idx="405">
                  <c:v>2022-12-15</c:v>
                </c:pt>
                <c:pt idx="406">
                  <c:v>2022-12-16</c:v>
                </c:pt>
                <c:pt idx="407">
                  <c:v>2022-12-19</c:v>
                </c:pt>
                <c:pt idx="408">
                  <c:v>2022-12-20</c:v>
                </c:pt>
                <c:pt idx="409">
                  <c:v>2022-12-21</c:v>
                </c:pt>
                <c:pt idx="410">
                  <c:v>2022-12-22</c:v>
                </c:pt>
                <c:pt idx="411">
                  <c:v>2022-12-23</c:v>
                </c:pt>
                <c:pt idx="412">
                  <c:v>2022-12-26</c:v>
                </c:pt>
                <c:pt idx="413">
                  <c:v>2022-12-27</c:v>
                </c:pt>
                <c:pt idx="414">
                  <c:v>2022-12-28</c:v>
                </c:pt>
                <c:pt idx="415">
                  <c:v>2022-12-29</c:v>
                </c:pt>
                <c:pt idx="416">
                  <c:v>2022-12-30</c:v>
                </c:pt>
                <c:pt idx="417">
                  <c:v>2023-01-03</c:v>
                </c:pt>
                <c:pt idx="418">
                  <c:v>2023-01-04</c:v>
                </c:pt>
                <c:pt idx="419">
                  <c:v>2023-01-05</c:v>
                </c:pt>
                <c:pt idx="420">
                  <c:v>2023-01-06</c:v>
                </c:pt>
                <c:pt idx="421">
                  <c:v>2023-01-09</c:v>
                </c:pt>
                <c:pt idx="422">
                  <c:v>2023-01-10</c:v>
                </c:pt>
                <c:pt idx="423">
                  <c:v>2023-01-11</c:v>
                </c:pt>
                <c:pt idx="424">
                  <c:v>2023-01-12</c:v>
                </c:pt>
                <c:pt idx="425">
                  <c:v>2023-01-13</c:v>
                </c:pt>
                <c:pt idx="426">
                  <c:v>2023-01-16</c:v>
                </c:pt>
                <c:pt idx="427">
                  <c:v>2023-01-17</c:v>
                </c:pt>
                <c:pt idx="428">
                  <c:v>2023-01-30</c:v>
                </c:pt>
                <c:pt idx="429">
                  <c:v>2023-01-31</c:v>
                </c:pt>
                <c:pt idx="430">
                  <c:v>2023-02-01</c:v>
                </c:pt>
                <c:pt idx="431">
                  <c:v>2023-02-02</c:v>
                </c:pt>
                <c:pt idx="432">
                  <c:v>2023-02-03</c:v>
                </c:pt>
                <c:pt idx="433">
                  <c:v>2023-02-06</c:v>
                </c:pt>
                <c:pt idx="434">
                  <c:v>2023-02-07</c:v>
                </c:pt>
                <c:pt idx="435">
                  <c:v>2023-02-08</c:v>
                </c:pt>
                <c:pt idx="436">
                  <c:v>2023-02-09</c:v>
                </c:pt>
                <c:pt idx="437">
                  <c:v>2023-02-10</c:v>
                </c:pt>
                <c:pt idx="438">
                  <c:v>2023-02-13</c:v>
                </c:pt>
                <c:pt idx="439">
                  <c:v>2023-02-14</c:v>
                </c:pt>
                <c:pt idx="440">
                  <c:v>2023-02-15</c:v>
                </c:pt>
                <c:pt idx="441">
                  <c:v>2023-02-16</c:v>
                </c:pt>
                <c:pt idx="442">
                  <c:v>2023-02-17</c:v>
                </c:pt>
                <c:pt idx="443">
                  <c:v>2023-02-20</c:v>
                </c:pt>
                <c:pt idx="444">
                  <c:v>2023-02-21</c:v>
                </c:pt>
                <c:pt idx="445">
                  <c:v>2023-02-22</c:v>
                </c:pt>
                <c:pt idx="446">
                  <c:v>2023-02-23</c:v>
                </c:pt>
                <c:pt idx="447">
                  <c:v>2023-02-24</c:v>
                </c:pt>
                <c:pt idx="448">
                  <c:v>2023-03-01</c:v>
                </c:pt>
                <c:pt idx="449">
                  <c:v>2023-03-02</c:v>
                </c:pt>
                <c:pt idx="450">
                  <c:v>2023-03-03</c:v>
                </c:pt>
                <c:pt idx="451">
                  <c:v>2023-03-06</c:v>
                </c:pt>
                <c:pt idx="452">
                  <c:v>2023-03-07</c:v>
                </c:pt>
                <c:pt idx="453">
                  <c:v>2023-03-08</c:v>
                </c:pt>
                <c:pt idx="454">
                  <c:v>2023-03-09</c:v>
                </c:pt>
                <c:pt idx="455">
                  <c:v>2023-03-10</c:v>
                </c:pt>
                <c:pt idx="456">
                  <c:v>2023-03-13</c:v>
                </c:pt>
                <c:pt idx="457">
                  <c:v>2023-03-14</c:v>
                </c:pt>
                <c:pt idx="458">
                  <c:v>2023-03-15</c:v>
                </c:pt>
                <c:pt idx="459">
                  <c:v>2023-03-16</c:v>
                </c:pt>
                <c:pt idx="460">
                  <c:v>2023-03-17</c:v>
                </c:pt>
                <c:pt idx="461">
                  <c:v>2023-03-20</c:v>
                </c:pt>
                <c:pt idx="462">
                  <c:v>2023-03-21</c:v>
                </c:pt>
                <c:pt idx="463">
                  <c:v>2023-03-22</c:v>
                </c:pt>
                <c:pt idx="464">
                  <c:v>2023-03-23</c:v>
                </c:pt>
                <c:pt idx="465">
                  <c:v>2023-03-24</c:v>
                </c:pt>
                <c:pt idx="466">
                  <c:v>2023-03-27</c:v>
                </c:pt>
                <c:pt idx="467">
                  <c:v>2023-03-28</c:v>
                </c:pt>
                <c:pt idx="468">
                  <c:v>2023-03-29</c:v>
                </c:pt>
                <c:pt idx="469">
                  <c:v>2023-03-30</c:v>
                </c:pt>
                <c:pt idx="470">
                  <c:v>2023-03-31</c:v>
                </c:pt>
                <c:pt idx="471">
                  <c:v>2023-04-06</c:v>
                </c:pt>
                <c:pt idx="472">
                  <c:v>2023-04-07</c:v>
                </c:pt>
                <c:pt idx="473">
                  <c:v>2023-04-10</c:v>
                </c:pt>
                <c:pt idx="474">
                  <c:v>2023-04-11</c:v>
                </c:pt>
                <c:pt idx="475">
                  <c:v>2023-04-12</c:v>
                </c:pt>
                <c:pt idx="476">
                  <c:v>2023-04-13</c:v>
                </c:pt>
                <c:pt idx="477">
                  <c:v>2023-04-14</c:v>
                </c:pt>
                <c:pt idx="478">
                  <c:v>2023-04-17</c:v>
                </c:pt>
                <c:pt idx="479">
                  <c:v>2023-04-18</c:v>
                </c:pt>
                <c:pt idx="480">
                  <c:v>2023-04-19</c:v>
                </c:pt>
                <c:pt idx="481">
                  <c:v>2023-04-20</c:v>
                </c:pt>
                <c:pt idx="482">
                  <c:v>2023-04-21</c:v>
                </c:pt>
                <c:pt idx="483">
                  <c:v>2023-04-24</c:v>
                </c:pt>
                <c:pt idx="484">
                  <c:v>2023-04-25</c:v>
                </c:pt>
                <c:pt idx="485">
                  <c:v>2023-04-26</c:v>
                </c:pt>
                <c:pt idx="486">
                  <c:v>2023-04-27</c:v>
                </c:pt>
                <c:pt idx="487">
                  <c:v>2023-04-28</c:v>
                </c:pt>
              </c:strCache>
            </c:strRef>
          </c:cat>
          <c:val>
            <c:numRef>
              <c:f>四個國家大盤指數歷史數據!$L$2:$L$505</c:f>
              <c:numCache>
                <c:formatCode>0.00%</c:formatCode>
                <c:ptCount val="504"/>
                <c:pt idx="0">
                  <c:v>1.784369997524091E-2</c:v>
                </c:pt>
                <c:pt idx="1">
                  <c:v>9.0139850412271751E-4</c:v>
                </c:pt>
                <c:pt idx="2">
                  <c:v>5.4527988340010401E-3</c:v>
                </c:pt>
                <c:pt idx="3">
                  <c:v>-3.1304742876631007E-2</c:v>
                </c:pt>
                <c:pt idx="4">
                  <c:v>-1.6248129274244506E-2</c:v>
                </c:pt>
                <c:pt idx="5">
                  <c:v>-2.5165226296933928E-2</c:v>
                </c:pt>
                <c:pt idx="6">
                  <c:v>2.2923118198211676E-2</c:v>
                </c:pt>
                <c:pt idx="7">
                  <c:v>-9.2879892218157029E-3</c:v>
                </c:pt>
                <c:pt idx="8">
                  <c:v>2.0701165414890074E-2</c:v>
                </c:pt>
                <c:pt idx="9">
                  <c:v>-1.2839232167001773E-2</c:v>
                </c:pt>
                <c:pt idx="10">
                  <c:v>1.9165732398718676E-3</c:v>
                </c:pt>
                <c:pt idx="11">
                  <c:v>7.7843475300909595E-3</c:v>
                </c:pt>
                <c:pt idx="12">
                  <c:v>1.6505749601422777E-3</c:v>
                </c:pt>
                <c:pt idx="13">
                  <c:v>6.6541280540199444E-3</c:v>
                </c:pt>
                <c:pt idx="14">
                  <c:v>3.0844391872246078E-3</c:v>
                </c:pt>
                <c:pt idx="15">
                  <c:v>-3.2585352544216412E-3</c:v>
                </c:pt>
                <c:pt idx="16">
                  <c:v>2.0812426508827801E-2</c:v>
                </c:pt>
                <c:pt idx="17">
                  <c:v>-9.9753497588336432E-3</c:v>
                </c:pt>
                <c:pt idx="18">
                  <c:v>-1.5861535721249376E-3</c:v>
                </c:pt>
                <c:pt idx="19">
                  <c:v>4.5637089125918255E-3</c:v>
                </c:pt>
                <c:pt idx="20">
                  <c:v>3.8607132779230934E-3</c:v>
                </c:pt>
                <c:pt idx="21">
                  <c:v>-4.020370586487923E-3</c:v>
                </c:pt>
                <c:pt idx="22">
                  <c:v>2.6818402621858837E-3</c:v>
                </c:pt>
                <c:pt idx="23">
                  <c:v>-1.9205593163761836E-3</c:v>
                </c:pt>
                <c:pt idx="24">
                  <c:v>-3.5542069748832495E-3</c:v>
                </c:pt>
                <c:pt idx="25">
                  <c:v>3.3815613632245623E-3</c:v>
                </c:pt>
                <c:pt idx="26">
                  <c:v>-3.395108948098026E-4</c:v>
                </c:pt>
                <c:pt idx="27">
                  <c:v>7.3333098934179166E-3</c:v>
                </c:pt>
                <c:pt idx="28">
                  <c:v>9.5388166098022351E-3</c:v>
                </c:pt>
                <c:pt idx="29">
                  <c:v>-5.1178420068667485E-3</c:v>
                </c:pt>
                <c:pt idx="30">
                  <c:v>-9.3529330464549483E-3</c:v>
                </c:pt>
                <c:pt idx="31">
                  <c:v>-1.8712577033005539E-3</c:v>
                </c:pt>
                <c:pt idx="32">
                  <c:v>-3.3461664255167334E-2</c:v>
                </c:pt>
                <c:pt idx="33">
                  <c:v>3.0697559069964221E-2</c:v>
                </c:pt>
                <c:pt idx="34">
                  <c:v>-3.1995812399246881E-4</c:v>
                </c:pt>
                <c:pt idx="35">
                  <c:v>1.1769464498501749E-5</c:v>
                </c:pt>
                <c:pt idx="36">
                  <c:v>6.5911378327715743E-3</c:v>
                </c:pt>
                <c:pt idx="37">
                  <c:v>-6.2498177158660086E-4</c:v>
                </c:pt>
                <c:pt idx="38">
                  <c:v>-8.1371896365724297E-3</c:v>
                </c:pt>
                <c:pt idx="39">
                  <c:v>-7.3189459740126243E-4</c:v>
                </c:pt>
                <c:pt idx="40">
                  <c:v>-2.93886603514629E-3</c:v>
                </c:pt>
                <c:pt idx="41">
                  <c:v>2.6522823622541309E-3</c:v>
                </c:pt>
                <c:pt idx="42">
                  <c:v>-6.4512285920665657E-3</c:v>
                </c:pt>
                <c:pt idx="43">
                  <c:v>1.5730395824037492E-3</c:v>
                </c:pt>
                <c:pt idx="44">
                  <c:v>-9.6917419867356934E-3</c:v>
                </c:pt>
                <c:pt idx="45">
                  <c:v>-8.8137249908059271E-3</c:v>
                </c:pt>
                <c:pt idx="46">
                  <c:v>-6.3365994515476205E-3</c:v>
                </c:pt>
                <c:pt idx="47">
                  <c:v>2.2248514386833389E-2</c:v>
                </c:pt>
                <c:pt idx="48">
                  <c:v>5.2095715904350668E-3</c:v>
                </c:pt>
                <c:pt idx="49">
                  <c:v>-3.8289340134572609E-3</c:v>
                </c:pt>
                <c:pt idx="50">
                  <c:v>-1.1580878323495766E-2</c:v>
                </c:pt>
                <c:pt idx="51">
                  <c:v>-9.8081498653213358E-3</c:v>
                </c:pt>
                <c:pt idx="52">
                  <c:v>-1.2589679549421192E-2</c:v>
                </c:pt>
                <c:pt idx="53">
                  <c:v>-9.6140184494026403E-3</c:v>
                </c:pt>
                <c:pt idx="54">
                  <c:v>5.8191287702202155E-3</c:v>
                </c:pt>
                <c:pt idx="55">
                  <c:v>1.0302814954085164E-2</c:v>
                </c:pt>
                <c:pt idx="56">
                  <c:v>4.9076452505259563E-3</c:v>
                </c:pt>
                <c:pt idx="57">
                  <c:v>-1.3989333134810556E-2</c:v>
                </c:pt>
                <c:pt idx="58">
                  <c:v>7.2523790032521969E-3</c:v>
                </c:pt>
                <c:pt idx="59">
                  <c:v>-1.8118026915785734E-2</c:v>
                </c:pt>
                <c:pt idx="60">
                  <c:v>1.8067619993029315E-2</c:v>
                </c:pt>
                <c:pt idx="61">
                  <c:v>-5.0228289095153962E-3</c:v>
                </c:pt>
                <c:pt idx="62">
                  <c:v>-2.0914103864193797E-3</c:v>
                </c:pt>
                <c:pt idx="63">
                  <c:v>5.2082322030278889E-3</c:v>
                </c:pt>
                <c:pt idx="64">
                  <c:v>3.3095608881865213E-3</c:v>
                </c:pt>
                <c:pt idx="65">
                  <c:v>2.4452908129511996E-3</c:v>
                </c:pt>
                <c:pt idx="66">
                  <c:v>6.517669295165166E-3</c:v>
                </c:pt>
                <c:pt idx="67">
                  <c:v>-1.9787725569045591E-3</c:v>
                </c:pt>
                <c:pt idx="68">
                  <c:v>-1.3526586244757641E-3</c:v>
                </c:pt>
                <c:pt idx="69">
                  <c:v>-1.6359217383801663E-2</c:v>
                </c:pt>
                <c:pt idx="70">
                  <c:v>-3.5931959953646843E-3</c:v>
                </c:pt>
                <c:pt idx="71">
                  <c:v>5.869434603000814E-3</c:v>
                </c:pt>
                <c:pt idx="72">
                  <c:v>-1.1108423019089882E-2</c:v>
                </c:pt>
                <c:pt idx="73">
                  <c:v>-9.8692313882957211E-3</c:v>
                </c:pt>
                <c:pt idx="74">
                  <c:v>1.7649050328065394E-2</c:v>
                </c:pt>
                <c:pt idx="75">
                  <c:v>8.6140362178734296E-3</c:v>
                </c:pt>
                <c:pt idx="76">
                  <c:v>-2.6322524305594019E-4</c:v>
                </c:pt>
                <c:pt idx="77">
                  <c:v>6.3058230127731221E-4</c:v>
                </c:pt>
                <c:pt idx="78">
                  <c:v>-3.6526647421316213E-3</c:v>
                </c:pt>
                <c:pt idx="79">
                  <c:v>5.3453957182235381E-3</c:v>
                </c:pt>
                <c:pt idx="80">
                  <c:v>1.0746570738491033E-2</c:v>
                </c:pt>
                <c:pt idx="81">
                  <c:v>1.2786764127816387E-2</c:v>
                </c:pt>
                <c:pt idx="82">
                  <c:v>3.2455857546499866E-3</c:v>
                </c:pt>
                <c:pt idx="83">
                  <c:v>2.0274084271688572E-2</c:v>
                </c:pt>
                <c:pt idx="84">
                  <c:v>1.8091983232443484E-2</c:v>
                </c:pt>
                <c:pt idx="85">
                  <c:v>8.6025059036724423E-3</c:v>
                </c:pt>
                <c:pt idx="86">
                  <c:v>8.8214214113950772E-3</c:v>
                </c:pt>
                <c:pt idx="87">
                  <c:v>-5.7492502155423886E-3</c:v>
                </c:pt>
                <c:pt idx="88">
                  <c:v>1.237473018479421E-2</c:v>
                </c:pt>
                <c:pt idx="89">
                  <c:v>2.1545347520524655E-3</c:v>
                </c:pt>
                <c:pt idx="90">
                  <c:v>7.2886347745075531E-3</c:v>
                </c:pt>
                <c:pt idx="91">
                  <c:v>-5.1776507895055822E-3</c:v>
                </c:pt>
                <c:pt idx="92">
                  <c:v>-6.1928672239445473E-3</c:v>
                </c:pt>
                <c:pt idx="93">
                  <c:v>5.8106406888163899E-3</c:v>
                </c:pt>
                <c:pt idx="94">
                  <c:v>-2.1888260338502556E-2</c:v>
                </c:pt>
                <c:pt idx="95">
                  <c:v>-6.735517724381395E-3</c:v>
                </c:pt>
                <c:pt idx="96">
                  <c:v>2.0352292443522841E-2</c:v>
                </c:pt>
                <c:pt idx="97">
                  <c:v>-2.8930941850222042E-4</c:v>
                </c:pt>
                <c:pt idx="98">
                  <c:v>-1.8568649931043925E-3</c:v>
                </c:pt>
                <c:pt idx="99">
                  <c:v>-2.1420226876983701E-2</c:v>
                </c:pt>
                <c:pt idx="100">
                  <c:v>-3.1062277588105591E-3</c:v>
                </c:pt>
                <c:pt idx="101">
                  <c:v>-2.3413854626241477E-2</c:v>
                </c:pt>
                <c:pt idx="102">
                  <c:v>-1.1401826214321363E-2</c:v>
                </c:pt>
                <c:pt idx="103">
                  <c:v>-2.2137196168620685E-2</c:v>
                </c:pt>
                <c:pt idx="104">
                  <c:v>-1.059611590985262E-2</c:v>
                </c:pt>
                <c:pt idx="105">
                  <c:v>5.4102539408423392E-3</c:v>
                </c:pt>
                <c:pt idx="106">
                  <c:v>1.3305327173866734E-2</c:v>
                </c:pt>
                <c:pt idx="107">
                  <c:v>1.5890077888373582E-2</c:v>
                </c:pt>
                <c:pt idx="108">
                  <c:v>-9.4340718690225089E-3</c:v>
                </c:pt>
                <c:pt idx="109">
                  <c:v>-3.2048512075492277E-3</c:v>
                </c:pt>
                <c:pt idx="110">
                  <c:v>1.4487522170954356E-2</c:v>
                </c:pt>
                <c:pt idx="111">
                  <c:v>1.7970116313553285E-2</c:v>
                </c:pt>
                <c:pt idx="112">
                  <c:v>-1.4862072066480472E-3</c:v>
                </c:pt>
                <c:pt idx="113">
                  <c:v>6.5266506893323396E-3</c:v>
                </c:pt>
                <c:pt idx="114">
                  <c:v>1.3692670936555366E-3</c:v>
                </c:pt>
                <c:pt idx="115">
                  <c:v>-1.8873290456047302E-2</c:v>
                </c:pt>
                <c:pt idx="116">
                  <c:v>3.3477266591061998E-3</c:v>
                </c:pt>
                <c:pt idx="117">
                  <c:v>-7.1227033255636995E-3</c:v>
                </c:pt>
                <c:pt idx="118">
                  <c:v>1.7523615181415715E-2</c:v>
                </c:pt>
                <c:pt idx="119">
                  <c:v>-2.6697473281234451E-4</c:v>
                </c:pt>
                <c:pt idx="120">
                  <c:v>-9.6049913054822144E-3</c:v>
                </c:pt>
                <c:pt idx="121">
                  <c:v>2.515895029800323E-3</c:v>
                </c:pt>
                <c:pt idx="122">
                  <c:v>2.5775037916785606E-2</c:v>
                </c:pt>
                <c:pt idx="123">
                  <c:v>-4.2651406143025712E-3</c:v>
                </c:pt>
                <c:pt idx="124">
                  <c:v>9.2209203398538539E-3</c:v>
                </c:pt>
                <c:pt idx="125">
                  <c:v>-6.1542467515802316E-3</c:v>
                </c:pt>
                <c:pt idx="126">
                  <c:v>-3.5359295925617338E-3</c:v>
                </c:pt>
                <c:pt idx="127">
                  <c:v>-7.5380651648570248E-3</c:v>
                </c:pt>
                <c:pt idx="128">
                  <c:v>-6.1200665702775738E-3</c:v>
                </c:pt>
                <c:pt idx="129">
                  <c:v>5.860465065374341E-3</c:v>
                </c:pt>
                <c:pt idx="130">
                  <c:v>1.1279575040552126E-2</c:v>
                </c:pt>
                <c:pt idx="131">
                  <c:v>5.6184403593438608E-3</c:v>
                </c:pt>
                <c:pt idx="132">
                  <c:v>1.0512177552658912E-3</c:v>
                </c:pt>
                <c:pt idx="133">
                  <c:v>-4.0267688722960531E-3</c:v>
                </c:pt>
                <c:pt idx="134">
                  <c:v>-3.0249466205533866E-3</c:v>
                </c:pt>
                <c:pt idx="135">
                  <c:v>4.9611746418661935E-3</c:v>
                </c:pt>
                <c:pt idx="136">
                  <c:v>9.4893300781495962E-4</c:v>
                </c:pt>
                <c:pt idx="137">
                  <c:v>-1.5960900746206465E-2</c:v>
                </c:pt>
                <c:pt idx="138">
                  <c:v>6.6875302281740974E-3</c:v>
                </c:pt>
                <c:pt idx="139">
                  <c:v>-2.5671748831783067E-2</c:v>
                </c:pt>
                <c:pt idx="140">
                  <c:v>-1.6400641079395557E-2</c:v>
                </c:pt>
                <c:pt idx="141">
                  <c:v>-1.6475002603487453E-2</c:v>
                </c:pt>
                <c:pt idx="142">
                  <c:v>4.0841063728511064E-3</c:v>
                </c:pt>
                <c:pt idx="143">
                  <c:v>-6.5453029860841304E-3</c:v>
                </c:pt>
                <c:pt idx="144">
                  <c:v>9.9027922101460573E-3</c:v>
                </c:pt>
                <c:pt idx="145">
                  <c:v>-3.6528547357790784E-3</c:v>
                </c:pt>
                <c:pt idx="146">
                  <c:v>1.8737783233581929E-2</c:v>
                </c:pt>
                <c:pt idx="147">
                  <c:v>1.4133042355487882E-2</c:v>
                </c:pt>
                <c:pt idx="148">
                  <c:v>-4.693796244733402E-3</c:v>
                </c:pt>
                <c:pt idx="149">
                  <c:v>-1.0066035448536889E-2</c:v>
                </c:pt>
                <c:pt idx="150">
                  <c:v>7.1032843754474202E-3</c:v>
                </c:pt>
                <c:pt idx="151">
                  <c:v>-7.2836560660977405E-3</c:v>
                </c:pt>
                <c:pt idx="152">
                  <c:v>9.5197595645591477E-4</c:v>
                </c:pt>
                <c:pt idx="153">
                  <c:v>2.1090347393428608E-2</c:v>
                </c:pt>
                <c:pt idx="154">
                  <c:v>-1.8074526100659096E-2</c:v>
                </c:pt>
                <c:pt idx="155">
                  <c:v>-2.1524612149720821E-2</c:v>
                </c:pt>
                <c:pt idx="156">
                  <c:v>2.054009631320227E-2</c:v>
                </c:pt>
                <c:pt idx="157">
                  <c:v>1.5634638691121873E-3</c:v>
                </c:pt>
                <c:pt idx="158">
                  <c:v>8.2342102193086967E-3</c:v>
                </c:pt>
                <c:pt idx="159">
                  <c:v>-5.4807344904066419E-4</c:v>
                </c:pt>
                <c:pt idx="160">
                  <c:v>-3.6940751802730658E-3</c:v>
                </c:pt>
                <c:pt idx="161">
                  <c:v>1.360121389036857E-2</c:v>
                </c:pt>
                <c:pt idx="162">
                  <c:v>-5.5981649650689068E-3</c:v>
                </c:pt>
                <c:pt idx="163">
                  <c:v>-3.9921277233668402E-3</c:v>
                </c:pt>
                <c:pt idx="164">
                  <c:v>1.7561043267037516E-2</c:v>
                </c:pt>
                <c:pt idx="165">
                  <c:v>1.0359559988961937E-3</c:v>
                </c:pt>
                <c:pt idx="166">
                  <c:v>-2.9206177841499186E-2</c:v>
                </c:pt>
                <c:pt idx="167">
                  <c:v>-3.2680981180777796E-4</c:v>
                </c:pt>
                <c:pt idx="168">
                  <c:v>-9.0327025583334126E-3</c:v>
                </c:pt>
                <c:pt idx="169">
                  <c:v>1.9063479909007214E-2</c:v>
                </c:pt>
                <c:pt idx="170">
                  <c:v>-9.659678860971143E-3</c:v>
                </c:pt>
                <c:pt idx="171">
                  <c:v>-1.2889405964162874E-2</c:v>
                </c:pt>
                <c:pt idx="172">
                  <c:v>7.4123042822635109E-3</c:v>
                </c:pt>
                <c:pt idx="173">
                  <c:v>-2.6954776480596428E-3</c:v>
                </c:pt>
                <c:pt idx="174">
                  <c:v>-2.835638701428142E-2</c:v>
                </c:pt>
                <c:pt idx="175">
                  <c:v>1.1068119241053914E-2</c:v>
                </c:pt>
                <c:pt idx="176">
                  <c:v>-9.0666707775563897E-3</c:v>
                </c:pt>
                <c:pt idx="177">
                  <c:v>2.3991526869218916E-3</c:v>
                </c:pt>
                <c:pt idx="178">
                  <c:v>-1.6704764452571814E-2</c:v>
                </c:pt>
                <c:pt idx="179">
                  <c:v>-4.4331010167272941E-3</c:v>
                </c:pt>
                <c:pt idx="180">
                  <c:v>-3.1631200674573791E-2</c:v>
                </c:pt>
                <c:pt idx="181">
                  <c:v>2.0687577148645261E-2</c:v>
                </c:pt>
                <c:pt idx="182">
                  <c:v>1.0597427042184335E-2</c:v>
                </c:pt>
                <c:pt idx="183">
                  <c:v>2.8291197855238467E-3</c:v>
                </c:pt>
                <c:pt idx="184">
                  <c:v>1.66677290375889E-2</c:v>
                </c:pt>
                <c:pt idx="185">
                  <c:v>-1.0672471593757638E-2</c:v>
                </c:pt>
                <c:pt idx="186">
                  <c:v>7.266855706474353E-3</c:v>
                </c:pt>
                <c:pt idx="187">
                  <c:v>-6.9894261185465658E-3</c:v>
                </c:pt>
                <c:pt idx="188">
                  <c:v>1.3074703753717203E-3</c:v>
                </c:pt>
                <c:pt idx="189">
                  <c:v>1.0766636436934436E-2</c:v>
                </c:pt>
                <c:pt idx="190">
                  <c:v>4.2047621021290525E-3</c:v>
                </c:pt>
                <c:pt idx="191">
                  <c:v>-2.2510587906020809E-2</c:v>
                </c:pt>
                <c:pt idx="192">
                  <c:v>-7.9489256498120608E-3</c:v>
                </c:pt>
                <c:pt idx="193">
                  <c:v>2.1913604920919962E-2</c:v>
                </c:pt>
                <c:pt idx="194">
                  <c:v>-8.3203130683470582E-3</c:v>
                </c:pt>
                <c:pt idx="195">
                  <c:v>-4.0768689130099428E-3</c:v>
                </c:pt>
                <c:pt idx="196">
                  <c:v>-7.8175368485739038E-3</c:v>
                </c:pt>
                <c:pt idx="197">
                  <c:v>-1.7288872520623801E-2</c:v>
                </c:pt>
                <c:pt idx="198">
                  <c:v>-1.826777764197544E-2</c:v>
                </c:pt>
                <c:pt idx="199">
                  <c:v>1.9283934984029642E-2</c:v>
                </c:pt>
                <c:pt idx="200">
                  <c:v>1.8987613538601631E-3</c:v>
                </c:pt>
                <c:pt idx="201">
                  <c:v>1.1912871299897354E-2</c:v>
                </c:pt>
                <c:pt idx="202">
                  <c:v>-1.6969246253264472E-2</c:v>
                </c:pt>
                <c:pt idx="203">
                  <c:v>6.9563880531196597E-3</c:v>
                </c:pt>
                <c:pt idx="204">
                  <c:v>-2.2518758851416885E-2</c:v>
                </c:pt>
                <c:pt idx="205">
                  <c:v>-2.9844319539785485E-2</c:v>
                </c:pt>
                <c:pt idx="206">
                  <c:v>-1.7214607455321471E-2</c:v>
                </c:pt>
                <c:pt idx="207">
                  <c:v>-2.9659556513548829E-3</c:v>
                </c:pt>
                <c:pt idx="208">
                  <c:v>3.8604716419031536E-2</c:v>
                </c:pt>
                <c:pt idx="209">
                  <c:v>-2.0751505845019631E-2</c:v>
                </c:pt>
                <c:pt idx="210">
                  <c:v>5.748718201658223E-3</c:v>
                </c:pt>
                <c:pt idx="211">
                  <c:v>1.5252740458689717E-3</c:v>
                </c:pt>
                <c:pt idx="212">
                  <c:v>1.6261034175719613E-2</c:v>
                </c:pt>
                <c:pt idx="213">
                  <c:v>3.3996693899411609E-2</c:v>
                </c:pt>
                <c:pt idx="214">
                  <c:v>6.5272489642596698E-3</c:v>
                </c:pt>
                <c:pt idx="215">
                  <c:v>1.4678094862333133E-2</c:v>
                </c:pt>
                <c:pt idx="216">
                  <c:v>2.9534819062349255E-2</c:v>
                </c:pt>
                <c:pt idx="217">
                  <c:v>2.5015072744841429E-3</c:v>
                </c:pt>
                <c:pt idx="218">
                  <c:v>1.4023840690475023E-3</c:v>
                </c:pt>
                <c:pt idx="219">
                  <c:v>-7.3430717724698915E-3</c:v>
                </c:pt>
                <c:pt idx="220">
                  <c:v>1.0980521460797477E-2</c:v>
                </c:pt>
                <c:pt idx="221">
                  <c:v>-8.0018636845821788E-3</c:v>
                </c:pt>
                <c:pt idx="222">
                  <c:v>-7.3706753658818172E-3</c:v>
                </c:pt>
                <c:pt idx="223">
                  <c:v>-5.6030593334438191E-3</c:v>
                </c:pt>
                <c:pt idx="224">
                  <c:v>2.5446625752466047E-3</c:v>
                </c:pt>
                <c:pt idx="225">
                  <c:v>1.855390902188159E-3</c:v>
                </c:pt>
                <c:pt idx="226">
                  <c:v>-1.5876043688372407E-2</c:v>
                </c:pt>
                <c:pt idx="227">
                  <c:v>-1.7026225398022364E-2</c:v>
                </c:pt>
                <c:pt idx="228">
                  <c:v>3.6095297853564268E-3</c:v>
                </c:pt>
                <c:pt idx="229">
                  <c:v>-6.1062977865566376E-3</c:v>
                </c:pt>
                <c:pt idx="230">
                  <c:v>-1.830642158697178E-2</c:v>
                </c:pt>
                <c:pt idx="231">
                  <c:v>1.9125230875322832E-2</c:v>
                </c:pt>
                <c:pt idx="232">
                  <c:v>1.2163689155260277E-2</c:v>
                </c:pt>
                <c:pt idx="233">
                  <c:v>-2.9046467248936363E-3</c:v>
                </c:pt>
                <c:pt idx="234">
                  <c:v>-1.0891283041041391E-2</c:v>
                </c:pt>
                <c:pt idx="235">
                  <c:v>6.893383907168189E-3</c:v>
                </c:pt>
                <c:pt idx="236">
                  <c:v>8.5885082282204719E-3</c:v>
                </c:pt>
                <c:pt idx="237">
                  <c:v>1.224062636551549E-2</c:v>
                </c:pt>
                <c:pt idx="238">
                  <c:v>-1.6385823704600826E-2</c:v>
                </c:pt>
                <c:pt idx="239">
                  <c:v>-1.9163283636257446E-2</c:v>
                </c:pt>
                <c:pt idx="240">
                  <c:v>4.1031491165945651E-3</c:v>
                </c:pt>
                <c:pt idx="241">
                  <c:v>-1.1810186810808442E-2</c:v>
                </c:pt>
                <c:pt idx="242">
                  <c:v>1.7330145140200127E-2</c:v>
                </c:pt>
                <c:pt idx="243">
                  <c:v>-1.0945798743543979E-3</c:v>
                </c:pt>
                <c:pt idx="244">
                  <c:v>6.8756891262793923E-3</c:v>
                </c:pt>
                <c:pt idx="245">
                  <c:v>-2.5664705193411446E-2</c:v>
                </c:pt>
                <c:pt idx="246">
                  <c:v>-5.8011426774106402E-3</c:v>
                </c:pt>
                <c:pt idx="247">
                  <c:v>1.7770282756398837E-3</c:v>
                </c:pt>
                <c:pt idx="248">
                  <c:v>-1.7894965387207033E-2</c:v>
                </c:pt>
                <c:pt idx="249">
                  <c:v>2.6025880906775028E-2</c:v>
                </c:pt>
                <c:pt idx="250">
                  <c:v>4.5078344775408806E-3</c:v>
                </c:pt>
                <c:pt idx="251">
                  <c:v>4.2362775392547668E-3</c:v>
                </c:pt>
                <c:pt idx="252">
                  <c:v>9.3875904490101289E-3</c:v>
                </c:pt>
                <c:pt idx="253">
                  <c:v>-1.9070953595735071E-2</c:v>
                </c:pt>
                <c:pt idx="254">
                  <c:v>1.2652695266062986E-2</c:v>
                </c:pt>
                <c:pt idx="255">
                  <c:v>9.7688738650585603E-3</c:v>
                </c:pt>
                <c:pt idx="256">
                  <c:v>-9.4281817663210594E-3</c:v>
                </c:pt>
                <c:pt idx="257">
                  <c:v>-2.6331734281604376E-3</c:v>
                </c:pt>
                <c:pt idx="258">
                  <c:v>-2.7386398926803317E-3</c:v>
                </c:pt>
                <c:pt idx="259">
                  <c:v>6.6249117692433156E-3</c:v>
                </c:pt>
                <c:pt idx="260">
                  <c:v>2.1708625685819511E-2</c:v>
                </c:pt>
                <c:pt idx="261">
                  <c:v>-3.2801555152271976E-3</c:v>
                </c:pt>
                <c:pt idx="262">
                  <c:v>6.5070509117513874E-3</c:v>
                </c:pt>
                <c:pt idx="263">
                  <c:v>-1.6040953024345536E-3</c:v>
                </c:pt>
                <c:pt idx="264">
                  <c:v>1.2603215701259963E-2</c:v>
                </c:pt>
                <c:pt idx="265">
                  <c:v>5.5433816333114536E-3</c:v>
                </c:pt>
                <c:pt idx="266">
                  <c:v>1.0046071180356945E-3</c:v>
                </c:pt>
                <c:pt idx="267">
                  <c:v>1.0336473265508912E-2</c:v>
                </c:pt>
                <c:pt idx="268">
                  <c:v>4.3342977481690902E-4</c:v>
                </c:pt>
                <c:pt idx="269">
                  <c:v>-1.5061246762881099E-2</c:v>
                </c:pt>
                <c:pt idx="270">
                  <c:v>-3.0537794220437422E-2</c:v>
                </c:pt>
                <c:pt idx="271">
                  <c:v>-1.3338433204823268E-2</c:v>
                </c:pt>
                <c:pt idx="272">
                  <c:v>-1.1469991561150545E-2</c:v>
                </c:pt>
                <c:pt idx="273">
                  <c:v>3.9819734360067929E-3</c:v>
                </c:pt>
                <c:pt idx="274">
                  <c:v>-1.7872653425526852E-2</c:v>
                </c:pt>
                <c:pt idx="275">
                  <c:v>-7.41405487020152E-3</c:v>
                </c:pt>
                <c:pt idx="276">
                  <c:v>1.8267035876431234E-2</c:v>
                </c:pt>
                <c:pt idx="277">
                  <c:v>-3.6934167524628296E-3</c:v>
                </c:pt>
                <c:pt idx="278">
                  <c:v>8.2946820080002925E-4</c:v>
                </c:pt>
                <c:pt idx="279">
                  <c:v>1.2180214723766661E-2</c:v>
                </c:pt>
                <c:pt idx="280">
                  <c:v>1.4215973923146222E-2</c:v>
                </c:pt>
                <c:pt idx="281">
                  <c:v>6.6097690800534402E-3</c:v>
                </c:pt>
                <c:pt idx="282">
                  <c:v>-9.0939377522601915E-3</c:v>
                </c:pt>
                <c:pt idx="283">
                  <c:v>-1.547319646336588E-2</c:v>
                </c:pt>
                <c:pt idx="284">
                  <c:v>-1.7483023212883558E-2</c:v>
                </c:pt>
                <c:pt idx="285">
                  <c:v>8.3776183937174353E-3</c:v>
                </c:pt>
                <c:pt idx="286">
                  <c:v>1.0257758259496904E-2</c:v>
                </c:pt>
                <c:pt idx="287">
                  <c:v>-1.2024267162052668E-2</c:v>
                </c:pt>
                <c:pt idx="288">
                  <c:v>1.4558894289110457E-2</c:v>
                </c:pt>
                <c:pt idx="289">
                  <c:v>1.0058972118266115E-3</c:v>
                </c:pt>
                <c:pt idx="290">
                  <c:v>1.1067585273488672E-2</c:v>
                </c:pt>
                <c:pt idx="291">
                  <c:v>-1.7898875724090785E-2</c:v>
                </c:pt>
                <c:pt idx="292">
                  <c:v>5.3813712693174948E-3</c:v>
                </c:pt>
                <c:pt idx="293">
                  <c:v>6.1978511599299693E-3</c:v>
                </c:pt>
                <c:pt idx="294">
                  <c:v>5.4304840194658423E-3</c:v>
                </c:pt>
                <c:pt idx="295">
                  <c:v>6.4449897647149467E-3</c:v>
                </c:pt>
                <c:pt idx="296">
                  <c:v>2.630292824454419E-2</c:v>
                </c:pt>
                <c:pt idx="297">
                  <c:v>4.4244132281348394E-3</c:v>
                </c:pt>
                <c:pt idx="298">
                  <c:v>4.0080759015838109E-3</c:v>
                </c:pt>
                <c:pt idx="299">
                  <c:v>-7.746667430516661E-3</c:v>
                </c:pt>
                <c:pt idx="300">
                  <c:v>-1.5911661154416391E-3</c:v>
                </c:pt>
                <c:pt idx="301">
                  <c:v>2.1866727648185993E-3</c:v>
                </c:pt>
                <c:pt idx="302">
                  <c:v>3.5918734514202907E-3</c:v>
                </c:pt>
                <c:pt idx="303">
                  <c:v>-4.9768287223174174E-4</c:v>
                </c:pt>
                <c:pt idx="304">
                  <c:v>6.8719337569820337E-3</c:v>
                </c:pt>
                <c:pt idx="305">
                  <c:v>-1.4342138541642086E-2</c:v>
                </c:pt>
                <c:pt idx="306">
                  <c:v>5.3190903276583278E-3</c:v>
                </c:pt>
                <c:pt idx="307">
                  <c:v>6.8361974578791621E-3</c:v>
                </c:pt>
                <c:pt idx="308">
                  <c:v>8.6857901564575714E-3</c:v>
                </c:pt>
                <c:pt idx="309">
                  <c:v>2.600655458746208E-3</c:v>
                </c:pt>
                <c:pt idx="310">
                  <c:v>-8.863447756306252E-3</c:v>
                </c:pt>
                <c:pt idx="311">
                  <c:v>-6.4720094869513949E-3</c:v>
                </c:pt>
                <c:pt idx="312">
                  <c:v>2.5820061985697283E-2</c:v>
                </c:pt>
                <c:pt idx="313">
                  <c:v>1.1313455521581547E-2</c:v>
                </c:pt>
                <c:pt idx="314">
                  <c:v>-9.9380212794115703E-5</c:v>
                </c:pt>
                <c:pt idx="315">
                  <c:v>1.218294095353905E-2</c:v>
                </c:pt>
                <c:pt idx="316">
                  <c:v>-9.6494977042356073E-3</c:v>
                </c:pt>
                <c:pt idx="317">
                  <c:v>-4.0815769641405612E-4</c:v>
                </c:pt>
                <c:pt idx="318">
                  <c:v>-4.7061317810637099E-3</c:v>
                </c:pt>
                <c:pt idx="319">
                  <c:v>-1.1939579972740406E-2</c:v>
                </c:pt>
                <c:pt idx="320">
                  <c:v>-4.9071287382228762E-3</c:v>
                </c:pt>
                <c:pt idx="321">
                  <c:v>5.8296285158582978E-3</c:v>
                </c:pt>
                <c:pt idx="322">
                  <c:v>5.6852387936726662E-3</c:v>
                </c:pt>
                <c:pt idx="323">
                  <c:v>-2.6980239164694501E-2</c:v>
                </c:pt>
                <c:pt idx="324">
                  <c:v>1.1292914721152264E-2</c:v>
                </c:pt>
                <c:pt idx="325">
                  <c:v>-3.6971484475586134E-3</c:v>
                </c:pt>
                <c:pt idx="326">
                  <c:v>-1.5427586814542107E-2</c:v>
                </c:pt>
                <c:pt idx="327">
                  <c:v>-3.8439396314383521E-4</c:v>
                </c:pt>
                <c:pt idx="328">
                  <c:v>-1.1300965620888472E-3</c:v>
                </c:pt>
                <c:pt idx="329">
                  <c:v>2.498054575841763E-4</c:v>
                </c:pt>
                <c:pt idx="330">
                  <c:v>-7.1275402152017721E-3</c:v>
                </c:pt>
                <c:pt idx="331">
                  <c:v>2.288492984289443E-2</c:v>
                </c:pt>
                <c:pt idx="332">
                  <c:v>5.3116907115420345E-3</c:v>
                </c:pt>
                <c:pt idx="333">
                  <c:v>1.1535627896219054E-2</c:v>
                </c:pt>
                <c:pt idx="334">
                  <c:v>2.5376367728648865E-3</c:v>
                </c:pt>
                <c:pt idx="335">
                  <c:v>-2.8212605730413846E-2</c:v>
                </c:pt>
                <c:pt idx="336">
                  <c:v>2.057330798220151E-3</c:v>
                </c:pt>
                <c:pt idx="337">
                  <c:v>-1.1119882574571563E-2</c:v>
                </c:pt>
                <c:pt idx="338">
                  <c:v>4.3712744182345491E-3</c:v>
                </c:pt>
                <c:pt idx="339">
                  <c:v>-1.3646702025809964E-2</c:v>
                </c:pt>
                <c:pt idx="340">
                  <c:v>-5.8494629581594274E-3</c:v>
                </c:pt>
                <c:pt idx="341">
                  <c:v>-2.6959705519993511E-2</c:v>
                </c:pt>
                <c:pt idx="342">
                  <c:v>5.2947031724378084E-3</c:v>
                </c:pt>
                <c:pt idx="343">
                  <c:v>-1.5087299661207761E-2</c:v>
                </c:pt>
                <c:pt idx="344">
                  <c:v>9.4331129409490795E-3</c:v>
                </c:pt>
                <c:pt idx="345">
                  <c:v>-1.8520265005662045E-2</c:v>
                </c:pt>
                <c:pt idx="346">
                  <c:v>1.0683211877488229E-2</c:v>
                </c:pt>
                <c:pt idx="347">
                  <c:v>2.918647535983368E-2</c:v>
                </c:pt>
                <c:pt idx="348">
                  <c:v>4.7426391256743979E-3</c:v>
                </c:pt>
                <c:pt idx="349">
                  <c:v>7.0095848272700365E-3</c:v>
                </c:pt>
                <c:pt idx="350">
                  <c:v>-7.1725714030611912E-3</c:v>
                </c:pt>
                <c:pt idx="351">
                  <c:v>-2.6716635640770009E-2</c:v>
                </c:pt>
                <c:pt idx="352">
                  <c:v>-1.6742737629079377E-4</c:v>
                </c:pt>
                <c:pt idx="353">
                  <c:v>-6.0572970416604959E-3</c:v>
                </c:pt>
                <c:pt idx="354">
                  <c:v>3.2006068600290698E-2</c:v>
                </c:pt>
                <c:pt idx="355">
                  <c:v>-1.1694615658921756E-2</c:v>
                </c:pt>
                <c:pt idx="356">
                  <c:v>1.410510879997043E-2</c:v>
                </c:pt>
                <c:pt idx="357">
                  <c:v>3.7211468054672973E-3</c:v>
                </c:pt>
                <c:pt idx="358">
                  <c:v>-9.2296963501590414E-3</c:v>
                </c:pt>
                <c:pt idx="359">
                  <c:v>-4.3186029894710185E-3</c:v>
                </c:pt>
                <c:pt idx="360">
                  <c:v>3.130776190605678E-3</c:v>
                </c:pt>
                <c:pt idx="361">
                  <c:v>1.015695199187484E-2</c:v>
                </c:pt>
                <c:pt idx="362">
                  <c:v>6.6406063646085979E-3</c:v>
                </c:pt>
                <c:pt idx="363">
                  <c:v>-3.1618947934260459E-3</c:v>
                </c:pt>
                <c:pt idx="364">
                  <c:v>-8.8169194752695055E-3</c:v>
                </c:pt>
                <c:pt idx="365">
                  <c:v>1.7635793066890313E-2</c:v>
                </c:pt>
                <c:pt idx="366">
                  <c:v>3.30975417847902E-3</c:v>
                </c:pt>
                <c:pt idx="367">
                  <c:v>-5.6120885644628433E-4</c:v>
                </c:pt>
                <c:pt idx="368">
                  <c:v>-1.6902477936997104E-2</c:v>
                </c:pt>
                <c:pt idx="369">
                  <c:v>1.1983190484636731E-2</c:v>
                </c:pt>
                <c:pt idx="370">
                  <c:v>1.2435911331146708E-2</c:v>
                </c:pt>
                <c:pt idx="371">
                  <c:v>-5.6011579593604859E-3</c:v>
                </c:pt>
                <c:pt idx="372">
                  <c:v>-9.8012997793018308E-3</c:v>
                </c:pt>
                <c:pt idx="373">
                  <c:v>2.9349640203154601E-2</c:v>
                </c:pt>
                <c:pt idx="374">
                  <c:v>-1.0674666645458339E-2</c:v>
                </c:pt>
                <c:pt idx="375">
                  <c:v>9.5433364936182085E-4</c:v>
                </c:pt>
                <c:pt idx="376">
                  <c:v>1.3613675778914134E-3</c:v>
                </c:pt>
                <c:pt idx="377">
                  <c:v>-3.4929427793641268E-3</c:v>
                </c:pt>
                <c:pt idx="378">
                  <c:v>-1.1033708628989251E-3</c:v>
                </c:pt>
                <c:pt idx="379">
                  <c:v>1.6123161463194049E-3</c:v>
                </c:pt>
                <c:pt idx="380">
                  <c:v>6.0988257881414831E-3</c:v>
                </c:pt>
                <c:pt idx="381">
                  <c:v>9.4639696112967624E-3</c:v>
                </c:pt>
                <c:pt idx="382">
                  <c:v>-3.531586511090372E-3</c:v>
                </c:pt>
                <c:pt idx="383">
                  <c:v>-4.258927121195152E-3</c:v>
                </c:pt>
                <c:pt idx="384">
                  <c:v>-4.8047298200775473E-3</c:v>
                </c:pt>
                <c:pt idx="385">
                  <c:v>-2.1018915386543107E-3</c:v>
                </c:pt>
                <c:pt idx="386">
                  <c:v>9.1499712071723693E-3</c:v>
                </c:pt>
                <c:pt idx="387">
                  <c:v>-1.60056214251947E-2</c:v>
                </c:pt>
                <c:pt idx="388">
                  <c:v>1.5288239993013889E-3</c:v>
                </c:pt>
                <c:pt idx="389">
                  <c:v>2.3504995287635081E-3</c:v>
                </c:pt>
                <c:pt idx="390">
                  <c:v>-7.1787461013996324E-3</c:v>
                </c:pt>
                <c:pt idx="391">
                  <c:v>-4.0524493054127451E-3</c:v>
                </c:pt>
                <c:pt idx="392">
                  <c:v>1.1773997788604771E-2</c:v>
                </c:pt>
                <c:pt idx="393">
                  <c:v>-2.1053532077225903E-3</c:v>
                </c:pt>
                <c:pt idx="394">
                  <c:v>4.0331674165431783E-3</c:v>
                </c:pt>
                <c:pt idx="395">
                  <c:v>7.1772727670521971E-3</c:v>
                </c:pt>
                <c:pt idx="396">
                  <c:v>-3.7187591266273318E-3</c:v>
                </c:pt>
                <c:pt idx="397">
                  <c:v>-1.8877539024090624E-2</c:v>
                </c:pt>
                <c:pt idx="398">
                  <c:v>-1.0571806151116832E-2</c:v>
                </c:pt>
                <c:pt idx="399">
                  <c:v>-2.4891276384788094E-2</c:v>
                </c:pt>
                <c:pt idx="400">
                  <c:v>-6.8098097296192305E-3</c:v>
                </c:pt>
                <c:pt idx="401">
                  <c:v>4.5428605668402259E-3</c:v>
                </c:pt>
                <c:pt idx="402">
                  <c:v>-1.0337711280529346E-2</c:v>
                </c:pt>
                <c:pt idx="403">
                  <c:v>6.4823750426276448E-3</c:v>
                </c:pt>
                <c:pt idx="404">
                  <c:v>1.589291891384414E-3</c:v>
                </c:pt>
                <c:pt idx="405">
                  <c:v>-4.0679146110607278E-3</c:v>
                </c:pt>
                <c:pt idx="406">
                  <c:v>-9.4149254821007371E-3</c:v>
                </c:pt>
                <c:pt idx="407">
                  <c:v>3.1810964105828309E-5</c:v>
                </c:pt>
                <c:pt idx="408">
                  <c:v>-1.4577780520938352E-2</c:v>
                </c:pt>
                <c:pt idx="409">
                  <c:v>4.0336152868802426E-3</c:v>
                </c:pt>
                <c:pt idx="410">
                  <c:v>5.909848692863439E-3</c:v>
                </c:pt>
                <c:pt idx="411">
                  <c:v>7.7359242736152614E-3</c:v>
                </c:pt>
                <c:pt idx="412">
                  <c:v>1.027874624916974E-2</c:v>
                </c:pt>
                <c:pt idx="413">
                  <c:v>1.4444668724436098E-4</c:v>
                </c:pt>
                <c:pt idx="414">
                  <c:v>-1.2566455261236571E-2</c:v>
                </c:pt>
                <c:pt idx="415">
                  <c:v>-1.144366323010367E-2</c:v>
                </c:pt>
                <c:pt idx="416">
                  <c:v>1.2176951332062721E-2</c:v>
                </c:pt>
                <c:pt idx="417">
                  <c:v>2.4654259601452965E-2</c:v>
                </c:pt>
                <c:pt idx="418">
                  <c:v>-1.450834290995635E-2</c:v>
                </c:pt>
                <c:pt idx="419">
                  <c:v>5.6005547065723265E-3</c:v>
                </c:pt>
                <c:pt idx="420">
                  <c:v>1.318809283393526E-2</c:v>
                </c:pt>
                <c:pt idx="421">
                  <c:v>1.450624948924366E-2</c:v>
                </c:pt>
                <c:pt idx="422">
                  <c:v>3.5038600948797956E-3</c:v>
                </c:pt>
                <c:pt idx="423">
                  <c:v>-1.1782720794317342E-3</c:v>
                </c:pt>
                <c:pt idx="424">
                  <c:v>7.2373497078660363E-4</c:v>
                </c:pt>
                <c:pt idx="425">
                  <c:v>1.8549290282373588E-3</c:v>
                </c:pt>
                <c:pt idx="426">
                  <c:v>-3.8820365237578051E-3</c:v>
                </c:pt>
                <c:pt idx="427">
                  <c:v>7.2325011499027602E-4</c:v>
                </c:pt>
                <c:pt idx="428">
                  <c:v>2.0153796255481813E-3</c:v>
                </c:pt>
                <c:pt idx="429">
                  <c:v>3.9121230003534551E-3</c:v>
                </c:pt>
                <c:pt idx="430">
                  <c:v>6.6731795394087438E-3</c:v>
                </c:pt>
                <c:pt idx="431">
                  <c:v>-2.9540692946717679E-4</c:v>
                </c:pt>
                <c:pt idx="432">
                  <c:v>-2.8579149410145549E-3</c:v>
                </c:pt>
                <c:pt idx="433">
                  <c:v>-8.0126854321817579E-4</c:v>
                </c:pt>
                <c:pt idx="434">
                  <c:v>3.1356587992440402E-3</c:v>
                </c:pt>
                <c:pt idx="435">
                  <c:v>-8.8446191968098772E-3</c:v>
                </c:pt>
                <c:pt idx="436">
                  <c:v>6.3765046713406218E-3</c:v>
                </c:pt>
                <c:pt idx="437">
                  <c:v>-3.6624969917455476E-3</c:v>
                </c:pt>
                <c:pt idx="438">
                  <c:v>7.0502493052916086E-3</c:v>
                </c:pt>
                <c:pt idx="439">
                  <c:v>-6.6404888341992869E-3</c:v>
                </c:pt>
                <c:pt idx="440">
                  <c:v>6.8338888933691666E-4</c:v>
                </c:pt>
                <c:pt idx="441">
                  <c:v>-2.1394354934308772E-3</c:v>
                </c:pt>
                <c:pt idx="442">
                  <c:v>-1.3514193566822291E-2</c:v>
                </c:pt>
                <c:pt idx="443">
                  <c:v>1.2799816636509049E-2</c:v>
                </c:pt>
                <c:pt idx="444">
                  <c:v>-1.0758349183328864E-3</c:v>
                </c:pt>
                <c:pt idx="445">
                  <c:v>7.8730812775985285E-4</c:v>
                </c:pt>
                <c:pt idx="446">
                  <c:v>2.5824632812543971E-3</c:v>
                </c:pt>
                <c:pt idx="447">
                  <c:v>-6.4200776902460159E-4</c:v>
                </c:pt>
                <c:pt idx="448">
                  <c:v>1.546593574309682E-2</c:v>
                </c:pt>
                <c:pt idx="449">
                  <c:v>1.1049955316592704E-2</c:v>
                </c:pt>
                <c:pt idx="450">
                  <c:v>2.5246599587909683E-3</c:v>
                </c:pt>
                <c:pt idx="451">
                  <c:v>4.7584698601796189E-3</c:v>
                </c:pt>
                <c:pt idx="452">
                  <c:v>6.2719420649895077E-3</c:v>
                </c:pt>
                <c:pt idx="453">
                  <c:v>-1.6882697598401164E-2</c:v>
                </c:pt>
                <c:pt idx="454">
                  <c:v>-1.1112183400640798E-2</c:v>
                </c:pt>
                <c:pt idx="455">
                  <c:v>-2.2194058738226916E-2</c:v>
                </c:pt>
                <c:pt idx="456">
                  <c:v>2.7332225474263562E-4</c:v>
                </c:pt>
                <c:pt idx="457">
                  <c:v>-8.0704985041434689E-3</c:v>
                </c:pt>
                <c:pt idx="458">
                  <c:v>1.1893902855222942E-2</c:v>
                </c:pt>
                <c:pt idx="459">
                  <c:v>-1.4301017845438127E-2</c:v>
                </c:pt>
                <c:pt idx="460">
                  <c:v>1.914844873519328E-2</c:v>
                </c:pt>
                <c:pt idx="461">
                  <c:v>-1.7126343391268858E-3</c:v>
                </c:pt>
                <c:pt idx="462">
                  <c:v>-1.2538807650831572E-3</c:v>
                </c:pt>
                <c:pt idx="463">
                  <c:v>3.3399813060727345E-3</c:v>
                </c:pt>
                <c:pt idx="464">
                  <c:v>1.5048923415734933E-3</c:v>
                </c:pt>
                <c:pt idx="465">
                  <c:v>1.3195711625017977E-2</c:v>
                </c:pt>
                <c:pt idx="466">
                  <c:v>-3.6233404551231601E-3</c:v>
                </c:pt>
                <c:pt idx="467">
                  <c:v>9.2630671422544181E-3</c:v>
                </c:pt>
                <c:pt idx="468">
                  <c:v>5.2168314959859016E-3</c:v>
                </c:pt>
                <c:pt idx="469">
                  <c:v>3.5154893588992191E-3</c:v>
                </c:pt>
                <c:pt idx="470">
                  <c:v>-1.6904303111402626E-2</c:v>
                </c:pt>
                <c:pt idx="471">
                  <c:v>-1.2322609382597173E-2</c:v>
                </c:pt>
                <c:pt idx="472">
                  <c:v>1.6613535734707784E-3</c:v>
                </c:pt>
                <c:pt idx="473">
                  <c:v>4.182979346776531E-3</c:v>
                </c:pt>
                <c:pt idx="474">
                  <c:v>1.0429341333030095E-2</c:v>
                </c:pt>
                <c:pt idx="475">
                  <c:v>5.6897587173243194E-3</c:v>
                </c:pt>
                <c:pt idx="476">
                  <c:v>2.6412504654012171E-3</c:v>
                </c:pt>
                <c:pt idx="477">
                  <c:v>1.1880011851302059E-2</c:v>
                </c:pt>
                <c:pt idx="478">
                  <c:v>7.4756179999769775E-4</c:v>
                </c:pt>
                <c:pt idx="479">
                  <c:v>5.0390761538232666E-3</c:v>
                </c:pt>
                <c:pt idx="480">
                  <c:v>-1.8185554882847556E-3</c:v>
                </c:pt>
                <c:pt idx="481">
                  <c:v>1.7745972148548979E-3</c:v>
                </c:pt>
                <c:pt idx="482">
                  <c:v>-3.2575356692419845E-3</c:v>
                </c:pt>
                <c:pt idx="483">
                  <c:v>1.0199954268639685E-3</c:v>
                </c:pt>
                <c:pt idx="484">
                  <c:v>9.2812857848447578E-4</c:v>
                </c:pt>
                <c:pt idx="485">
                  <c:v>-7.1392995141366222E-3</c:v>
                </c:pt>
                <c:pt idx="486">
                  <c:v>1.4491290657771389E-3</c:v>
                </c:pt>
                <c:pt idx="487">
                  <c:v>1.3915112202313699E-2</c:v>
                </c:pt>
                <c:pt idx="489">
                  <c:v>1.183662204266853E-2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16-A344-87A8-8D79AEC57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4829952"/>
        <c:axId val="1648504784"/>
      </c:lineChart>
      <c:catAx>
        <c:axId val="178482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48504784"/>
        <c:crosses val="autoZero"/>
        <c:auto val="1"/>
        <c:lblAlgn val="ctr"/>
        <c:lblOffset val="100"/>
        <c:noMultiLvlLbl val="0"/>
      </c:catAx>
      <c:valAx>
        <c:axId val="164850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8482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6.956601771712452E-2"/>
          <c:y val="0.21977567254548994"/>
          <c:w val="0.88722936832617938"/>
          <c:h val="0.76297028404042466"/>
        </c:manualLayout>
      </c:layout>
      <c:scatterChart>
        <c:scatterStyle val="lineMarker"/>
        <c:varyColors val="0"/>
        <c:ser>
          <c:idx val="0"/>
          <c:order val="0"/>
          <c:tx>
            <c:strRef>
              <c:f>四個國家大盤指數歷史數據!$F$1</c:f>
              <c:strCache>
                <c:ptCount val="1"/>
                <c:pt idx="0">
                  <c:v>r美國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四個國家大盤指數歷史數據!$C$2:$C$6052</c:f>
              <c:numCache>
                <c:formatCode>0.00%</c:formatCode>
                <c:ptCount val="6051"/>
                <c:pt idx="0">
                  <c:v>-1.979486004566729E-2</c:v>
                </c:pt>
                <c:pt idx="1">
                  <c:v>-1.6897534200748479E-2</c:v>
                </c:pt>
                <c:pt idx="2">
                  <c:v>-5.349170994872093E-3</c:v>
                </c:pt>
                <c:pt idx="3">
                  <c:v>8.9202565156761716E-3</c:v>
                </c:pt>
                <c:pt idx="4">
                  <c:v>1.695758584624716E-2</c:v>
                </c:pt>
                <c:pt idx="5">
                  <c:v>-2.8615171977693791E-3</c:v>
                </c:pt>
                <c:pt idx="6">
                  <c:v>-3.8591590821400699E-2</c:v>
                </c:pt>
                <c:pt idx="7">
                  <c:v>-4.1917803274896304E-2</c:v>
                </c:pt>
                <c:pt idx="8">
                  <c:v>-1.4713749063001649E-2</c:v>
                </c:pt>
                <c:pt idx="9">
                  <c:v>9.9686059470603695E-3</c:v>
                </c:pt>
                <c:pt idx="10">
                  <c:v>-3.0354179766194561E-2</c:v>
                </c:pt>
                <c:pt idx="11">
                  <c:v>5.0302292125257761E-2</c:v>
                </c:pt>
                <c:pt idx="12">
                  <c:v>-8.2533300648385862E-4</c:v>
                </c:pt>
                <c:pt idx="13">
                  <c:v>-5.6130525891825824E-3</c:v>
                </c:pt>
                <c:pt idx="14">
                  <c:v>1.6058708091476883E-2</c:v>
                </c:pt>
                <c:pt idx="15">
                  <c:v>2.2199813613279274E-3</c:v>
                </c:pt>
                <c:pt idx="16">
                  <c:v>1.5630378083650809E-2</c:v>
                </c:pt>
                <c:pt idx="17">
                  <c:v>2.8893194880503905E-3</c:v>
                </c:pt>
                <c:pt idx="18">
                  <c:v>-2.5314917871574667E-3</c:v>
                </c:pt>
                <c:pt idx="19">
                  <c:v>1.6088195315663027E-2</c:v>
                </c:pt>
                <c:pt idx="20">
                  <c:v>1.1642703793326315E-2</c:v>
                </c:pt>
                <c:pt idx="21">
                  <c:v>5.489289059315572E-3</c:v>
                </c:pt>
                <c:pt idx="22">
                  <c:v>1.5487350994357067E-4</c:v>
                </c:pt>
                <c:pt idx="23">
                  <c:v>4.7148164036409238E-3</c:v>
                </c:pt>
                <c:pt idx="24">
                  <c:v>-5.7423681495756742E-3</c:v>
                </c:pt>
                <c:pt idx="25">
                  <c:v>-3.7100568869957657E-3</c:v>
                </c:pt>
                <c:pt idx="26">
                  <c:v>-4.5077229727527699E-4</c:v>
                </c:pt>
                <c:pt idx="27">
                  <c:v>-6.4619718649311366E-3</c:v>
                </c:pt>
                <c:pt idx="28">
                  <c:v>1.1311329603062407E-2</c:v>
                </c:pt>
                <c:pt idx="29">
                  <c:v>3.1594148617467162E-3</c:v>
                </c:pt>
                <c:pt idx="30">
                  <c:v>9.1236952194300742E-3</c:v>
                </c:pt>
                <c:pt idx="31">
                  <c:v>-3.6580920576030451E-3</c:v>
                </c:pt>
                <c:pt idx="32">
                  <c:v>4.7696719687993685E-3</c:v>
                </c:pt>
                <c:pt idx="33">
                  <c:v>-4.1528195775370012E-3</c:v>
                </c:pt>
                <c:pt idx="34">
                  <c:v>-1.4866317961313243E-2</c:v>
                </c:pt>
                <c:pt idx="35">
                  <c:v>7.3642960653765705E-4</c:v>
                </c:pt>
                <c:pt idx="36">
                  <c:v>1.5178611227353695E-2</c:v>
                </c:pt>
                <c:pt idx="37">
                  <c:v>4.1013540222549476E-3</c:v>
                </c:pt>
                <c:pt idx="38">
                  <c:v>5.4441100868815751E-3</c:v>
                </c:pt>
                <c:pt idx="39">
                  <c:v>5.0140053144055617E-3</c:v>
                </c:pt>
                <c:pt idx="40">
                  <c:v>4.1028260232748236E-4</c:v>
                </c:pt>
                <c:pt idx="41">
                  <c:v>8.8971023193493703E-3</c:v>
                </c:pt>
                <c:pt idx="42">
                  <c:v>-2.3412577325192404E-3</c:v>
                </c:pt>
                <c:pt idx="43">
                  <c:v>-2.1392572292679206E-4</c:v>
                </c:pt>
                <c:pt idx="44">
                  <c:v>1.1742079180118162E-2</c:v>
                </c:pt>
                <c:pt idx="45">
                  <c:v>-3.4939133272527843E-4</c:v>
                </c:pt>
                <c:pt idx="46">
                  <c:v>-3.4884991774237145E-3</c:v>
                </c:pt>
                <c:pt idx="47">
                  <c:v>8.6236173907700052E-4</c:v>
                </c:pt>
                <c:pt idx="48">
                  <c:v>-1.1518470607901144E-2</c:v>
                </c:pt>
                <c:pt idx="49">
                  <c:v>8.6171705435720402E-3</c:v>
                </c:pt>
                <c:pt idx="50">
                  <c:v>1.8613427484123241E-3</c:v>
                </c:pt>
                <c:pt idx="51">
                  <c:v>-9.9152082434678619E-5</c:v>
                </c:pt>
                <c:pt idx="52">
                  <c:v>1.0503985707430958E-2</c:v>
                </c:pt>
                <c:pt idx="53">
                  <c:v>-7.7340558426199166E-3</c:v>
                </c:pt>
                <c:pt idx="54">
                  <c:v>-5.9409722301643998E-3</c:v>
                </c:pt>
                <c:pt idx="55">
                  <c:v>-1.475250935629841E-2</c:v>
                </c:pt>
                <c:pt idx="56">
                  <c:v>-3.9986398359818922E-3</c:v>
                </c:pt>
                <c:pt idx="57">
                  <c:v>6.4823171723191412E-3</c:v>
                </c:pt>
                <c:pt idx="58">
                  <c:v>3.3566072232168601E-5</c:v>
                </c:pt>
                <c:pt idx="59">
                  <c:v>-9.6842619005711797E-3</c:v>
                </c:pt>
                <c:pt idx="60">
                  <c:v>-7.7114995386236658E-3</c:v>
                </c:pt>
                <c:pt idx="61">
                  <c:v>-7.8272793973696402E-3</c:v>
                </c:pt>
                <c:pt idx="62">
                  <c:v>1.5495683377534189E-2</c:v>
                </c:pt>
                <c:pt idx="63">
                  <c:v>-8.9697225444780402E-3</c:v>
                </c:pt>
                <c:pt idx="64">
                  <c:v>1.4726255452664472E-2</c:v>
                </c:pt>
                <c:pt idx="65">
                  <c:v>2.8799068740014639E-3</c:v>
                </c:pt>
                <c:pt idx="66">
                  <c:v>3.9872448064539844E-3</c:v>
                </c:pt>
                <c:pt idx="67">
                  <c:v>-1.1792931926539177E-3</c:v>
                </c:pt>
                <c:pt idx="68">
                  <c:v>-4.3746816035741681E-3</c:v>
                </c:pt>
                <c:pt idx="69">
                  <c:v>-2.3494570364955124E-3</c:v>
                </c:pt>
                <c:pt idx="70">
                  <c:v>-9.2798928280815526E-3</c:v>
                </c:pt>
                <c:pt idx="71">
                  <c:v>-5.5837277811488254E-3</c:v>
                </c:pt>
                <c:pt idx="72">
                  <c:v>-4.2036810550010953E-4</c:v>
                </c:pt>
                <c:pt idx="73">
                  <c:v>-1.3907582707991976E-2</c:v>
                </c:pt>
                <c:pt idx="74">
                  <c:v>-7.2894318430122302E-3</c:v>
                </c:pt>
                <c:pt idx="75">
                  <c:v>-1.177873980840281E-2</c:v>
                </c:pt>
                <c:pt idx="76">
                  <c:v>9.8490991733009153E-3</c:v>
                </c:pt>
                <c:pt idx="77">
                  <c:v>-2.7161095140185977E-2</c:v>
                </c:pt>
                <c:pt idx="78">
                  <c:v>-2.0453968339573898E-3</c:v>
                </c:pt>
                <c:pt idx="79">
                  <c:v>2.4176130323769199E-2</c:v>
                </c:pt>
                <c:pt idx="80">
                  <c:v>4.582208157957326E-3</c:v>
                </c:pt>
                <c:pt idx="81">
                  <c:v>1.3414148101134456E-2</c:v>
                </c:pt>
                <c:pt idx="82">
                  <c:v>1.2371633595722068E-3</c:v>
                </c:pt>
                <c:pt idx="83">
                  <c:v>8.342038993794279E-3</c:v>
                </c:pt>
                <c:pt idx="84">
                  <c:v>1.0783634574966543E-2</c:v>
                </c:pt>
                <c:pt idx="85">
                  <c:v>5.375656965437587E-3</c:v>
                </c:pt>
                <c:pt idx="86">
                  <c:v>-9.3231323558200382E-4</c:v>
                </c:pt>
                <c:pt idx="87">
                  <c:v>-8.8654702734871152E-3</c:v>
                </c:pt>
                <c:pt idx="88">
                  <c:v>1.1319233799409531E-2</c:v>
                </c:pt>
                <c:pt idx="89">
                  <c:v>-1.2349484444872472E-3</c:v>
                </c:pt>
                <c:pt idx="90">
                  <c:v>-3.8043406769861874E-3</c:v>
                </c:pt>
                <c:pt idx="91">
                  <c:v>-9.1286991865137702E-3</c:v>
                </c:pt>
                <c:pt idx="92">
                  <c:v>1.9574855053540964E-3</c:v>
                </c:pt>
                <c:pt idx="93">
                  <c:v>9.7899354364939083E-3</c:v>
                </c:pt>
                <c:pt idx="94">
                  <c:v>-1.6185028254176114E-3</c:v>
                </c:pt>
                <c:pt idx="95">
                  <c:v>-6.5422937450534339E-4</c:v>
                </c:pt>
                <c:pt idx="96">
                  <c:v>-4.6509395768187974E-3</c:v>
                </c:pt>
                <c:pt idx="97">
                  <c:v>-4.3485435070605314E-3</c:v>
                </c:pt>
                <c:pt idx="98">
                  <c:v>-1.105558680783069E-4</c:v>
                </c:pt>
                <c:pt idx="99">
                  <c:v>-2.0523642839098417E-2</c:v>
                </c:pt>
                <c:pt idx="100">
                  <c:v>8.9637234794201943E-3</c:v>
                </c:pt>
                <c:pt idx="101">
                  <c:v>1.0598653378027447E-2</c:v>
                </c:pt>
                <c:pt idx="102">
                  <c:v>3.0994495549825107E-3</c:v>
                </c:pt>
                <c:pt idx="103">
                  <c:v>-7.6724119691461501E-3</c:v>
                </c:pt>
                <c:pt idx="104">
                  <c:v>-1.915500403224293E-2</c:v>
                </c:pt>
                <c:pt idx="105">
                  <c:v>4.694181574485686E-3</c:v>
                </c:pt>
                <c:pt idx="106">
                  <c:v>-2.1721297902930339E-2</c:v>
                </c:pt>
                <c:pt idx="107">
                  <c:v>-9.8572514683920986E-3</c:v>
                </c:pt>
                <c:pt idx="108">
                  <c:v>3.1884314456805331E-3</c:v>
                </c:pt>
                <c:pt idx="109">
                  <c:v>-4.1145750405663598E-3</c:v>
                </c:pt>
                <c:pt idx="110">
                  <c:v>1.9374093762109572E-2</c:v>
                </c:pt>
                <c:pt idx="111">
                  <c:v>-4.4030202826702124E-3</c:v>
                </c:pt>
                <c:pt idx="112">
                  <c:v>-1.0729547276335445E-2</c:v>
                </c:pt>
                <c:pt idx="113">
                  <c:v>-7.0007420595736853E-3</c:v>
                </c:pt>
                <c:pt idx="114">
                  <c:v>2.4004129141526106E-3</c:v>
                </c:pt>
                <c:pt idx="115">
                  <c:v>2.3753202453669336E-2</c:v>
                </c:pt>
                <c:pt idx="116">
                  <c:v>-4.5229154431644459E-3</c:v>
                </c:pt>
                <c:pt idx="117">
                  <c:v>1.1617593253832164E-2</c:v>
                </c:pt>
                <c:pt idx="118">
                  <c:v>-7.6059093082214431E-4</c:v>
                </c:pt>
                <c:pt idx="119">
                  <c:v>1.0003472728347528E-4</c:v>
                </c:pt>
                <c:pt idx="120">
                  <c:v>-4.5563757751345548E-5</c:v>
                </c:pt>
                <c:pt idx="121">
                  <c:v>3.2560774522560199E-4</c:v>
                </c:pt>
                <c:pt idx="122">
                  <c:v>8.2585481592232796E-3</c:v>
                </c:pt>
                <c:pt idx="123">
                  <c:v>2.3577990894240765E-3</c:v>
                </c:pt>
                <c:pt idx="124">
                  <c:v>-1.9298720217074395E-3</c:v>
                </c:pt>
                <c:pt idx="125">
                  <c:v>-3.1867338760204257E-3</c:v>
                </c:pt>
                <c:pt idx="126">
                  <c:v>4.7469497047653445E-3</c:v>
                </c:pt>
                <c:pt idx="127">
                  <c:v>-1.3297691325191917E-4</c:v>
                </c:pt>
                <c:pt idx="128">
                  <c:v>3.2870766655865146E-3</c:v>
                </c:pt>
                <c:pt idx="129">
                  <c:v>-2.5321352830872754E-3</c:v>
                </c:pt>
                <c:pt idx="130">
                  <c:v>1.2685912493646829E-2</c:v>
                </c:pt>
                <c:pt idx="131">
                  <c:v>6.821857743153698E-3</c:v>
                </c:pt>
                <c:pt idx="132">
                  <c:v>7.2123103222029106E-3</c:v>
                </c:pt>
                <c:pt idx="133">
                  <c:v>1.0421932461503294E-3</c:v>
                </c:pt>
                <c:pt idx="134">
                  <c:v>-6.1196546559415645E-3</c:v>
                </c:pt>
                <c:pt idx="135">
                  <c:v>3.752369730259613E-3</c:v>
                </c:pt>
                <c:pt idx="136">
                  <c:v>6.6191555446098692E-3</c:v>
                </c:pt>
                <c:pt idx="137">
                  <c:v>3.3209279610151949E-3</c:v>
                </c:pt>
                <c:pt idx="138">
                  <c:v>3.9996592330478172E-3</c:v>
                </c:pt>
                <c:pt idx="139">
                  <c:v>4.3437333534098836E-3</c:v>
                </c:pt>
                <c:pt idx="140">
                  <c:v>-1.2932587962411644E-3</c:v>
                </c:pt>
                <c:pt idx="141">
                  <c:v>-8.2934968332087184E-4</c:v>
                </c:pt>
                <c:pt idx="142">
                  <c:v>-7.7486289143776912E-3</c:v>
                </c:pt>
                <c:pt idx="143">
                  <c:v>-1.3367614499934027E-3</c:v>
                </c:pt>
                <c:pt idx="144">
                  <c:v>6.6124705453457098E-4</c:v>
                </c:pt>
                <c:pt idx="145">
                  <c:v>-1.6263620389794918E-2</c:v>
                </c:pt>
                <c:pt idx="146">
                  <c:v>-2.3806224513876809E-3</c:v>
                </c:pt>
                <c:pt idx="147">
                  <c:v>5.7354486419707905E-3</c:v>
                </c:pt>
                <c:pt idx="148">
                  <c:v>9.0382518383434075E-3</c:v>
                </c:pt>
                <c:pt idx="149">
                  <c:v>7.8667751309394376E-3</c:v>
                </c:pt>
                <c:pt idx="150">
                  <c:v>-1.5662708399389435E-3</c:v>
                </c:pt>
                <c:pt idx="151">
                  <c:v>-5.0471094931238913E-4</c:v>
                </c:pt>
                <c:pt idx="152">
                  <c:v>6.1270352650917492E-3</c:v>
                </c:pt>
                <c:pt idx="153">
                  <c:v>1.9927403596596517E-3</c:v>
                </c:pt>
                <c:pt idx="154">
                  <c:v>4.5710361560009427E-3</c:v>
                </c:pt>
                <c:pt idx="155">
                  <c:v>-4.9165428385354384E-3</c:v>
                </c:pt>
                <c:pt idx="156">
                  <c:v>-3.2960859618992653E-3</c:v>
                </c:pt>
                <c:pt idx="157">
                  <c:v>-9.5134948102384882E-3</c:v>
                </c:pt>
                <c:pt idx="158">
                  <c:v>3.4447783933116136E-3</c:v>
                </c:pt>
                <c:pt idx="159">
                  <c:v>7.0891902545106716E-3</c:v>
                </c:pt>
                <c:pt idx="160">
                  <c:v>1.5084761016892893E-3</c:v>
                </c:pt>
                <c:pt idx="161">
                  <c:v>-8.0876200543197885E-3</c:v>
                </c:pt>
                <c:pt idx="162">
                  <c:v>6.7775583471671218E-3</c:v>
                </c:pt>
                <c:pt idx="163">
                  <c:v>2.1091900200707839E-3</c:v>
                </c:pt>
                <c:pt idx="164">
                  <c:v>6.6994036869422917E-3</c:v>
                </c:pt>
                <c:pt idx="165">
                  <c:v>8.3437364304442209E-4</c:v>
                </c:pt>
                <c:pt idx="166">
                  <c:v>4.8485194534643632E-3</c:v>
                </c:pt>
                <c:pt idx="167">
                  <c:v>8.1594070690761168E-3</c:v>
                </c:pt>
                <c:pt idx="168">
                  <c:v>2.8244564322124108E-3</c:v>
                </c:pt>
                <c:pt idx="169">
                  <c:v>-1.6145755457971822E-3</c:v>
                </c:pt>
                <c:pt idx="170">
                  <c:v>2.8320568652129949E-3</c:v>
                </c:pt>
                <c:pt idx="171">
                  <c:v>1.3905750108878977E-2</c:v>
                </c:pt>
                <c:pt idx="172">
                  <c:v>-1.4254012931954182E-3</c:v>
                </c:pt>
                <c:pt idx="173">
                  <c:v>-7.1629601421504194E-3</c:v>
                </c:pt>
                <c:pt idx="174">
                  <c:v>-1.0846999623716196E-2</c:v>
                </c:pt>
                <c:pt idx="175">
                  <c:v>3.8243790795743199E-3</c:v>
                </c:pt>
                <c:pt idx="176">
                  <c:v>2.673601279734047E-3</c:v>
                </c:pt>
                <c:pt idx="177">
                  <c:v>4.7561936318642533E-3</c:v>
                </c:pt>
                <c:pt idx="178">
                  <c:v>3.3428665974610905E-3</c:v>
                </c:pt>
                <c:pt idx="179">
                  <c:v>-1.8240707057748354E-3</c:v>
                </c:pt>
                <c:pt idx="180">
                  <c:v>6.6132623204458582E-3</c:v>
                </c:pt>
                <c:pt idx="181">
                  <c:v>-7.9557383344358457E-3</c:v>
                </c:pt>
                <c:pt idx="182">
                  <c:v>-8.2598550550890149E-3</c:v>
                </c:pt>
                <c:pt idx="183">
                  <c:v>-5.038526387467952E-4</c:v>
                </c:pt>
                <c:pt idx="184">
                  <c:v>-1.7663797461974096E-2</c:v>
                </c:pt>
                <c:pt idx="185">
                  <c:v>5.0009819020988659E-3</c:v>
                </c:pt>
                <c:pt idx="186">
                  <c:v>-1.6134765585838904E-2</c:v>
                </c:pt>
                <c:pt idx="187">
                  <c:v>-1.5105788089703508E-3</c:v>
                </c:pt>
                <c:pt idx="188">
                  <c:v>1.2700229036282214E-2</c:v>
                </c:pt>
                <c:pt idx="189">
                  <c:v>3.6947666410900404E-3</c:v>
                </c:pt>
                <c:pt idx="190">
                  <c:v>1.0255230060815374E-2</c:v>
                </c:pt>
                <c:pt idx="191">
                  <c:v>1.0210665976462904E-2</c:v>
                </c:pt>
                <c:pt idx="192">
                  <c:v>-1.4795132292794897E-3</c:v>
                </c:pt>
                <c:pt idx="193">
                  <c:v>-1.7256364823272845E-2</c:v>
                </c:pt>
                <c:pt idx="194">
                  <c:v>-2.5513247633950202E-3</c:v>
                </c:pt>
                <c:pt idx="195">
                  <c:v>1.5458284337330031E-2</c:v>
                </c:pt>
                <c:pt idx="196">
                  <c:v>2.0328537581586425E-3</c:v>
                </c:pt>
                <c:pt idx="197">
                  <c:v>-1.9846467413046171E-3</c:v>
                </c:pt>
                <c:pt idx="198">
                  <c:v>-5.9578773418613199E-4</c:v>
                </c:pt>
                <c:pt idx="199">
                  <c:v>-1.393754202031558E-2</c:v>
                </c:pt>
                <c:pt idx="200">
                  <c:v>4.7989743250371128E-3</c:v>
                </c:pt>
                <c:pt idx="201">
                  <c:v>-2.5873872512829871E-2</c:v>
                </c:pt>
                <c:pt idx="202">
                  <c:v>3.2700314375735734E-3</c:v>
                </c:pt>
                <c:pt idx="203">
                  <c:v>1.3843671878997434E-2</c:v>
                </c:pt>
                <c:pt idx="204">
                  <c:v>-1.7139477372037999E-3</c:v>
                </c:pt>
                <c:pt idx="205">
                  <c:v>3.7316831193382437E-3</c:v>
                </c:pt>
                <c:pt idx="206">
                  <c:v>-1.1094913745354363E-2</c:v>
                </c:pt>
                <c:pt idx="207">
                  <c:v>-3.1956133989154201E-2</c:v>
                </c:pt>
                <c:pt idx="208">
                  <c:v>-2.0788896090451883E-2</c:v>
                </c:pt>
                <c:pt idx="209">
                  <c:v>1.1235694538056337E-2</c:v>
                </c:pt>
                <c:pt idx="210">
                  <c:v>2.425996059091784E-2</c:v>
                </c:pt>
                <c:pt idx="211">
                  <c:v>-9.7101044768514912E-3</c:v>
                </c:pt>
                <c:pt idx="212">
                  <c:v>-9.8539265253337239E-5</c:v>
                </c:pt>
                <c:pt idx="213">
                  <c:v>-1.9713267247363879E-2</c:v>
                </c:pt>
                <c:pt idx="214">
                  <c:v>8.7221068505331561E-4</c:v>
                </c:pt>
                <c:pt idx="215">
                  <c:v>2.9510988919511587E-2</c:v>
                </c:pt>
                <c:pt idx="216">
                  <c:v>4.7551295902744506E-4</c:v>
                </c:pt>
                <c:pt idx="217">
                  <c:v>5.9308625797431964E-3</c:v>
                </c:pt>
                <c:pt idx="218">
                  <c:v>-3.6926862292402621E-5</c:v>
                </c:pt>
                <c:pt idx="219">
                  <c:v>9.7282121373226497E-3</c:v>
                </c:pt>
                <c:pt idx="220">
                  <c:v>-1.8237770887799395E-3</c:v>
                </c:pt>
                <c:pt idx="221">
                  <c:v>-1.2500748968403315E-3</c:v>
                </c:pt>
                <c:pt idx="222">
                  <c:v>-8.9178439054798577E-3</c:v>
                </c:pt>
                <c:pt idx="223">
                  <c:v>1.6339596818480894E-3</c:v>
                </c:pt>
                <c:pt idx="224">
                  <c:v>1.0875971686518483E-2</c:v>
                </c:pt>
                <c:pt idx="225">
                  <c:v>-2.6578896084086126E-3</c:v>
                </c:pt>
                <c:pt idx="226">
                  <c:v>-3.8438702235508394E-3</c:v>
                </c:pt>
                <c:pt idx="227">
                  <c:v>-5.8660450722456264E-3</c:v>
                </c:pt>
                <c:pt idx="228">
                  <c:v>-1.9819549900202179E-2</c:v>
                </c:pt>
                <c:pt idx="229">
                  <c:v>6.1461866470830136E-3</c:v>
                </c:pt>
                <c:pt idx="230">
                  <c:v>-1.3757858538851777E-2</c:v>
                </c:pt>
                <c:pt idx="231">
                  <c:v>-3.3760432512988563E-3</c:v>
                </c:pt>
                <c:pt idx="232">
                  <c:v>1.8123390928228837E-2</c:v>
                </c:pt>
                <c:pt idx="233">
                  <c:v>-3.241934841780481E-3</c:v>
                </c:pt>
                <c:pt idx="234">
                  <c:v>-1.4100782598905456E-2</c:v>
                </c:pt>
                <c:pt idx="235">
                  <c:v>-6.2124728802067835E-3</c:v>
                </c:pt>
                <c:pt idx="236">
                  <c:v>5.5783514317884111E-3</c:v>
                </c:pt>
                <c:pt idx="237">
                  <c:v>9.1078590594980829E-3</c:v>
                </c:pt>
                <c:pt idx="238">
                  <c:v>-1.2213289591978883E-3</c:v>
                </c:pt>
                <c:pt idx="239">
                  <c:v>-6.0234572862296097E-3</c:v>
                </c:pt>
                <c:pt idx="240">
                  <c:v>-2.4027166091965681E-2</c:v>
                </c:pt>
                <c:pt idx="241">
                  <c:v>1.4362351418832778E-3</c:v>
                </c:pt>
                <c:pt idx="242">
                  <c:v>-2.0726614066522715E-2</c:v>
                </c:pt>
                <c:pt idx="243">
                  <c:v>7.0918126112669653E-3</c:v>
                </c:pt>
                <c:pt idx="244">
                  <c:v>1.0469084429092069E-2</c:v>
                </c:pt>
                <c:pt idx="245">
                  <c:v>-5.6377455099258884E-3</c:v>
                </c:pt>
                <c:pt idx="246">
                  <c:v>4.0484091334350592E-3</c:v>
                </c:pt>
                <c:pt idx="247">
                  <c:v>7.8341608007221029E-3</c:v>
                </c:pt>
                <c:pt idx="248">
                  <c:v>-1.7395143376603368E-2</c:v>
                </c:pt>
                <c:pt idx="249">
                  <c:v>-2.2139609541446618E-2</c:v>
                </c:pt>
                <c:pt idx="250">
                  <c:v>7.9601537611391092E-4</c:v>
                </c:pt>
                <c:pt idx="251">
                  <c:v>-3.4582971426193499E-3</c:v>
                </c:pt>
                <c:pt idx="252">
                  <c:v>-2.4639717139692398E-2</c:v>
                </c:pt>
                <c:pt idx="253">
                  <c:v>1.3727764491292588E-2</c:v>
                </c:pt>
                <c:pt idx="254">
                  <c:v>4.3172000275257701E-3</c:v>
                </c:pt>
                <c:pt idx="255">
                  <c:v>9.7036887987287639E-3</c:v>
                </c:pt>
                <c:pt idx="256">
                  <c:v>1.4884265674516381E-2</c:v>
                </c:pt>
                <c:pt idx="257">
                  <c:v>-1.7114536808456777E-2</c:v>
                </c:pt>
                <c:pt idx="258">
                  <c:v>7.7431531371105712E-3</c:v>
                </c:pt>
                <c:pt idx="259">
                  <c:v>7.157954567534483E-4</c:v>
                </c:pt>
                <c:pt idx="260">
                  <c:v>-1.2003882163328147E-2</c:v>
                </c:pt>
                <c:pt idx="261">
                  <c:v>8.756565739091924E-3</c:v>
                </c:pt>
                <c:pt idx="262">
                  <c:v>-8.430866118560195E-3</c:v>
                </c:pt>
                <c:pt idx="263">
                  <c:v>1.8451845953664326E-2</c:v>
                </c:pt>
                <c:pt idx="264">
                  <c:v>2.0951650111821062E-2</c:v>
                </c:pt>
                <c:pt idx="265">
                  <c:v>1.1799053459126772E-2</c:v>
                </c:pt>
                <c:pt idx="266">
                  <c:v>-7.9252718520932183E-3</c:v>
                </c:pt>
                <c:pt idx="267">
                  <c:v>-7.3745840473934373E-3</c:v>
                </c:pt>
                <c:pt idx="268">
                  <c:v>3.2203278689587737E-3</c:v>
                </c:pt>
                <c:pt idx="269">
                  <c:v>-5.6209890820767654E-3</c:v>
                </c:pt>
                <c:pt idx="270">
                  <c:v>9.5005416664918473E-3</c:v>
                </c:pt>
                <c:pt idx="271">
                  <c:v>-2.9538735953781527E-3</c:v>
                </c:pt>
                <c:pt idx="272">
                  <c:v>-9.7469691072219894E-3</c:v>
                </c:pt>
                <c:pt idx="273">
                  <c:v>-2.392524316501525E-2</c:v>
                </c:pt>
                <c:pt idx="274">
                  <c:v>-1.4702097599705412E-3</c:v>
                </c:pt>
                <c:pt idx="275">
                  <c:v>-3.0031343704797807E-3</c:v>
                </c:pt>
                <c:pt idx="276">
                  <c:v>-1.0091193906392704E-2</c:v>
                </c:pt>
                <c:pt idx="277">
                  <c:v>-1.2538372663138345E-2</c:v>
                </c:pt>
                <c:pt idx="278">
                  <c:v>-1.7652178919042413E-2</c:v>
                </c:pt>
                <c:pt idx="279">
                  <c:v>2.3223131304744026E-2</c:v>
                </c:pt>
                <c:pt idx="280">
                  <c:v>-2.4514348472508125E-2</c:v>
                </c:pt>
                <c:pt idx="281">
                  <c:v>-1.1224629791892147E-2</c:v>
                </c:pt>
                <c:pt idx="282">
                  <c:v>8.3255650829592055E-3</c:v>
                </c:pt>
                <c:pt idx="283">
                  <c:v>1.586282233330806E-2</c:v>
                </c:pt>
                <c:pt idx="284">
                  <c:v>-6.976282924934742E-3</c:v>
                </c:pt>
                <c:pt idx="285">
                  <c:v>-1.302428545547144E-2</c:v>
                </c:pt>
                <c:pt idx="286">
                  <c:v>-2.7567856276357966E-2</c:v>
                </c:pt>
                <c:pt idx="287">
                  <c:v>-3.3096615084015048E-2</c:v>
                </c:pt>
                <c:pt idx="288">
                  <c:v>-8.8249796694293524E-3</c:v>
                </c:pt>
                <c:pt idx="289">
                  <c:v>9.2515834133342616E-3</c:v>
                </c:pt>
                <c:pt idx="290">
                  <c:v>-2.5672428210981674E-2</c:v>
                </c:pt>
                <c:pt idx="291">
                  <c:v>2.4770880145055799E-2</c:v>
                </c:pt>
                <c:pt idx="292">
                  <c:v>8.9068075050118944E-3</c:v>
                </c:pt>
                <c:pt idx="293">
                  <c:v>-8.6096514722276401E-3</c:v>
                </c:pt>
                <c:pt idx="294">
                  <c:v>-2.7565852968217848E-2</c:v>
                </c:pt>
                <c:pt idx="295">
                  <c:v>2.6459941890848843E-2</c:v>
                </c:pt>
                <c:pt idx="296">
                  <c:v>7.9157006527928332E-3</c:v>
                </c:pt>
                <c:pt idx="297">
                  <c:v>7.7340097798331122E-3</c:v>
                </c:pt>
                <c:pt idx="298">
                  <c:v>1.1549020131904118E-2</c:v>
                </c:pt>
                <c:pt idx="299">
                  <c:v>-1.73793567569718E-3</c:v>
                </c:pt>
                <c:pt idx="300">
                  <c:v>2.6600926581102882E-3</c:v>
                </c:pt>
                <c:pt idx="301">
                  <c:v>1.3783442228943291E-2</c:v>
                </c:pt>
                <c:pt idx="302">
                  <c:v>7.8028132430499396E-4</c:v>
                </c:pt>
                <c:pt idx="303">
                  <c:v>-8.7200761556450795E-4</c:v>
                </c:pt>
                <c:pt idx="304">
                  <c:v>-8.7113030702005035E-3</c:v>
                </c:pt>
                <c:pt idx="305">
                  <c:v>7.7239445913780506E-3</c:v>
                </c:pt>
                <c:pt idx="306">
                  <c:v>-1.991679778536001E-3</c:v>
                </c:pt>
                <c:pt idx="307">
                  <c:v>7.2374213955215651E-3</c:v>
                </c:pt>
                <c:pt idx="308">
                  <c:v>-1.2260711076986664E-3</c:v>
                </c:pt>
                <c:pt idx="309">
                  <c:v>-1.5773517174608329E-2</c:v>
                </c:pt>
                <c:pt idx="310">
                  <c:v>2.0179392945539709E-3</c:v>
                </c:pt>
                <c:pt idx="311">
                  <c:v>-5.0760839227668884E-3</c:v>
                </c:pt>
                <c:pt idx="312">
                  <c:v>2.2452832860113806E-2</c:v>
                </c:pt>
                <c:pt idx="313">
                  <c:v>-1.040035287431858E-3</c:v>
                </c:pt>
                <c:pt idx="314">
                  <c:v>1.9866605254613722E-3</c:v>
                </c:pt>
                <c:pt idx="315">
                  <c:v>-7.4200633694958473E-3</c:v>
                </c:pt>
                <c:pt idx="316">
                  <c:v>1.7177394309179115E-2</c:v>
                </c:pt>
                <c:pt idx="317">
                  <c:v>5.9776907736355757E-3</c:v>
                </c:pt>
                <c:pt idx="318">
                  <c:v>8.361837745817462E-3</c:v>
                </c:pt>
                <c:pt idx="319">
                  <c:v>2.0887945878674485E-4</c:v>
                </c:pt>
                <c:pt idx="320">
                  <c:v>2.9061635554847851E-3</c:v>
                </c:pt>
                <c:pt idx="321">
                  <c:v>-4.451433809396158E-3</c:v>
                </c:pt>
                <c:pt idx="322">
                  <c:v>7.804120684051294E-4</c:v>
                </c:pt>
                <c:pt idx="323">
                  <c:v>-1.0676753897071876E-2</c:v>
                </c:pt>
                <c:pt idx="324">
                  <c:v>-9.8382426238927713E-3</c:v>
                </c:pt>
                <c:pt idx="325">
                  <c:v>-1.7702074652606965E-3</c:v>
                </c:pt>
                <c:pt idx="326">
                  <c:v>8.6457714351264314E-3</c:v>
                </c:pt>
                <c:pt idx="327">
                  <c:v>5.1446504363011477E-3</c:v>
                </c:pt>
                <c:pt idx="328">
                  <c:v>-2.3325295527837103E-2</c:v>
                </c:pt>
                <c:pt idx="329">
                  <c:v>1.8366550016717413E-3</c:v>
                </c:pt>
                <c:pt idx="330">
                  <c:v>9.4386680405187974E-3</c:v>
                </c:pt>
                <c:pt idx="331">
                  <c:v>-1.9639867614138884E-2</c:v>
                </c:pt>
                <c:pt idx="332">
                  <c:v>-8.7410733549141192E-3</c:v>
                </c:pt>
                <c:pt idx="333">
                  <c:v>-8.1409789431331108E-4</c:v>
                </c:pt>
                <c:pt idx="334">
                  <c:v>1.0975815043071787E-3</c:v>
                </c:pt>
                <c:pt idx="335">
                  <c:v>-1.8369416299274736E-2</c:v>
                </c:pt>
                <c:pt idx="336">
                  <c:v>1.1959395340639379E-2</c:v>
                </c:pt>
                <c:pt idx="337">
                  <c:v>1.5243799126726638E-2</c:v>
                </c:pt>
                <c:pt idx="338">
                  <c:v>5.8569244936815638E-3</c:v>
                </c:pt>
                <c:pt idx="339">
                  <c:v>-1.5978604441048053E-2</c:v>
                </c:pt>
                <c:pt idx="340">
                  <c:v>7.9994065686749851E-4</c:v>
                </c:pt>
                <c:pt idx="341">
                  <c:v>-7.408422948045364E-3</c:v>
                </c:pt>
                <c:pt idx="342">
                  <c:v>-9.3889684783643578E-3</c:v>
                </c:pt>
                <c:pt idx="343">
                  <c:v>8.5329390555613765E-3</c:v>
                </c:pt>
                <c:pt idx="344">
                  <c:v>-8.6133653286571167E-3</c:v>
                </c:pt>
                <c:pt idx="345">
                  <c:v>-9.745377901574934E-3</c:v>
                </c:pt>
                <c:pt idx="346">
                  <c:v>-1.1706639543857011E-2</c:v>
                </c:pt>
                <c:pt idx="347">
                  <c:v>-2.439054793292408E-2</c:v>
                </c:pt>
                <c:pt idx="348">
                  <c:v>3.5066001695242361E-3</c:v>
                </c:pt>
                <c:pt idx="349">
                  <c:v>-2.642032692402416E-2</c:v>
                </c:pt>
                <c:pt idx="350">
                  <c:v>5.0510195820374949E-3</c:v>
                </c:pt>
                <c:pt idx="351">
                  <c:v>-8.136870412780231E-3</c:v>
                </c:pt>
                <c:pt idx="352">
                  <c:v>-9.2872007356616451E-3</c:v>
                </c:pt>
                <c:pt idx="353">
                  <c:v>2.0541635476981072E-2</c:v>
                </c:pt>
                <c:pt idx="354">
                  <c:v>1.6430391835798547E-2</c:v>
                </c:pt>
                <c:pt idx="355">
                  <c:v>6.5445326556260331E-3</c:v>
                </c:pt>
                <c:pt idx="356">
                  <c:v>-1.3754457763721735E-2</c:v>
                </c:pt>
                <c:pt idx="357">
                  <c:v>-4.4489811795886347E-2</c:v>
                </c:pt>
                <c:pt idx="358">
                  <c:v>-1.8932898255631281E-3</c:v>
                </c:pt>
                <c:pt idx="359">
                  <c:v>-2.0896023023140899E-2</c:v>
                </c:pt>
                <c:pt idx="360">
                  <c:v>2.4473365801991238E-2</c:v>
                </c:pt>
                <c:pt idx="361">
                  <c:v>-1.242211548051664E-2</c:v>
                </c:pt>
                <c:pt idx="362">
                  <c:v>1.216001551058956E-2</c:v>
                </c:pt>
                <c:pt idx="363">
                  <c:v>-1.1334356163315282E-2</c:v>
                </c:pt>
                <c:pt idx="364">
                  <c:v>-2.3654930077881614E-3</c:v>
                </c:pt>
                <c:pt idx="365">
                  <c:v>-9.8504920241094703E-3</c:v>
                </c:pt>
                <c:pt idx="366">
                  <c:v>2.9428287454365122E-3</c:v>
                </c:pt>
                <c:pt idx="367">
                  <c:v>-1.4956169536850099E-2</c:v>
                </c:pt>
                <c:pt idx="368">
                  <c:v>4.9560461301797381E-3</c:v>
                </c:pt>
                <c:pt idx="369">
                  <c:v>1.5382652360461768E-2</c:v>
                </c:pt>
                <c:pt idx="370">
                  <c:v>-1.0729352110509951E-2</c:v>
                </c:pt>
                <c:pt idx="371">
                  <c:v>1.2536415090314529E-2</c:v>
                </c:pt>
                <c:pt idx="372">
                  <c:v>6.7310906198810271E-3</c:v>
                </c:pt>
                <c:pt idx="373">
                  <c:v>4.8176277082408398E-3</c:v>
                </c:pt>
                <c:pt idx="374">
                  <c:v>-8.7071747531547138E-3</c:v>
                </c:pt>
                <c:pt idx="375">
                  <c:v>3.0838355019497036E-3</c:v>
                </c:pt>
                <c:pt idx="376">
                  <c:v>1.5011116337145984E-2</c:v>
                </c:pt>
                <c:pt idx="377">
                  <c:v>9.3355846207334742E-3</c:v>
                </c:pt>
                <c:pt idx="378">
                  <c:v>2.157081070525806E-2</c:v>
                </c:pt>
                <c:pt idx="379">
                  <c:v>-9.9512258246390178E-3</c:v>
                </c:pt>
                <c:pt idx="380">
                  <c:v>3.6629005314703207E-2</c:v>
                </c:pt>
                <c:pt idx="381">
                  <c:v>1.1875669329162614E-2</c:v>
                </c:pt>
                <c:pt idx="382">
                  <c:v>2.5864501146128618E-2</c:v>
                </c:pt>
                <c:pt idx="383">
                  <c:v>-6.1615089272765665E-4</c:v>
                </c:pt>
                <c:pt idx="384">
                  <c:v>-1.4578272709668276E-4</c:v>
                </c:pt>
                <c:pt idx="385">
                  <c:v>-2.0826457374162935E-3</c:v>
                </c:pt>
                <c:pt idx="386">
                  <c:v>-3.8405695144461244E-3</c:v>
                </c:pt>
                <c:pt idx="387">
                  <c:v>6.4026060353202527E-3</c:v>
                </c:pt>
                <c:pt idx="388">
                  <c:v>4.5515110761179612E-3</c:v>
                </c:pt>
                <c:pt idx="389">
                  <c:v>1.1939223014269609E-2</c:v>
                </c:pt>
                <c:pt idx="390">
                  <c:v>-3.7143220292045658E-4</c:v>
                </c:pt>
                <c:pt idx="391">
                  <c:v>-1.5111027527804289E-2</c:v>
                </c:pt>
                <c:pt idx="392">
                  <c:v>1.0439982067865741E-2</c:v>
                </c:pt>
                <c:pt idx="393">
                  <c:v>1.1484736670460995E-2</c:v>
                </c:pt>
                <c:pt idx="394">
                  <c:v>8.9153836578017287E-3</c:v>
                </c:pt>
                <c:pt idx="395">
                  <c:v>-2.8095568238820741E-3</c:v>
                </c:pt>
                <c:pt idx="396">
                  <c:v>6.7179094711123809E-4</c:v>
                </c:pt>
                <c:pt idx="397">
                  <c:v>-1.695520734993456E-2</c:v>
                </c:pt>
                <c:pt idx="398">
                  <c:v>-6.7353017737490656E-3</c:v>
                </c:pt>
                <c:pt idx="399">
                  <c:v>-5.2749733828362511E-3</c:v>
                </c:pt>
                <c:pt idx="400">
                  <c:v>1.0416882934837546E-2</c:v>
                </c:pt>
                <c:pt idx="401">
                  <c:v>-6.3333169024343506E-3</c:v>
                </c:pt>
                <c:pt idx="402">
                  <c:v>-6.1526325292499736E-3</c:v>
                </c:pt>
                <c:pt idx="403">
                  <c:v>1.4790647748285779E-2</c:v>
                </c:pt>
                <c:pt idx="404">
                  <c:v>-3.5492702175436876E-4</c:v>
                </c:pt>
                <c:pt idx="405">
                  <c:v>-1.4050897761115446E-2</c:v>
                </c:pt>
                <c:pt idx="406">
                  <c:v>-6.5762214116998471E-3</c:v>
                </c:pt>
                <c:pt idx="407">
                  <c:v>-1.8410254123042792E-2</c:v>
                </c:pt>
                <c:pt idx="408">
                  <c:v>4.5324075638884086E-3</c:v>
                </c:pt>
                <c:pt idx="409">
                  <c:v>1.4544145941995467E-2</c:v>
                </c:pt>
                <c:pt idx="410">
                  <c:v>-1.193210120552907E-2</c:v>
                </c:pt>
                <c:pt idx="411">
                  <c:v>9.4548549039224908E-4</c:v>
                </c:pt>
                <c:pt idx="412">
                  <c:v>3.0265257941240837E-3</c:v>
                </c:pt>
                <c:pt idx="413">
                  <c:v>-1.0899879458504231E-2</c:v>
                </c:pt>
                <c:pt idx="414">
                  <c:v>-6.2339862617934033E-3</c:v>
                </c:pt>
                <c:pt idx="415">
                  <c:v>3.7325232213702396E-3</c:v>
                </c:pt>
                <c:pt idx="416">
                  <c:v>6.0948122056595465E-3</c:v>
                </c:pt>
                <c:pt idx="417">
                  <c:v>-1.7584365221680804E-3</c:v>
                </c:pt>
                <c:pt idx="418">
                  <c:v>7.152260623623577E-3</c:v>
                </c:pt>
                <c:pt idx="419">
                  <c:v>5.0421433926628638E-3</c:v>
                </c:pt>
                <c:pt idx="420">
                  <c:v>2.601780852617264E-2</c:v>
                </c:pt>
                <c:pt idx="421">
                  <c:v>3.4342587109652666E-3</c:v>
                </c:pt>
                <c:pt idx="422">
                  <c:v>-3.4864238491753544E-3</c:v>
                </c:pt>
                <c:pt idx="423">
                  <c:v>-1.3431964994583066E-3</c:v>
                </c:pt>
                <c:pt idx="424">
                  <c:v>6.2587128254461763E-3</c:v>
                </c:pt>
                <c:pt idx="425">
                  <c:v>6.9160572866354755E-3</c:v>
                </c:pt>
                <c:pt idx="426">
                  <c:v>3.9651266451382245E-4</c:v>
                </c:pt>
                <c:pt idx="427">
                  <c:v>3.687243437745806E-2</c:v>
                </c:pt>
                <c:pt idx="428">
                  <c:v>-1.4865514201365676E-2</c:v>
                </c:pt>
                <c:pt idx="429">
                  <c:v>1.0098050379577846E-2</c:v>
                </c:pt>
                <c:pt idx="430">
                  <c:v>1.1286828587101717E-2</c:v>
                </c:pt>
                <c:pt idx="431">
                  <c:v>4.8080282977946921E-4</c:v>
                </c:pt>
                <c:pt idx="432">
                  <c:v>-1.354023527189184E-2</c:v>
                </c:pt>
                <c:pt idx="433">
                  <c:v>5.254214453982339E-4</c:v>
                </c:pt>
                <c:pt idx="434">
                  <c:v>1.4008366351337983E-2</c:v>
                </c:pt>
                <c:pt idx="435">
                  <c:v>-1.2467590350900568E-3</c:v>
                </c:pt>
                <c:pt idx="436">
                  <c:v>-7.7341229763044331E-4</c:v>
                </c:pt>
                <c:pt idx="437">
                  <c:v>-2.722060873765161E-3</c:v>
                </c:pt>
                <c:pt idx="438">
                  <c:v>7.0644251043247928E-3</c:v>
                </c:pt>
                <c:pt idx="439">
                  <c:v>-1.4256244460210989E-2</c:v>
                </c:pt>
                <c:pt idx="440">
                  <c:v>7.5918689480262069E-3</c:v>
                </c:pt>
                <c:pt idx="441">
                  <c:v>-4.5632917231679324E-3</c:v>
                </c:pt>
                <c:pt idx="442">
                  <c:v>4.6102646078994385E-3</c:v>
                </c:pt>
                <c:pt idx="443">
                  <c:v>7.5653688900214646E-4</c:v>
                </c:pt>
                <c:pt idx="444">
                  <c:v>-9.3107342236460108E-3</c:v>
                </c:pt>
                <c:pt idx="445">
                  <c:v>1.2672689185597401E-2</c:v>
                </c:pt>
                <c:pt idx="446">
                  <c:v>-7.1737445042737349E-3</c:v>
                </c:pt>
                <c:pt idx="447">
                  <c:v>6.0896170196720039E-3</c:v>
                </c:pt>
                <c:pt idx="448">
                  <c:v>1.4712405390763983E-5</c:v>
                </c:pt>
                <c:pt idx="449">
                  <c:v>6.2166513313949539E-4</c:v>
                </c:pt>
                <c:pt idx="450">
                  <c:v>9.8872532851431646E-3</c:v>
                </c:pt>
                <c:pt idx="451">
                  <c:v>5.96938554311271E-3</c:v>
                </c:pt>
                <c:pt idx="452">
                  <c:v>-2.505957898651723E-3</c:v>
                </c:pt>
                <c:pt idx="453">
                  <c:v>-3.0099265603840152E-3</c:v>
                </c:pt>
                <c:pt idx="454">
                  <c:v>-1.5622329530105053E-2</c:v>
                </c:pt>
                <c:pt idx="455">
                  <c:v>2.2060922172038302E-3</c:v>
                </c:pt>
                <c:pt idx="456">
                  <c:v>-1.2940958277365418E-2</c:v>
                </c:pt>
                <c:pt idx="457">
                  <c:v>1.76726424105162E-3</c:v>
                </c:pt>
                <c:pt idx="458">
                  <c:v>-1.0877385460929223E-2</c:v>
                </c:pt>
                <c:pt idx="459">
                  <c:v>1.5116623432447143E-2</c:v>
                </c:pt>
                <c:pt idx="460">
                  <c:v>-2.1371633265916136E-3</c:v>
                </c:pt>
                <c:pt idx="461">
                  <c:v>6.0439972563595887E-3</c:v>
                </c:pt>
                <c:pt idx="462">
                  <c:v>1.5796867186444834E-2</c:v>
                </c:pt>
                <c:pt idx="463">
                  <c:v>6.5449823678426196E-3</c:v>
                </c:pt>
                <c:pt idx="464">
                  <c:v>3.1939709535051368E-3</c:v>
                </c:pt>
                <c:pt idx="465">
                  <c:v>-5.3167930596236066E-3</c:v>
                </c:pt>
                <c:pt idx="466">
                  <c:v>-8.1714243111349304E-3</c:v>
                </c:pt>
                <c:pt idx="467">
                  <c:v>4.3391619537195081E-3</c:v>
                </c:pt>
                <c:pt idx="468">
                  <c:v>5.0393505954773824E-3</c:v>
                </c:pt>
                <c:pt idx="469">
                  <c:v>1.1747388950563834E-3</c:v>
                </c:pt>
                <c:pt idx="470">
                  <c:v>-3.6169330169368613E-3</c:v>
                </c:pt>
                <c:pt idx="471">
                  <c:v>1.626078650757459E-3</c:v>
                </c:pt>
                <c:pt idx="472">
                  <c:v>2.5018355622114458E-3</c:v>
                </c:pt>
                <c:pt idx="473">
                  <c:v>2.3724391071263933E-3</c:v>
                </c:pt>
                <c:pt idx="474">
                  <c:v>1.1988530432480663E-3</c:v>
                </c:pt>
                <c:pt idx="475">
                  <c:v>-8.0793844091338954E-3</c:v>
                </c:pt>
                <c:pt idx="476">
                  <c:v>7.8571764725340228E-3</c:v>
                </c:pt>
                <c:pt idx="477">
                  <c:v>2.1396639987663643E-3</c:v>
                </c:pt>
                <c:pt idx="478">
                  <c:v>-5.9127118425470696E-3</c:v>
                </c:pt>
                <c:pt idx="479">
                  <c:v>-6.2560876631352928E-3</c:v>
                </c:pt>
                <c:pt idx="480">
                  <c:v>-3.9996379312810595E-3</c:v>
                </c:pt>
                <c:pt idx="481">
                  <c:v>-6.6769711593663069E-3</c:v>
                </c:pt>
                <c:pt idx="482">
                  <c:v>1.5292983949147113E-3</c:v>
                </c:pt>
                <c:pt idx="483">
                  <c:v>-1.6526793892939304E-2</c:v>
                </c:pt>
                <c:pt idx="484">
                  <c:v>2.5365869687422643E-4</c:v>
                </c:pt>
                <c:pt idx="485">
                  <c:v>2.3946095495953482E-3</c:v>
                </c:pt>
                <c:pt idx="486">
                  <c:v>1.0822037149817014E-2</c:v>
                </c:pt>
                <c:pt idx="488">
                  <c:v>1.1461218463534678E-2</c:v>
                </c:pt>
                <c:pt idx="489">
                  <c:v>7.4025062146724149E-2</c:v>
                </c:pt>
              </c:numCache>
            </c:numRef>
          </c:xVal>
          <c:yVal>
            <c:numRef>
              <c:f>四個國家大盤指數歷史數據!$F$2:$F$6052</c:f>
              <c:numCache>
                <c:formatCode>0.00%</c:formatCode>
                <c:ptCount val="6051"/>
                <c:pt idx="0">
                  <c:v>-7.2206437182024286E-3</c:v>
                </c:pt>
                <c:pt idx="1">
                  <c:v>2.7442656970409606E-3</c:v>
                </c:pt>
                <c:pt idx="2">
                  <c:v>-6.7007377404054557E-3</c:v>
                </c:pt>
                <c:pt idx="3">
                  <c:v>7.0329145687402232E-4</c:v>
                </c:pt>
                <c:pt idx="4">
                  <c:v>8.1322341159119176E-3</c:v>
                </c:pt>
                <c:pt idx="5">
                  <c:v>7.3462962378118236E-3</c:v>
                </c:pt>
                <c:pt idx="6">
                  <c:v>-1.0490499399026396E-2</c:v>
                </c:pt>
                <c:pt idx="7">
                  <c:v>-8.711731693215893E-3</c:v>
                </c:pt>
                <c:pt idx="8">
                  <c:v>-2.1682768452684537E-2</c:v>
                </c:pt>
                <c:pt idx="9">
                  <c:v>1.2099654192200689E-2</c:v>
                </c:pt>
                <c:pt idx="10">
                  <c:v>1.480775516646066E-2</c:v>
                </c:pt>
                <c:pt idx="11">
                  <c:v>-2.5332441694025701E-3</c:v>
                </c:pt>
                <c:pt idx="12">
                  <c:v>-8.5537819278382349E-3</c:v>
                </c:pt>
                <c:pt idx="13">
                  <c:v>-2.9477755951036366E-3</c:v>
                </c:pt>
                <c:pt idx="14">
                  <c:v>1.0499443868610717E-2</c:v>
                </c:pt>
                <c:pt idx="15">
                  <c:v>-7.8412700139645676E-4</c:v>
                </c:pt>
                <c:pt idx="16">
                  <c:v>9.8625111190549994E-3</c:v>
                </c:pt>
                <c:pt idx="17">
                  <c:v>-2.1275639556263349E-3</c:v>
                </c:pt>
                <c:pt idx="18">
                  <c:v>1.8749737128450623E-3</c:v>
                </c:pt>
                <c:pt idx="19">
                  <c:v>1.1647198427041133E-3</c:v>
                </c:pt>
                <c:pt idx="20">
                  <c:v>7.6859107720652112E-4</c:v>
                </c:pt>
                <c:pt idx="21">
                  <c:v>-4.9249657496948439E-4</c:v>
                </c:pt>
                <c:pt idx="22">
                  <c:v>1.4458704850342234E-3</c:v>
                </c:pt>
                <c:pt idx="23">
                  <c:v>-3.6352984992414229E-3</c:v>
                </c:pt>
                <c:pt idx="24">
                  <c:v>8.7952943520972007E-3</c:v>
                </c:pt>
                <c:pt idx="25">
                  <c:v>-7.9702856848250638E-4</c:v>
                </c:pt>
                <c:pt idx="26">
                  <c:v>1.7506961427659565E-4</c:v>
                </c:pt>
                <c:pt idx="27">
                  <c:v>-1.8255417468125729E-3</c:v>
                </c:pt>
                <c:pt idx="28">
                  <c:v>4.641367023082649E-3</c:v>
                </c:pt>
                <c:pt idx="29">
                  <c:v>1.9465941937430961E-3</c:v>
                </c:pt>
                <c:pt idx="30">
                  <c:v>1.8135655401930488E-3</c:v>
                </c:pt>
                <c:pt idx="31">
                  <c:v>-2.0137061101785226E-3</c:v>
                </c:pt>
                <c:pt idx="32">
                  <c:v>-5.404786783292966E-3</c:v>
                </c:pt>
                <c:pt idx="33">
                  <c:v>-4.3573191809956221E-4</c:v>
                </c:pt>
                <c:pt idx="34">
                  <c:v>-1.3211434948255869E-2</c:v>
                </c:pt>
                <c:pt idx="35">
                  <c:v>1.3905201143734752E-2</c:v>
                </c:pt>
                <c:pt idx="36">
                  <c:v>5.1114294233350907E-3</c:v>
                </c:pt>
                <c:pt idx="37">
                  <c:v>-1.0838474815418405E-3</c:v>
                </c:pt>
                <c:pt idx="38">
                  <c:v>5.7943377765723673E-3</c:v>
                </c:pt>
                <c:pt idx="39">
                  <c:v>3.3250724723028176E-3</c:v>
                </c:pt>
                <c:pt idx="40">
                  <c:v>2.3123663514123699E-3</c:v>
                </c:pt>
                <c:pt idx="41">
                  <c:v>2.7731138634168957E-4</c:v>
                </c:pt>
                <c:pt idx="42">
                  <c:v>1.3272329146112091E-3</c:v>
                </c:pt>
                <c:pt idx="43">
                  <c:v>5.2080549958111134E-3</c:v>
                </c:pt>
                <c:pt idx="44">
                  <c:v>7.4721182313641664E-3</c:v>
                </c:pt>
                <c:pt idx="45">
                  <c:v>-2.0239476634912454E-3</c:v>
                </c:pt>
                <c:pt idx="46">
                  <c:v>3.3533824363036076E-3</c:v>
                </c:pt>
                <c:pt idx="47">
                  <c:v>-8.5978672165738772E-3</c:v>
                </c:pt>
                <c:pt idx="48">
                  <c:v>1.1214829918570923E-2</c:v>
                </c:pt>
                <c:pt idx="49">
                  <c:v>3.4452147239393167E-3</c:v>
                </c:pt>
                <c:pt idx="50">
                  <c:v>-3.5230289676471218E-3</c:v>
                </c:pt>
                <c:pt idx="51">
                  <c:v>1.1642922750682311E-3</c:v>
                </c:pt>
                <c:pt idx="52">
                  <c:v>-3.267568936996537E-3</c:v>
                </c:pt>
                <c:pt idx="53">
                  <c:v>-7.5675003916981084E-3</c:v>
                </c:pt>
                <c:pt idx="54">
                  <c:v>-1.5963925365531748E-2</c:v>
                </c:pt>
                <c:pt idx="55">
                  <c:v>1.5050669568487876E-2</c:v>
                </c:pt>
                <c:pt idx="56">
                  <c:v>8.1733716161095215E-3</c:v>
                </c:pt>
                <c:pt idx="57">
                  <c:v>2.0146302382427882E-3</c:v>
                </c:pt>
                <c:pt idx="58">
                  <c:v>1.0096585711268719E-2</c:v>
                </c:pt>
                <c:pt idx="59">
                  <c:v>2.3613242985011502E-3</c:v>
                </c:pt>
                <c:pt idx="60">
                  <c:v>-4.7077896800399276E-3</c:v>
                </c:pt>
                <c:pt idx="61">
                  <c:v>-1.8404678021215532E-4</c:v>
                </c:pt>
                <c:pt idx="62">
                  <c:v>4.1951126174600718E-3</c:v>
                </c:pt>
                <c:pt idx="63">
                  <c:v>-5.4206823821932627E-3</c:v>
                </c:pt>
                <c:pt idx="64">
                  <c:v>-1.8559915693666061E-3</c:v>
                </c:pt>
                <c:pt idx="65">
                  <c:v>8.1814159921720208E-3</c:v>
                </c:pt>
                <c:pt idx="66">
                  <c:v>-4.6386655316890315E-3</c:v>
                </c:pt>
                <c:pt idx="67">
                  <c:v>5.9829567335937086E-3</c:v>
                </c:pt>
                <c:pt idx="68">
                  <c:v>1.6738821949274498E-3</c:v>
                </c:pt>
                <c:pt idx="69">
                  <c:v>-9.4036789518653135E-4</c:v>
                </c:pt>
                <c:pt idx="70">
                  <c:v>9.922089864754615E-4</c:v>
                </c:pt>
                <c:pt idx="71">
                  <c:v>2.4649821979919732E-3</c:v>
                </c:pt>
                <c:pt idx="72">
                  <c:v>2.9499804747153244E-3</c:v>
                </c:pt>
                <c:pt idx="73">
                  <c:v>1.6037921017098872E-3</c:v>
                </c:pt>
                <c:pt idx="74">
                  <c:v>2.6062694827879256E-3</c:v>
                </c:pt>
                <c:pt idx="75">
                  <c:v>-7.0746082916894795E-3</c:v>
                </c:pt>
                <c:pt idx="76">
                  <c:v>-1.0806639720144598E-2</c:v>
                </c:pt>
                <c:pt idx="77">
                  <c:v>1.2559520255743905E-3</c:v>
                </c:pt>
                <c:pt idx="78">
                  <c:v>8.1085771490773013E-3</c:v>
                </c:pt>
                <c:pt idx="79">
                  <c:v>8.4899307310997447E-3</c:v>
                </c:pt>
                <c:pt idx="80">
                  <c:v>1.49234281976902E-3</c:v>
                </c:pt>
                <c:pt idx="81">
                  <c:v>2.2176660815180892E-3</c:v>
                </c:pt>
                <c:pt idx="82">
                  <c:v>-5.8620972903538453E-3</c:v>
                </c:pt>
                <c:pt idx="83">
                  <c:v>8.7891799837818956E-3</c:v>
                </c:pt>
                <c:pt idx="84">
                  <c:v>4.2973414690568616E-3</c:v>
                </c:pt>
                <c:pt idx="85">
                  <c:v>-1.3500571571324227E-3</c:v>
                </c:pt>
                <c:pt idx="86">
                  <c:v>3.1171346489786849E-4</c:v>
                </c:pt>
                <c:pt idx="87">
                  <c:v>2.8385281677768184E-3</c:v>
                </c:pt>
                <c:pt idx="88">
                  <c:v>-3.3508296923669389E-4</c:v>
                </c:pt>
                <c:pt idx="89">
                  <c:v>-3.401266163481994E-3</c:v>
                </c:pt>
                <c:pt idx="90">
                  <c:v>-1.3194454045593487E-3</c:v>
                </c:pt>
                <c:pt idx="91">
                  <c:v>-4.6162382762889205E-3</c:v>
                </c:pt>
                <c:pt idx="92">
                  <c:v>-7.7526176231305427E-3</c:v>
                </c:pt>
                <c:pt idx="93">
                  <c:v>2.273922239413449E-3</c:v>
                </c:pt>
                <c:pt idx="94">
                  <c:v>-5.7631743778016721E-3</c:v>
                </c:pt>
                <c:pt idx="95">
                  <c:v>8.4382066732456781E-3</c:v>
                </c:pt>
                <c:pt idx="96">
                  <c:v>-1.5500658642873689E-3</c:v>
                </c:pt>
                <c:pt idx="97">
                  <c:v>-9.1549184051818583E-3</c:v>
                </c:pt>
                <c:pt idx="98">
                  <c:v>-1.7123020373769459E-2</c:v>
                </c:pt>
                <c:pt idx="99">
                  <c:v>-8.1497632470668138E-4</c:v>
                </c:pt>
                <c:pt idx="100">
                  <c:v>9.4768373051387234E-3</c:v>
                </c:pt>
                <c:pt idx="101">
                  <c:v>1.2061715863250257E-2</c:v>
                </c:pt>
                <c:pt idx="102">
                  <c:v>1.4599428049598621E-3</c:v>
                </c:pt>
                <c:pt idx="103">
                  <c:v>-2.7802175328761427E-3</c:v>
                </c:pt>
                <c:pt idx="104">
                  <c:v>-2.0574321587474437E-2</c:v>
                </c:pt>
                <c:pt idx="105">
                  <c:v>1.5679363733049781E-3</c:v>
                </c:pt>
                <c:pt idx="106">
                  <c:v>-1.1981220973814677E-2</c:v>
                </c:pt>
                <c:pt idx="107">
                  <c:v>1.1428247349873287E-2</c:v>
                </c:pt>
                <c:pt idx="108">
                  <c:v>-1.3073229133451143E-2</c:v>
                </c:pt>
                <c:pt idx="109">
                  <c:v>1.0469458977261837E-2</c:v>
                </c:pt>
                <c:pt idx="110">
                  <c:v>4.0944935476352412E-3</c:v>
                </c:pt>
                <c:pt idx="111">
                  <c:v>8.2640477350165494E-3</c:v>
                </c:pt>
                <c:pt idx="112">
                  <c:v>-1.9110198828814491E-3</c:v>
                </c:pt>
                <c:pt idx="113">
                  <c:v>-6.8940181985658756E-3</c:v>
                </c:pt>
                <c:pt idx="114">
                  <c:v>-2.4219951852237753E-3</c:v>
                </c:pt>
                <c:pt idx="115">
                  <c:v>3.0202766910713374E-3</c:v>
                </c:pt>
                <c:pt idx="116">
                  <c:v>1.6912410907574983E-2</c:v>
                </c:pt>
                <c:pt idx="117">
                  <c:v>7.4392010494795241E-3</c:v>
                </c:pt>
                <c:pt idx="118">
                  <c:v>3.3735805646736344E-3</c:v>
                </c:pt>
                <c:pt idx="119">
                  <c:v>7.3617021583369038E-3</c:v>
                </c:pt>
                <c:pt idx="120">
                  <c:v>3.6573205869523144E-3</c:v>
                </c:pt>
                <c:pt idx="121">
                  <c:v>2.9914274720985803E-3</c:v>
                </c:pt>
                <c:pt idx="122">
                  <c:v>-1.0731549583585973E-3</c:v>
                </c:pt>
                <c:pt idx="123">
                  <c:v>4.7369422309476855E-3</c:v>
                </c:pt>
                <c:pt idx="124">
                  <c:v>1.818128616510003E-3</c:v>
                </c:pt>
                <c:pt idx="125">
                  <c:v>-5.0644004514438486E-3</c:v>
                </c:pt>
                <c:pt idx="126">
                  <c:v>9.7813440400895506E-3</c:v>
                </c:pt>
                <c:pt idx="127">
                  <c:v>1.9474456805769699E-3</c:v>
                </c:pt>
                <c:pt idx="128">
                  <c:v>1.7984504334932693E-3</c:v>
                </c:pt>
                <c:pt idx="129">
                  <c:v>3.673611276116367E-3</c:v>
                </c:pt>
                <c:pt idx="130">
                  <c:v>6.4405112404735685E-3</c:v>
                </c:pt>
                <c:pt idx="131">
                  <c:v>4.1731721062601788E-3</c:v>
                </c:pt>
                <c:pt idx="132">
                  <c:v>3.7259083006282606E-3</c:v>
                </c:pt>
                <c:pt idx="133">
                  <c:v>8.8730678440489285E-4</c:v>
                </c:pt>
                <c:pt idx="134">
                  <c:v>-3.504869385575243E-3</c:v>
                </c:pt>
                <c:pt idx="135">
                  <c:v>-8.259833757375561E-3</c:v>
                </c:pt>
                <c:pt idx="136">
                  <c:v>5.5077572557522153E-4</c:v>
                </c:pt>
                <c:pt idx="137">
                  <c:v>7.196680911038463E-3</c:v>
                </c:pt>
                <c:pt idx="138">
                  <c:v>-8.5418432870903616E-6</c:v>
                </c:pt>
                <c:pt idx="139">
                  <c:v>3.8556226503644962E-3</c:v>
                </c:pt>
                <c:pt idx="140">
                  <c:v>-2.6050195943357248E-3</c:v>
                </c:pt>
                <c:pt idx="141">
                  <c:v>3.8253175069250063E-3</c:v>
                </c:pt>
                <c:pt idx="142">
                  <c:v>-1.8459057194698595E-3</c:v>
                </c:pt>
                <c:pt idx="143">
                  <c:v>-3.2001187111872112E-3</c:v>
                </c:pt>
                <c:pt idx="144">
                  <c:v>1.653571824401859E-3</c:v>
                </c:pt>
                <c:pt idx="145">
                  <c:v>2.2912737234973743E-3</c:v>
                </c:pt>
                <c:pt idx="146">
                  <c:v>-2.2987044973283768E-2</c:v>
                </c:pt>
                <c:pt idx="147">
                  <c:v>1.3113857392683798E-2</c:v>
                </c:pt>
                <c:pt idx="148">
                  <c:v>-1.9143376992336782E-2</c:v>
                </c:pt>
                <c:pt idx="149">
                  <c:v>-1.1885550113429818E-2</c:v>
                </c:pt>
                <c:pt idx="150">
                  <c:v>1.4094625715697029E-2</c:v>
                </c:pt>
                <c:pt idx="151">
                  <c:v>-8.4844725376341974E-3</c:v>
                </c:pt>
                <c:pt idx="152">
                  <c:v>1.1662655055923081E-2</c:v>
                </c:pt>
                <c:pt idx="153">
                  <c:v>2.0495586171745628E-2</c:v>
                </c:pt>
                <c:pt idx="154">
                  <c:v>3.0805438956169962E-3</c:v>
                </c:pt>
                <c:pt idx="155">
                  <c:v>-7.2070383872084483E-3</c:v>
                </c:pt>
                <c:pt idx="156">
                  <c:v>9.5038068188789387E-3</c:v>
                </c:pt>
                <c:pt idx="157">
                  <c:v>-9.1396485559595946E-3</c:v>
                </c:pt>
                <c:pt idx="158">
                  <c:v>-7.5371947789577738E-3</c:v>
                </c:pt>
                <c:pt idx="159">
                  <c:v>1.6214089687781378E-2</c:v>
                </c:pt>
                <c:pt idx="160">
                  <c:v>-8.7797026306306297E-3</c:v>
                </c:pt>
                <c:pt idx="161">
                  <c:v>-1.0341010906645293E-2</c:v>
                </c:pt>
                <c:pt idx="162">
                  <c:v>-1.1453373010201799E-2</c:v>
                </c:pt>
                <c:pt idx="163">
                  <c:v>1.7621763861808751E-2</c:v>
                </c:pt>
                <c:pt idx="164">
                  <c:v>1.0128711352276767E-2</c:v>
                </c:pt>
                <c:pt idx="165">
                  <c:v>6.2023008447633643E-3</c:v>
                </c:pt>
                <c:pt idx="166">
                  <c:v>1.3746188119458092E-2</c:v>
                </c:pt>
                <c:pt idx="167">
                  <c:v>-1.0086087589122434E-3</c:v>
                </c:pt>
                <c:pt idx="168">
                  <c:v>1.3988323076990676E-3</c:v>
                </c:pt>
                <c:pt idx="169">
                  <c:v>-2.9942175300769428E-3</c:v>
                </c:pt>
                <c:pt idx="170">
                  <c:v>-2.6296753415458013E-3</c:v>
                </c:pt>
                <c:pt idx="171">
                  <c:v>6.3538488355527438E-3</c:v>
                </c:pt>
                <c:pt idx="172">
                  <c:v>-6.2981618540545298E-4</c:v>
                </c:pt>
                <c:pt idx="173">
                  <c:v>-1.9583272775802296E-2</c:v>
                </c:pt>
                <c:pt idx="174">
                  <c:v>-9.6417552908581125E-4</c:v>
                </c:pt>
                <c:pt idx="175">
                  <c:v>-4.0605748485048488E-3</c:v>
                </c:pt>
                <c:pt idx="176">
                  <c:v>-1.4399867262181046E-3</c:v>
                </c:pt>
                <c:pt idx="177">
                  <c:v>9.118332112991406E-3</c:v>
                </c:pt>
                <c:pt idx="178">
                  <c:v>2.8137340560308905E-3</c:v>
                </c:pt>
                <c:pt idx="179">
                  <c:v>-1.43481088307327E-2</c:v>
                </c:pt>
                <c:pt idx="180">
                  <c:v>8.2172358454063791E-4</c:v>
                </c:pt>
                <c:pt idx="181">
                  <c:v>-1.8508805798316562E-2</c:v>
                </c:pt>
                <c:pt idx="182">
                  <c:v>-9.7870178907758232E-3</c:v>
                </c:pt>
                <c:pt idx="183">
                  <c:v>-1.1098789654240207E-2</c:v>
                </c:pt>
                <c:pt idx="184">
                  <c:v>-1.9098260153041058E-2</c:v>
                </c:pt>
                <c:pt idx="185">
                  <c:v>2.7701918020225044E-3</c:v>
                </c:pt>
                <c:pt idx="186">
                  <c:v>-1.2246661962160472E-2</c:v>
                </c:pt>
                <c:pt idx="187">
                  <c:v>-1.4977525030699156E-3</c:v>
                </c:pt>
                <c:pt idx="188">
                  <c:v>-5.4008519524364257E-3</c:v>
                </c:pt>
                <c:pt idx="189">
                  <c:v>2.4058203042236333E-2</c:v>
                </c:pt>
                <c:pt idx="190">
                  <c:v>1.8709891511396817E-2</c:v>
                </c:pt>
                <c:pt idx="191">
                  <c:v>6.8395085033043351E-3</c:v>
                </c:pt>
                <c:pt idx="192">
                  <c:v>9.3653608276908339E-3</c:v>
                </c:pt>
                <c:pt idx="193">
                  <c:v>-2.4680410421348681E-2</c:v>
                </c:pt>
                <c:pt idx="194">
                  <c:v>5.1459350489138798E-3</c:v>
                </c:pt>
                <c:pt idx="195">
                  <c:v>-3.710876758665921E-3</c:v>
                </c:pt>
                <c:pt idx="196">
                  <c:v>8.3661309627788387E-3</c:v>
                </c:pt>
                <c:pt idx="197">
                  <c:v>1.4412812398356309E-2</c:v>
                </c:pt>
                <c:pt idx="198">
                  <c:v>-1.8286243938653135E-2</c:v>
                </c:pt>
                <c:pt idx="199">
                  <c:v>-1.9147255805742208E-2</c:v>
                </c:pt>
                <c:pt idx="200">
                  <c:v>-3.8479420653191741E-3</c:v>
                </c:pt>
                <c:pt idx="201">
                  <c:v>1.5643739212372925E-2</c:v>
                </c:pt>
                <c:pt idx="202">
                  <c:v>8.8083277921570239E-4</c:v>
                </c:pt>
                <c:pt idx="203">
                  <c:v>-2.1400503004023481E-2</c:v>
                </c:pt>
                <c:pt idx="204">
                  <c:v>-7.192042117620436E-3</c:v>
                </c:pt>
                <c:pt idx="205">
                  <c:v>-1.0199300073363471E-2</c:v>
                </c:pt>
                <c:pt idx="206">
                  <c:v>-1.8579144163786202E-2</c:v>
                </c:pt>
                <c:pt idx="207">
                  <c:v>1.4846059711535551E-2</c:v>
                </c:pt>
                <c:pt idx="208">
                  <c:v>2.2119306290102995E-2</c:v>
                </c:pt>
                <c:pt idx="209">
                  <c:v>-2.4730528759628668E-3</c:v>
                </c:pt>
                <c:pt idx="210">
                  <c:v>-1.5560132144844266E-2</c:v>
                </c:pt>
                <c:pt idx="211">
                  <c:v>1.8470983448989332E-2</c:v>
                </c:pt>
                <c:pt idx="212">
                  <c:v>-5.2685655519010824E-3</c:v>
                </c:pt>
                <c:pt idx="213">
                  <c:v>-7.9656579014163158E-3</c:v>
                </c:pt>
                <c:pt idx="214">
                  <c:v>-2.9962522550535008E-2</c:v>
                </c:pt>
                <c:pt idx="215">
                  <c:v>-7.2793096144346701E-3</c:v>
                </c:pt>
                <c:pt idx="216">
                  <c:v>2.5392853961974729E-2</c:v>
                </c:pt>
                <c:pt idx="217">
                  <c:v>-4.3010818993905854E-3</c:v>
                </c:pt>
                <c:pt idx="218">
                  <c:v>-1.3046288284512193E-2</c:v>
                </c:pt>
                <c:pt idx="219">
                  <c:v>-7.4486283971046856E-3</c:v>
                </c:pt>
                <c:pt idx="220">
                  <c:v>2.1182551140656723E-2</c:v>
                </c:pt>
                <c:pt idx="221">
                  <c:v>2.2157650968231489E-2</c:v>
                </c:pt>
                <c:pt idx="222">
                  <c:v>1.2251539279226845E-2</c:v>
                </c:pt>
                <c:pt idx="223">
                  <c:v>1.1588048668542761E-2</c:v>
                </c:pt>
                <c:pt idx="224">
                  <c:v>-4.2804622208046915E-4</c:v>
                </c:pt>
                <c:pt idx="225">
                  <c:v>1.1240769260246017E-2</c:v>
                </c:pt>
                <c:pt idx="226">
                  <c:v>-1.2350957197867789E-2</c:v>
                </c:pt>
                <c:pt idx="227">
                  <c:v>1.4244274355869675E-2</c:v>
                </c:pt>
                <c:pt idx="228">
                  <c:v>5.0490000453464693E-3</c:v>
                </c:pt>
                <c:pt idx="229">
                  <c:v>7.1239619776534242E-3</c:v>
                </c:pt>
                <c:pt idx="230">
                  <c:v>1.2182027285255538E-2</c:v>
                </c:pt>
                <c:pt idx="231">
                  <c:v>-6.313610350948985E-3</c:v>
                </c:pt>
                <c:pt idx="232">
                  <c:v>-1.577632727939729E-2</c:v>
                </c:pt>
                <c:pt idx="233">
                  <c:v>3.4044855260572872E-3</c:v>
                </c:pt>
                <c:pt idx="234">
                  <c:v>8.0583226226329796E-3</c:v>
                </c:pt>
                <c:pt idx="235">
                  <c:v>-1.2631155137050305E-2</c:v>
                </c:pt>
                <c:pt idx="236">
                  <c:v>-9.7643862227005471E-3</c:v>
                </c:pt>
                <c:pt idx="237">
                  <c:v>4.2443524395117957E-3</c:v>
                </c:pt>
                <c:pt idx="238">
                  <c:v>-2.6545074879774648E-3</c:v>
                </c:pt>
                <c:pt idx="239">
                  <c:v>-1.7021333762949849E-2</c:v>
                </c:pt>
                <c:pt idx="240">
                  <c:v>-3.4233936348681705E-3</c:v>
                </c:pt>
                <c:pt idx="241">
                  <c:v>1.1112682823133003E-2</c:v>
                </c:pt>
                <c:pt idx="242">
                  <c:v>-1.2218479951525796E-2</c:v>
                </c:pt>
                <c:pt idx="243">
                  <c:v>-2.0491150171664794E-4</c:v>
                </c:pt>
                <c:pt idx="244">
                  <c:v>1.5930040161497565E-2</c:v>
                </c:pt>
                <c:pt idx="245">
                  <c:v>-6.1871895769334236E-4</c:v>
                </c:pt>
                <c:pt idx="246">
                  <c:v>-1.4862847316476122E-2</c:v>
                </c:pt>
                <c:pt idx="247">
                  <c:v>-2.813199052103028E-2</c:v>
                </c:pt>
                <c:pt idx="248">
                  <c:v>5.6816875728607956E-3</c:v>
                </c:pt>
                <c:pt idx="249">
                  <c:v>-2.8550028430273121E-2</c:v>
                </c:pt>
                <c:pt idx="250">
                  <c:v>2.0959051404105173E-3</c:v>
                </c:pt>
                <c:pt idx="251">
                  <c:v>2.444564600458133E-2</c:v>
                </c:pt>
                <c:pt idx="252">
                  <c:v>-3.6959202326858717E-2</c:v>
                </c:pt>
                <c:pt idx="253">
                  <c:v>5.6592700373755203E-3</c:v>
                </c:pt>
                <c:pt idx="254">
                  <c:v>4.8254415515728731E-3</c:v>
                </c:pt>
                <c:pt idx="255">
                  <c:v>2.9425235047606604E-2</c:v>
                </c:pt>
                <c:pt idx="256">
                  <c:v>-3.4972892968068207E-2</c:v>
                </c:pt>
                <c:pt idx="257">
                  <c:v>-7.0181492838319584E-3</c:v>
                </c:pt>
                <c:pt idx="258">
                  <c:v>-3.2561554986877753E-2</c:v>
                </c:pt>
                <c:pt idx="259">
                  <c:v>2.4548671098168664E-3</c:v>
                </c:pt>
                <c:pt idx="260">
                  <c:v>-1.6600202520523653E-2</c:v>
                </c:pt>
                <c:pt idx="261">
                  <c:v>-1.2968422441889949E-3</c:v>
                </c:pt>
                <c:pt idx="262">
                  <c:v>2.3589314531626496E-2</c:v>
                </c:pt>
                <c:pt idx="263">
                  <c:v>-3.9542376502765091E-3</c:v>
                </c:pt>
                <c:pt idx="264">
                  <c:v>1.9968898134440815E-2</c:v>
                </c:pt>
                <c:pt idx="265">
                  <c:v>-4.1233767985439373E-2</c:v>
                </c:pt>
                <c:pt idx="266">
                  <c:v>-5.8508922136055116E-3</c:v>
                </c:pt>
                <c:pt idx="267">
                  <c:v>1.4611357151915558E-4</c:v>
                </c:pt>
                <c:pt idx="268">
                  <c:v>1.8385022946529016E-2</c:v>
                </c:pt>
                <c:pt idx="269">
                  <c:v>-8.1539459482493481E-3</c:v>
                </c:pt>
                <c:pt idx="270">
                  <c:v>9.4063856025386056E-3</c:v>
                </c:pt>
                <c:pt idx="271">
                  <c:v>1.9688139439344957E-2</c:v>
                </c:pt>
                <c:pt idx="272">
                  <c:v>2.4441095491293145E-2</c:v>
                </c:pt>
                <c:pt idx="273">
                  <c:v>-6.2940551963996914E-3</c:v>
                </c:pt>
                <c:pt idx="274">
                  <c:v>-7.5109239121430331E-3</c:v>
                </c:pt>
                <c:pt idx="275">
                  <c:v>1.8263262738202751E-2</c:v>
                </c:pt>
                <c:pt idx="276">
                  <c:v>-1.6482457202400495E-2</c:v>
                </c:pt>
                <c:pt idx="277">
                  <c:v>3.1324562641237242E-3</c:v>
                </c:pt>
                <c:pt idx="278">
                  <c:v>9.4783319340661174E-3</c:v>
                </c:pt>
                <c:pt idx="279">
                  <c:v>-1.0852585537420805E-2</c:v>
                </c:pt>
                <c:pt idx="280">
                  <c:v>-2.4086469933734811E-2</c:v>
                </c:pt>
                <c:pt idx="281">
                  <c:v>-2.954242533536117E-2</c:v>
                </c:pt>
                <c:pt idx="282">
                  <c:v>-3.9539873198958186E-2</c:v>
                </c:pt>
                <c:pt idx="283">
                  <c:v>-3.7808440639954524E-3</c:v>
                </c:pt>
                <c:pt idx="284">
                  <c:v>1.4487056184644877E-2</c:v>
                </c:pt>
                <c:pt idx="285">
                  <c:v>-3.3052215017083934E-2</c:v>
                </c:pt>
                <c:pt idx="286">
                  <c:v>2.1984287507105164E-3</c:v>
                </c:pt>
                <c:pt idx="287">
                  <c:v>2.4182488501784571E-2</c:v>
                </c:pt>
                <c:pt idx="288">
                  <c:v>-1.3023811491289687E-3</c:v>
                </c:pt>
                <c:pt idx="289">
                  <c:v>9.4870490606574001E-3</c:v>
                </c:pt>
                <c:pt idx="290">
                  <c:v>3.0105537080807647E-2</c:v>
                </c:pt>
                <c:pt idx="291">
                  <c:v>-2.9775299301252065E-3</c:v>
                </c:pt>
                <c:pt idx="292">
                  <c:v>-2.0348658383248716E-2</c:v>
                </c:pt>
                <c:pt idx="293">
                  <c:v>-7.1200650096186937E-4</c:v>
                </c:pt>
                <c:pt idx="294">
                  <c:v>-8.7978148306084494E-3</c:v>
                </c:pt>
                <c:pt idx="295">
                  <c:v>1.0498459915641863E-2</c:v>
                </c:pt>
                <c:pt idx="296">
                  <c:v>1.5829235665797978E-3</c:v>
                </c:pt>
                <c:pt idx="297">
                  <c:v>3.5667473495814678E-3</c:v>
                </c:pt>
                <c:pt idx="298">
                  <c:v>1.4853713471199018E-2</c:v>
                </c:pt>
                <c:pt idx="299">
                  <c:v>-8.3055631536842949E-4</c:v>
                </c:pt>
                <c:pt idx="300">
                  <c:v>-1.159442997810581E-2</c:v>
                </c:pt>
                <c:pt idx="301">
                  <c:v>-9.2868990190167582E-3</c:v>
                </c:pt>
                <c:pt idx="302">
                  <c:v>-4.466859031662644E-3</c:v>
                </c:pt>
                <c:pt idx="303">
                  <c:v>-3.0031001895847553E-3</c:v>
                </c:pt>
                <c:pt idx="304">
                  <c:v>1.9019223492515371E-2</c:v>
                </c:pt>
                <c:pt idx="305">
                  <c:v>-8.398790728860633E-3</c:v>
                </c:pt>
                <c:pt idx="306">
                  <c:v>2.7253558019802913E-2</c:v>
                </c:pt>
                <c:pt idx="307">
                  <c:v>5.8785037183350592E-3</c:v>
                </c:pt>
                <c:pt idx="308">
                  <c:v>9.8130542384489011E-3</c:v>
                </c:pt>
                <c:pt idx="309">
                  <c:v>-9.3762699234227094E-3</c:v>
                </c:pt>
                <c:pt idx="310">
                  <c:v>1.3142512363463167E-3</c:v>
                </c:pt>
                <c:pt idx="311">
                  <c:v>-1.161033289574997E-2</c:v>
                </c:pt>
                <c:pt idx="312">
                  <c:v>2.5820034533563709E-2</c:v>
                </c:pt>
                <c:pt idx="313">
                  <c:v>1.2060363275690102E-2</c:v>
                </c:pt>
                <c:pt idx="314">
                  <c:v>1.4107749538291978E-2</c:v>
                </c:pt>
                <c:pt idx="315">
                  <c:v>-2.8270386343186992E-3</c:v>
                </c:pt>
                <c:pt idx="316">
                  <c:v>-6.6847025099674136E-3</c:v>
                </c:pt>
                <c:pt idx="317">
                  <c:v>1.5517460750035557E-2</c:v>
                </c:pt>
                <c:pt idx="318">
                  <c:v>-7.7764713908326987E-4</c:v>
                </c:pt>
                <c:pt idx="319">
                  <c:v>-1.6270689959386672E-3</c:v>
                </c:pt>
                <c:pt idx="320">
                  <c:v>-1.2383454103545306E-3</c:v>
                </c:pt>
                <c:pt idx="321">
                  <c:v>-4.2577821983481121E-3</c:v>
                </c:pt>
                <c:pt idx="322">
                  <c:v>2.1067154907856916E-2</c:v>
                </c:pt>
                <c:pt idx="323">
                  <c:v>-7.0567189661734585E-4</c:v>
                </c:pt>
                <c:pt idx="324">
                  <c:v>1.7174074409836079E-2</c:v>
                </c:pt>
                <c:pt idx="325">
                  <c:v>3.9616294239327712E-3</c:v>
                </c:pt>
                <c:pt idx="326">
                  <c:v>1.8739092755182558E-3</c:v>
                </c:pt>
                <c:pt idx="327">
                  <c:v>-7.26407864047862E-3</c:v>
                </c:pt>
                <c:pt idx="328">
                  <c:v>2.2669440331611829E-3</c:v>
                </c:pt>
                <c:pt idx="329">
                  <c:v>-1.2983869381359623E-2</c:v>
                </c:pt>
                <c:pt idx="330">
                  <c:v>-2.1632427725287454E-2</c:v>
                </c:pt>
                <c:pt idx="331">
                  <c:v>-2.2403090640503252E-3</c:v>
                </c:pt>
                <c:pt idx="332">
                  <c:v>2.9119072513373811E-3</c:v>
                </c:pt>
                <c:pt idx="333">
                  <c:v>1.3993218645290096E-2</c:v>
                </c:pt>
                <c:pt idx="334">
                  <c:v>-3.4268526748985458E-2</c:v>
                </c:pt>
                <c:pt idx="335">
                  <c:v>-6.6887235092639493E-3</c:v>
                </c:pt>
                <c:pt idx="336">
                  <c:v>-1.1089367791653617E-2</c:v>
                </c:pt>
                <c:pt idx="337">
                  <c:v>-7.8477602570987508E-3</c:v>
                </c:pt>
                <c:pt idx="338">
                  <c:v>2.9917276491103818E-3</c:v>
                </c:pt>
                <c:pt idx="339">
                  <c:v>-1.0794530441166154E-2</c:v>
                </c:pt>
                <c:pt idx="340">
                  <c:v>-4.1034472098145404E-3</c:v>
                </c:pt>
                <c:pt idx="341">
                  <c:v>1.8174804228558855E-2</c:v>
                </c:pt>
                <c:pt idx="342">
                  <c:v>6.5890133889801002E-3</c:v>
                </c:pt>
                <c:pt idx="343">
                  <c:v>1.5155971507018435E-2</c:v>
                </c:pt>
                <c:pt idx="344">
                  <c:v>1.0528639881468727E-2</c:v>
                </c:pt>
                <c:pt idx="345">
                  <c:v>-4.4199110119582059E-2</c:v>
                </c:pt>
                <c:pt idx="346">
                  <c:v>3.3812717048818559E-3</c:v>
                </c:pt>
                <c:pt idx="347">
                  <c:v>-1.1382294724738607E-2</c:v>
                </c:pt>
                <c:pt idx="348">
                  <c:v>-7.208044914246866E-3</c:v>
                </c:pt>
                <c:pt idx="349">
                  <c:v>6.8337454395362542E-3</c:v>
                </c:pt>
                <c:pt idx="350">
                  <c:v>-1.1336124553072551E-2</c:v>
                </c:pt>
                <c:pt idx="351">
                  <c:v>-1.7264673789774226E-2</c:v>
                </c:pt>
                <c:pt idx="352">
                  <c:v>-8.4633092689318096E-3</c:v>
                </c:pt>
                <c:pt idx="353">
                  <c:v>-1.7382826077567966E-2</c:v>
                </c:pt>
                <c:pt idx="354">
                  <c:v>-1.0394376865970473E-2</c:v>
                </c:pt>
                <c:pt idx="355">
                  <c:v>-2.1226109775338642E-3</c:v>
                </c:pt>
                <c:pt idx="356">
                  <c:v>1.9481144387776417E-2</c:v>
                </c:pt>
                <c:pt idx="357">
                  <c:v>-2.1352776272162088E-2</c:v>
                </c:pt>
                <c:pt idx="358">
                  <c:v>-1.5181392276394085E-2</c:v>
                </c:pt>
                <c:pt idx="359">
                  <c:v>2.5554628797407629E-2</c:v>
                </c:pt>
                <c:pt idx="360">
                  <c:v>3.012534086530393E-2</c:v>
                </c:pt>
                <c:pt idx="361">
                  <c:v>-2.0200133350643033E-3</c:v>
                </c:pt>
                <c:pt idx="362">
                  <c:v>-1.0297920383574249E-2</c:v>
                </c:pt>
                <c:pt idx="363">
                  <c:v>-2.8403167167490584E-2</c:v>
                </c:pt>
                <c:pt idx="364">
                  <c:v>-7.5206675446196497E-3</c:v>
                </c:pt>
                <c:pt idx="365">
                  <c:v>-6.5405726393698588E-3</c:v>
                </c:pt>
                <c:pt idx="366">
                  <c:v>-3.2961833504644216E-3</c:v>
                </c:pt>
                <c:pt idx="367">
                  <c:v>2.5634291446897169E-2</c:v>
                </c:pt>
                <c:pt idx="368">
                  <c:v>-2.3947163771951822E-2</c:v>
                </c:pt>
                <c:pt idx="369">
                  <c:v>2.613555691190645E-2</c:v>
                </c:pt>
                <c:pt idx="370">
                  <c:v>1.1362760181543908E-2</c:v>
                </c:pt>
                <c:pt idx="371">
                  <c:v>-6.694436704711702E-3</c:v>
                </c:pt>
                <c:pt idx="372">
                  <c:v>-7.9827185160930587E-3</c:v>
                </c:pt>
                <c:pt idx="373">
                  <c:v>2.3447767852436571E-2</c:v>
                </c:pt>
                <c:pt idx="374">
                  <c:v>1.1811917059798283E-2</c:v>
                </c:pt>
                <c:pt idx="375">
                  <c:v>1.6135765325269211E-2</c:v>
                </c:pt>
                <c:pt idx="376">
                  <c:v>-7.4151380567922306E-3</c:v>
                </c:pt>
                <c:pt idx="377">
                  <c:v>-6.1011723843323405E-3</c:v>
                </c:pt>
                <c:pt idx="378">
                  <c:v>2.4328034575769396E-2</c:v>
                </c:pt>
                <c:pt idx="379">
                  <c:v>-7.4823069661265037E-3</c:v>
                </c:pt>
                <c:pt idx="380">
                  <c:v>-4.1096940897468529E-3</c:v>
                </c:pt>
                <c:pt idx="381">
                  <c:v>-2.5319802827619801E-2</c:v>
                </c:pt>
                <c:pt idx="382">
                  <c:v>-1.064240923898342E-2</c:v>
                </c:pt>
                <c:pt idx="383">
                  <c:v>1.3526781457993704E-2</c:v>
                </c:pt>
                <c:pt idx="384">
                  <c:v>9.5680618026735623E-3</c:v>
                </c:pt>
                <c:pt idx="385">
                  <c:v>5.5822675939800961E-3</c:v>
                </c:pt>
                <c:pt idx="386">
                  <c:v>-2.0996774887089925E-2</c:v>
                </c:pt>
                <c:pt idx="387">
                  <c:v>5.3952504280963931E-2</c:v>
                </c:pt>
                <c:pt idx="388">
                  <c:v>9.1983590448269908E-3</c:v>
                </c:pt>
                <c:pt idx="389">
                  <c:v>-8.9759576650217388E-3</c:v>
                </c:pt>
                <c:pt idx="390">
                  <c:v>8.6753813075978112E-3</c:v>
                </c:pt>
                <c:pt idx="391">
                  <c:v>-8.2862978720850793E-3</c:v>
                </c:pt>
                <c:pt idx="392">
                  <c:v>-3.094109623737159E-3</c:v>
                </c:pt>
                <c:pt idx="393">
                  <c:v>4.7472883302355929E-3</c:v>
                </c:pt>
                <c:pt idx="394">
                  <c:v>-3.8912128014762935E-3</c:v>
                </c:pt>
                <c:pt idx="395">
                  <c:v>1.3488571921957369E-2</c:v>
                </c:pt>
                <c:pt idx="396">
                  <c:v>5.8972831306427134E-3</c:v>
                </c:pt>
                <c:pt idx="397">
                  <c:v>-2.8311094412904197E-4</c:v>
                </c:pt>
                <c:pt idx="398">
                  <c:v>-1.5564652905563017E-2</c:v>
                </c:pt>
                <c:pt idx="399">
                  <c:v>-1.5931188727940442E-3</c:v>
                </c:pt>
                <c:pt idx="400">
                  <c:v>3.047858758258928E-2</c:v>
                </c:pt>
                <c:pt idx="401">
                  <c:v>-8.6800027027179102E-4</c:v>
                </c:pt>
                <c:pt idx="402">
                  <c:v>-1.1953459028422096E-3</c:v>
                </c:pt>
                <c:pt idx="403">
                  <c:v>-1.8056283602075441E-2</c:v>
                </c:pt>
                <c:pt idx="404">
                  <c:v>-1.4503849921748772E-2</c:v>
                </c:pt>
                <c:pt idx="405">
                  <c:v>-1.8640849162627044E-3</c:v>
                </c:pt>
                <c:pt idx="406">
                  <c:v>7.493612090724109E-3</c:v>
                </c:pt>
                <c:pt idx="407">
                  <c:v>-7.3766872148234497E-3</c:v>
                </c:pt>
                <c:pt idx="408">
                  <c:v>1.4178262831053962E-2</c:v>
                </c:pt>
                <c:pt idx="409">
                  <c:v>7.2632622332616968E-3</c:v>
                </c:pt>
                <c:pt idx="410">
                  <c:v>-6.0711580284131088E-3</c:v>
                </c:pt>
                <c:pt idx="411">
                  <c:v>-2.5237460791963953E-2</c:v>
                </c:pt>
                <c:pt idx="412">
                  <c:v>-1.1200267830704025E-2</c:v>
                </c:pt>
                <c:pt idx="413">
                  <c:v>-9.0482780342915972E-3</c:v>
                </c:pt>
                <c:pt idx="414">
                  <c:v>1.036747011419641E-3</c:v>
                </c:pt>
                <c:pt idx="415">
                  <c:v>1.4758594440961796E-2</c:v>
                </c:pt>
                <c:pt idx="416">
                  <c:v>-1.4557129502374849E-2</c:v>
                </c:pt>
                <c:pt idx="417">
                  <c:v>5.8509063889847814E-3</c:v>
                </c:pt>
                <c:pt idx="418">
                  <c:v>-4.0578262550561321E-3</c:v>
                </c:pt>
                <c:pt idx="419">
                  <c:v>-1.209346269904926E-2</c:v>
                </c:pt>
                <c:pt idx="420">
                  <c:v>1.7310618960093668E-2</c:v>
                </c:pt>
                <c:pt idx="421">
                  <c:v>-2.5439680351095257E-3</c:v>
                </c:pt>
                <c:pt idx="422">
                  <c:v>-4.0085443908070935E-3</c:v>
                </c:pt>
                <c:pt idx="423">
                  <c:v>7.5106740753847724E-3</c:v>
                </c:pt>
                <c:pt idx="424">
                  <c:v>-1.1713902384519219E-2</c:v>
                </c:pt>
                <c:pt idx="425">
                  <c:v>2.2583841176026541E-2</c:v>
                </c:pt>
                <c:pt idx="426">
                  <c:v>-7.6792985049440666E-4</c:v>
                </c:pt>
                <c:pt idx="427">
                  <c:v>6.9540205524518915E-3</c:v>
                </c:pt>
                <c:pt idx="428">
                  <c:v>1.2767544131228952E-2</c:v>
                </c:pt>
                <c:pt idx="429">
                  <c:v>3.4101315868827887E-3</c:v>
                </c:pt>
                <c:pt idx="430">
                  <c:v>3.988850553225138E-3</c:v>
                </c:pt>
                <c:pt idx="431">
                  <c:v>-2.0325261125498277E-3</c:v>
                </c:pt>
                <c:pt idx="432">
                  <c:v>-1.5685001660276407E-2</c:v>
                </c:pt>
                <c:pt idx="433">
                  <c:v>-7.6676696075208299E-3</c:v>
                </c:pt>
                <c:pt idx="434">
                  <c:v>1.8741671559172491E-2</c:v>
                </c:pt>
                <c:pt idx="435">
                  <c:v>1.1811328415709267E-2</c:v>
                </c:pt>
                <c:pt idx="436">
                  <c:v>-7.1172963252109358E-4</c:v>
                </c:pt>
                <c:pt idx="437">
                  <c:v>-1.8174643434897735E-4</c:v>
                </c:pt>
                <c:pt idx="438">
                  <c:v>1.0947717569977039E-2</c:v>
                </c:pt>
                <c:pt idx="439">
                  <c:v>2.4917027916841637E-3</c:v>
                </c:pt>
                <c:pt idx="440">
                  <c:v>-1.3053559781991077E-2</c:v>
                </c:pt>
                <c:pt idx="441">
                  <c:v>1.4536285322318165E-2</c:v>
                </c:pt>
                <c:pt idx="442">
                  <c:v>1.0398089735210484E-2</c:v>
                </c:pt>
                <c:pt idx="443">
                  <c:v>1.4592431217642185E-2</c:v>
                </c:pt>
                <c:pt idx="444">
                  <c:v>-1.0408643989373002E-2</c:v>
                </c:pt>
                <c:pt idx="445">
                  <c:v>-6.1594169191690872E-3</c:v>
                </c:pt>
                <c:pt idx="446">
                  <c:v>1.2790383040919152E-2</c:v>
                </c:pt>
                <c:pt idx="447">
                  <c:v>-1.1142539811002886E-2</c:v>
                </c:pt>
                <c:pt idx="448">
                  <c:v>-8.869043032445954E-3</c:v>
                </c:pt>
                <c:pt idx="449">
                  <c:v>2.1928652588764841E-3</c:v>
                </c:pt>
                <c:pt idx="450">
                  <c:v>1.1383550959928976E-2</c:v>
                </c:pt>
                <c:pt idx="451">
                  <c:v>-2.8041608128225108E-4</c:v>
                </c:pt>
                <c:pt idx="452">
                  <c:v>2.7692856551893739E-3</c:v>
                </c:pt>
                <c:pt idx="453">
                  <c:v>-1.3884644172642286E-2</c:v>
                </c:pt>
                <c:pt idx="454">
                  <c:v>-2.7712852059047503E-3</c:v>
                </c:pt>
                <c:pt idx="455">
                  <c:v>-2.0244784414123935E-2</c:v>
                </c:pt>
                <c:pt idx="456">
                  <c:v>-1.5747857327715093E-3</c:v>
                </c:pt>
                <c:pt idx="457">
                  <c:v>5.3152734602749932E-3</c:v>
                </c:pt>
                <c:pt idx="458">
                  <c:v>-1.0593457421727142E-2</c:v>
                </c:pt>
                <c:pt idx="459">
                  <c:v>3.0683048311681872E-3</c:v>
                </c:pt>
                <c:pt idx="460">
                  <c:v>-3.0405976856194583E-3</c:v>
                </c:pt>
                <c:pt idx="461">
                  <c:v>-4.7364616152703798E-3</c:v>
                </c:pt>
                <c:pt idx="462">
                  <c:v>7.5535420169248321E-3</c:v>
                </c:pt>
                <c:pt idx="463">
                  <c:v>1.6018800257414187E-2</c:v>
                </c:pt>
                <c:pt idx="464">
                  <c:v>6.8692352399550452E-4</c:v>
                </c:pt>
                <c:pt idx="465">
                  <c:v>-1.5445639173959797E-2</c:v>
                </c:pt>
                <c:pt idx="466">
                  <c:v>1.4138210863556078E-3</c:v>
                </c:pt>
                <c:pt idx="467">
                  <c:v>-1.8631872945282475E-2</c:v>
                </c:pt>
                <c:pt idx="468">
                  <c:v>-1.4583974750190179E-2</c:v>
                </c:pt>
                <c:pt idx="469">
                  <c:v>-1.5108816132590817E-3</c:v>
                </c:pt>
                <c:pt idx="470">
                  <c:v>1.666636659474996E-2</c:v>
                </c:pt>
                <c:pt idx="471">
                  <c:v>-7.3293221916136053E-3</c:v>
                </c:pt>
                <c:pt idx="472">
                  <c:v>1.7409551286964531E-2</c:v>
                </c:pt>
                <c:pt idx="473">
                  <c:v>-1.1080586449227313E-2</c:v>
                </c:pt>
                <c:pt idx="474">
                  <c:v>8.878824909597214E-3</c:v>
                </c:pt>
                <c:pt idx="475">
                  <c:v>1.289863554198477E-2</c:v>
                </c:pt>
                <c:pt idx="476">
                  <c:v>-1.6600211922495948E-2</c:v>
                </c:pt>
                <c:pt idx="477">
                  <c:v>2.9800838470393862E-3</c:v>
                </c:pt>
                <c:pt idx="478">
                  <c:v>5.623958124210314E-3</c:v>
                </c:pt>
                <c:pt idx="479">
                  <c:v>1.6455897389303137E-3</c:v>
                </c:pt>
                <c:pt idx="480">
                  <c:v>-1.5750808409301009E-3</c:v>
                </c:pt>
                <c:pt idx="481">
                  <c:v>1.4136861145886559E-2</c:v>
                </c:pt>
                <c:pt idx="482">
                  <c:v>5.698994460609173E-3</c:v>
                </c:pt>
                <c:pt idx="483">
                  <c:v>1.4333332809426856E-2</c:v>
                </c:pt>
                <c:pt idx="484">
                  <c:v>3.6920936495169121E-3</c:v>
                </c:pt>
                <c:pt idx="485">
                  <c:v>-5.8139203852082119E-3</c:v>
                </c:pt>
                <c:pt idx="486">
                  <c:v>-2.4954291924703361E-3</c:v>
                </c:pt>
                <c:pt idx="487">
                  <c:v>3.5727397253701647E-3</c:v>
                </c:pt>
                <c:pt idx="488">
                  <c:v>9.9584504701190541E-4</c:v>
                </c:pt>
                <c:pt idx="489">
                  <c:v>-4.1372345026909729E-5</c:v>
                </c:pt>
                <c:pt idx="490">
                  <c:v>-4.1434586507983449E-3</c:v>
                </c:pt>
                <c:pt idx="491">
                  <c:v>1.3175446748330008E-2</c:v>
                </c:pt>
                <c:pt idx="492">
                  <c:v>-2.0714988104920951E-3</c:v>
                </c:pt>
                <c:pt idx="493">
                  <c:v>3.3007789687629755E-3</c:v>
                </c:pt>
                <c:pt idx="494">
                  <c:v>8.547842551524592E-4</c:v>
                </c:pt>
                <c:pt idx="495">
                  <c:v>-8.4242044291161936E-5</c:v>
                </c:pt>
                <c:pt idx="496">
                  <c:v>-5.9703399458197028E-3</c:v>
                </c:pt>
                <c:pt idx="497">
                  <c:v>9.0278599092536804E-4</c:v>
                </c:pt>
                <c:pt idx="498">
                  <c:v>8.5121206122392508E-4</c:v>
                </c:pt>
                <c:pt idx="499">
                  <c:v>-1.5937145594967939E-2</c:v>
                </c:pt>
                <c:pt idx="500">
                  <c:v>-3.8486098771117832E-3</c:v>
                </c:pt>
                <c:pt idx="501">
                  <c:v>1.9377167380002121E-2</c:v>
                </c:pt>
                <c:pt idx="502" formatCode="0%">
                  <c:v>8.2193596125703667E-3</c:v>
                </c:pt>
                <c:pt idx="504">
                  <c:v>1.2322756214768978E-2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E1-1241-9327-7E53B7F7C72A}"/>
            </c:ext>
          </c:extLst>
        </c:ser>
        <c:ser>
          <c:idx val="1"/>
          <c:order val="1"/>
          <c:tx>
            <c:strRef>
              <c:f>四個國家大盤指數歷史數據!$I$1</c:f>
              <c:strCache>
                <c:ptCount val="1"/>
                <c:pt idx="0">
                  <c:v>r英國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四個國家大盤指數歷史數據!$C$2:$C$6052</c:f>
              <c:numCache>
                <c:formatCode>0.00%</c:formatCode>
                <c:ptCount val="6051"/>
                <c:pt idx="0">
                  <c:v>-1.979486004566729E-2</c:v>
                </c:pt>
                <c:pt idx="1">
                  <c:v>-1.6897534200748479E-2</c:v>
                </c:pt>
                <c:pt idx="2">
                  <c:v>-5.349170994872093E-3</c:v>
                </c:pt>
                <c:pt idx="3">
                  <c:v>8.9202565156761716E-3</c:v>
                </c:pt>
                <c:pt idx="4">
                  <c:v>1.695758584624716E-2</c:v>
                </c:pt>
                <c:pt idx="5">
                  <c:v>-2.8615171977693791E-3</c:v>
                </c:pt>
                <c:pt idx="6">
                  <c:v>-3.8591590821400699E-2</c:v>
                </c:pt>
                <c:pt idx="7">
                  <c:v>-4.1917803274896304E-2</c:v>
                </c:pt>
                <c:pt idx="8">
                  <c:v>-1.4713749063001649E-2</c:v>
                </c:pt>
                <c:pt idx="9">
                  <c:v>9.9686059470603695E-3</c:v>
                </c:pt>
                <c:pt idx="10">
                  <c:v>-3.0354179766194561E-2</c:v>
                </c:pt>
                <c:pt idx="11">
                  <c:v>5.0302292125257761E-2</c:v>
                </c:pt>
                <c:pt idx="12">
                  <c:v>-8.2533300648385862E-4</c:v>
                </c:pt>
                <c:pt idx="13">
                  <c:v>-5.6130525891825824E-3</c:v>
                </c:pt>
                <c:pt idx="14">
                  <c:v>1.6058708091476883E-2</c:v>
                </c:pt>
                <c:pt idx="15">
                  <c:v>2.2199813613279274E-3</c:v>
                </c:pt>
                <c:pt idx="16">
                  <c:v>1.5630378083650809E-2</c:v>
                </c:pt>
                <c:pt idx="17">
                  <c:v>2.8893194880503905E-3</c:v>
                </c:pt>
                <c:pt idx="18">
                  <c:v>-2.5314917871574667E-3</c:v>
                </c:pt>
                <c:pt idx="19">
                  <c:v>1.6088195315663027E-2</c:v>
                </c:pt>
                <c:pt idx="20">
                  <c:v>1.1642703793326315E-2</c:v>
                </c:pt>
                <c:pt idx="21">
                  <c:v>5.489289059315572E-3</c:v>
                </c:pt>
                <c:pt idx="22">
                  <c:v>1.5487350994357067E-4</c:v>
                </c:pt>
                <c:pt idx="23">
                  <c:v>4.7148164036409238E-3</c:v>
                </c:pt>
                <c:pt idx="24">
                  <c:v>-5.7423681495756742E-3</c:v>
                </c:pt>
                <c:pt idx="25">
                  <c:v>-3.7100568869957657E-3</c:v>
                </c:pt>
                <c:pt idx="26">
                  <c:v>-4.5077229727527699E-4</c:v>
                </c:pt>
                <c:pt idx="27">
                  <c:v>-6.4619718649311366E-3</c:v>
                </c:pt>
                <c:pt idx="28">
                  <c:v>1.1311329603062407E-2</c:v>
                </c:pt>
                <c:pt idx="29">
                  <c:v>3.1594148617467162E-3</c:v>
                </c:pt>
                <c:pt idx="30">
                  <c:v>9.1236952194300742E-3</c:v>
                </c:pt>
                <c:pt idx="31">
                  <c:v>-3.6580920576030451E-3</c:v>
                </c:pt>
                <c:pt idx="32">
                  <c:v>4.7696719687993685E-3</c:v>
                </c:pt>
                <c:pt idx="33">
                  <c:v>-4.1528195775370012E-3</c:v>
                </c:pt>
                <c:pt idx="34">
                  <c:v>-1.4866317961313243E-2</c:v>
                </c:pt>
                <c:pt idx="35">
                  <c:v>7.3642960653765705E-4</c:v>
                </c:pt>
                <c:pt idx="36">
                  <c:v>1.5178611227353695E-2</c:v>
                </c:pt>
                <c:pt idx="37">
                  <c:v>4.1013540222549476E-3</c:v>
                </c:pt>
                <c:pt idx="38">
                  <c:v>5.4441100868815751E-3</c:v>
                </c:pt>
                <c:pt idx="39">
                  <c:v>5.0140053144055617E-3</c:v>
                </c:pt>
                <c:pt idx="40">
                  <c:v>4.1028260232748236E-4</c:v>
                </c:pt>
                <c:pt idx="41">
                  <c:v>8.8971023193493703E-3</c:v>
                </c:pt>
                <c:pt idx="42">
                  <c:v>-2.3412577325192404E-3</c:v>
                </c:pt>
                <c:pt idx="43">
                  <c:v>-2.1392572292679206E-4</c:v>
                </c:pt>
                <c:pt idx="44">
                  <c:v>1.1742079180118162E-2</c:v>
                </c:pt>
                <c:pt idx="45">
                  <c:v>-3.4939133272527843E-4</c:v>
                </c:pt>
                <c:pt idx="46">
                  <c:v>-3.4884991774237145E-3</c:v>
                </c:pt>
                <c:pt idx="47">
                  <c:v>8.6236173907700052E-4</c:v>
                </c:pt>
                <c:pt idx="48">
                  <c:v>-1.1518470607901144E-2</c:v>
                </c:pt>
                <c:pt idx="49">
                  <c:v>8.6171705435720402E-3</c:v>
                </c:pt>
                <c:pt idx="50">
                  <c:v>1.8613427484123241E-3</c:v>
                </c:pt>
                <c:pt idx="51">
                  <c:v>-9.9152082434678619E-5</c:v>
                </c:pt>
                <c:pt idx="52">
                  <c:v>1.0503985707430958E-2</c:v>
                </c:pt>
                <c:pt idx="53">
                  <c:v>-7.7340558426199166E-3</c:v>
                </c:pt>
                <c:pt idx="54">
                  <c:v>-5.9409722301643998E-3</c:v>
                </c:pt>
                <c:pt idx="55">
                  <c:v>-1.475250935629841E-2</c:v>
                </c:pt>
                <c:pt idx="56">
                  <c:v>-3.9986398359818922E-3</c:v>
                </c:pt>
                <c:pt idx="57">
                  <c:v>6.4823171723191412E-3</c:v>
                </c:pt>
                <c:pt idx="58">
                  <c:v>3.3566072232168601E-5</c:v>
                </c:pt>
                <c:pt idx="59">
                  <c:v>-9.6842619005711797E-3</c:v>
                </c:pt>
                <c:pt idx="60">
                  <c:v>-7.7114995386236658E-3</c:v>
                </c:pt>
                <c:pt idx="61">
                  <c:v>-7.8272793973696402E-3</c:v>
                </c:pt>
                <c:pt idx="62">
                  <c:v>1.5495683377534189E-2</c:v>
                </c:pt>
                <c:pt idx="63">
                  <c:v>-8.9697225444780402E-3</c:v>
                </c:pt>
                <c:pt idx="64">
                  <c:v>1.4726255452664472E-2</c:v>
                </c:pt>
                <c:pt idx="65">
                  <c:v>2.8799068740014639E-3</c:v>
                </c:pt>
                <c:pt idx="66">
                  <c:v>3.9872448064539844E-3</c:v>
                </c:pt>
                <c:pt idx="67">
                  <c:v>-1.1792931926539177E-3</c:v>
                </c:pt>
                <c:pt idx="68">
                  <c:v>-4.3746816035741681E-3</c:v>
                </c:pt>
                <c:pt idx="69">
                  <c:v>-2.3494570364955124E-3</c:v>
                </c:pt>
                <c:pt idx="70">
                  <c:v>-9.2798928280815526E-3</c:v>
                </c:pt>
                <c:pt idx="71">
                  <c:v>-5.5837277811488254E-3</c:v>
                </c:pt>
                <c:pt idx="72">
                  <c:v>-4.2036810550010953E-4</c:v>
                </c:pt>
                <c:pt idx="73">
                  <c:v>-1.3907582707991976E-2</c:v>
                </c:pt>
                <c:pt idx="74">
                  <c:v>-7.2894318430122302E-3</c:v>
                </c:pt>
                <c:pt idx="75">
                  <c:v>-1.177873980840281E-2</c:v>
                </c:pt>
                <c:pt idx="76">
                  <c:v>9.8490991733009153E-3</c:v>
                </c:pt>
                <c:pt idx="77">
                  <c:v>-2.7161095140185977E-2</c:v>
                </c:pt>
                <c:pt idx="78">
                  <c:v>-2.0453968339573898E-3</c:v>
                </c:pt>
                <c:pt idx="79">
                  <c:v>2.4176130323769199E-2</c:v>
                </c:pt>
                <c:pt idx="80">
                  <c:v>4.582208157957326E-3</c:v>
                </c:pt>
                <c:pt idx="81">
                  <c:v>1.3414148101134456E-2</c:v>
                </c:pt>
                <c:pt idx="82">
                  <c:v>1.2371633595722068E-3</c:v>
                </c:pt>
                <c:pt idx="83">
                  <c:v>8.342038993794279E-3</c:v>
                </c:pt>
                <c:pt idx="84">
                  <c:v>1.0783634574966543E-2</c:v>
                </c:pt>
                <c:pt idx="85">
                  <c:v>5.375656965437587E-3</c:v>
                </c:pt>
                <c:pt idx="86">
                  <c:v>-9.3231323558200382E-4</c:v>
                </c:pt>
                <c:pt idx="87">
                  <c:v>-8.8654702734871152E-3</c:v>
                </c:pt>
                <c:pt idx="88">
                  <c:v>1.1319233799409531E-2</c:v>
                </c:pt>
                <c:pt idx="89">
                  <c:v>-1.2349484444872472E-3</c:v>
                </c:pt>
                <c:pt idx="90">
                  <c:v>-3.8043406769861874E-3</c:v>
                </c:pt>
                <c:pt idx="91">
                  <c:v>-9.1286991865137702E-3</c:v>
                </c:pt>
                <c:pt idx="92">
                  <c:v>1.9574855053540964E-3</c:v>
                </c:pt>
                <c:pt idx="93">
                  <c:v>9.7899354364939083E-3</c:v>
                </c:pt>
                <c:pt idx="94">
                  <c:v>-1.6185028254176114E-3</c:v>
                </c:pt>
                <c:pt idx="95">
                  <c:v>-6.5422937450534339E-4</c:v>
                </c:pt>
                <c:pt idx="96">
                  <c:v>-4.6509395768187974E-3</c:v>
                </c:pt>
                <c:pt idx="97">
                  <c:v>-4.3485435070605314E-3</c:v>
                </c:pt>
                <c:pt idx="98">
                  <c:v>-1.105558680783069E-4</c:v>
                </c:pt>
                <c:pt idx="99">
                  <c:v>-2.0523642839098417E-2</c:v>
                </c:pt>
                <c:pt idx="100">
                  <c:v>8.9637234794201943E-3</c:v>
                </c:pt>
                <c:pt idx="101">
                  <c:v>1.0598653378027447E-2</c:v>
                </c:pt>
                <c:pt idx="102">
                  <c:v>3.0994495549825107E-3</c:v>
                </c:pt>
                <c:pt idx="103">
                  <c:v>-7.6724119691461501E-3</c:v>
                </c:pt>
                <c:pt idx="104">
                  <c:v>-1.915500403224293E-2</c:v>
                </c:pt>
                <c:pt idx="105">
                  <c:v>4.694181574485686E-3</c:v>
                </c:pt>
                <c:pt idx="106">
                  <c:v>-2.1721297902930339E-2</c:v>
                </c:pt>
                <c:pt idx="107">
                  <c:v>-9.8572514683920986E-3</c:v>
                </c:pt>
                <c:pt idx="108">
                  <c:v>3.1884314456805331E-3</c:v>
                </c:pt>
                <c:pt idx="109">
                  <c:v>-4.1145750405663598E-3</c:v>
                </c:pt>
                <c:pt idx="110">
                  <c:v>1.9374093762109572E-2</c:v>
                </c:pt>
                <c:pt idx="111">
                  <c:v>-4.4030202826702124E-3</c:v>
                </c:pt>
                <c:pt idx="112">
                  <c:v>-1.0729547276335445E-2</c:v>
                </c:pt>
                <c:pt idx="113">
                  <c:v>-7.0007420595736853E-3</c:v>
                </c:pt>
                <c:pt idx="114">
                  <c:v>2.4004129141526106E-3</c:v>
                </c:pt>
                <c:pt idx="115">
                  <c:v>2.3753202453669336E-2</c:v>
                </c:pt>
                <c:pt idx="116">
                  <c:v>-4.5229154431644459E-3</c:v>
                </c:pt>
                <c:pt idx="117">
                  <c:v>1.1617593253832164E-2</c:v>
                </c:pt>
                <c:pt idx="118">
                  <c:v>-7.6059093082214431E-4</c:v>
                </c:pt>
                <c:pt idx="119">
                  <c:v>1.0003472728347528E-4</c:v>
                </c:pt>
                <c:pt idx="120">
                  <c:v>-4.5563757751345548E-5</c:v>
                </c:pt>
                <c:pt idx="121">
                  <c:v>3.2560774522560199E-4</c:v>
                </c:pt>
                <c:pt idx="122">
                  <c:v>8.2585481592232796E-3</c:v>
                </c:pt>
                <c:pt idx="123">
                  <c:v>2.3577990894240765E-3</c:v>
                </c:pt>
                <c:pt idx="124">
                  <c:v>-1.9298720217074395E-3</c:v>
                </c:pt>
                <c:pt idx="125">
                  <c:v>-3.1867338760204257E-3</c:v>
                </c:pt>
                <c:pt idx="126">
                  <c:v>4.7469497047653445E-3</c:v>
                </c:pt>
                <c:pt idx="127">
                  <c:v>-1.3297691325191917E-4</c:v>
                </c:pt>
                <c:pt idx="128">
                  <c:v>3.2870766655865146E-3</c:v>
                </c:pt>
                <c:pt idx="129">
                  <c:v>-2.5321352830872754E-3</c:v>
                </c:pt>
                <c:pt idx="130">
                  <c:v>1.2685912493646829E-2</c:v>
                </c:pt>
                <c:pt idx="131">
                  <c:v>6.821857743153698E-3</c:v>
                </c:pt>
                <c:pt idx="132">
                  <c:v>7.2123103222029106E-3</c:v>
                </c:pt>
                <c:pt idx="133">
                  <c:v>1.0421932461503294E-3</c:v>
                </c:pt>
                <c:pt idx="134">
                  <c:v>-6.1196546559415645E-3</c:v>
                </c:pt>
                <c:pt idx="135">
                  <c:v>3.752369730259613E-3</c:v>
                </c:pt>
                <c:pt idx="136">
                  <c:v>6.6191555446098692E-3</c:v>
                </c:pt>
                <c:pt idx="137">
                  <c:v>3.3209279610151949E-3</c:v>
                </c:pt>
                <c:pt idx="138">
                  <c:v>3.9996592330478172E-3</c:v>
                </c:pt>
                <c:pt idx="139">
                  <c:v>4.3437333534098836E-3</c:v>
                </c:pt>
                <c:pt idx="140">
                  <c:v>-1.2932587962411644E-3</c:v>
                </c:pt>
                <c:pt idx="141">
                  <c:v>-8.2934968332087184E-4</c:v>
                </c:pt>
                <c:pt idx="142">
                  <c:v>-7.7486289143776912E-3</c:v>
                </c:pt>
                <c:pt idx="143">
                  <c:v>-1.3367614499934027E-3</c:v>
                </c:pt>
                <c:pt idx="144">
                  <c:v>6.6124705453457098E-4</c:v>
                </c:pt>
                <c:pt idx="145">
                  <c:v>-1.6263620389794918E-2</c:v>
                </c:pt>
                <c:pt idx="146">
                  <c:v>-2.3806224513876809E-3</c:v>
                </c:pt>
                <c:pt idx="147">
                  <c:v>5.7354486419707905E-3</c:v>
                </c:pt>
                <c:pt idx="148">
                  <c:v>9.0382518383434075E-3</c:v>
                </c:pt>
                <c:pt idx="149">
                  <c:v>7.8667751309394376E-3</c:v>
                </c:pt>
                <c:pt idx="150">
                  <c:v>-1.5662708399389435E-3</c:v>
                </c:pt>
                <c:pt idx="151">
                  <c:v>-5.0471094931238913E-4</c:v>
                </c:pt>
                <c:pt idx="152">
                  <c:v>6.1270352650917492E-3</c:v>
                </c:pt>
                <c:pt idx="153">
                  <c:v>1.9927403596596517E-3</c:v>
                </c:pt>
                <c:pt idx="154">
                  <c:v>4.5710361560009427E-3</c:v>
                </c:pt>
                <c:pt idx="155">
                  <c:v>-4.9165428385354384E-3</c:v>
                </c:pt>
                <c:pt idx="156">
                  <c:v>-3.2960859618992653E-3</c:v>
                </c:pt>
                <c:pt idx="157">
                  <c:v>-9.5134948102384882E-3</c:v>
                </c:pt>
                <c:pt idx="158">
                  <c:v>3.4447783933116136E-3</c:v>
                </c:pt>
                <c:pt idx="159">
                  <c:v>7.0891902545106716E-3</c:v>
                </c:pt>
                <c:pt idx="160">
                  <c:v>1.5084761016892893E-3</c:v>
                </c:pt>
                <c:pt idx="161">
                  <c:v>-8.0876200543197885E-3</c:v>
                </c:pt>
                <c:pt idx="162">
                  <c:v>6.7775583471671218E-3</c:v>
                </c:pt>
                <c:pt idx="163">
                  <c:v>2.1091900200707839E-3</c:v>
                </c:pt>
                <c:pt idx="164">
                  <c:v>6.6994036869422917E-3</c:v>
                </c:pt>
                <c:pt idx="165">
                  <c:v>8.3437364304442209E-4</c:v>
                </c:pt>
                <c:pt idx="166">
                  <c:v>4.8485194534643632E-3</c:v>
                </c:pt>
                <c:pt idx="167">
                  <c:v>8.1594070690761168E-3</c:v>
                </c:pt>
                <c:pt idx="168">
                  <c:v>2.8244564322124108E-3</c:v>
                </c:pt>
                <c:pt idx="169">
                  <c:v>-1.6145755457971822E-3</c:v>
                </c:pt>
                <c:pt idx="170">
                  <c:v>2.8320568652129949E-3</c:v>
                </c:pt>
                <c:pt idx="171">
                  <c:v>1.3905750108878977E-2</c:v>
                </c:pt>
                <c:pt idx="172">
                  <c:v>-1.4254012931954182E-3</c:v>
                </c:pt>
                <c:pt idx="173">
                  <c:v>-7.1629601421504194E-3</c:v>
                </c:pt>
                <c:pt idx="174">
                  <c:v>-1.0846999623716196E-2</c:v>
                </c:pt>
                <c:pt idx="175">
                  <c:v>3.8243790795743199E-3</c:v>
                </c:pt>
                <c:pt idx="176">
                  <c:v>2.673601279734047E-3</c:v>
                </c:pt>
                <c:pt idx="177">
                  <c:v>4.7561936318642533E-3</c:v>
                </c:pt>
                <c:pt idx="178">
                  <c:v>3.3428665974610905E-3</c:v>
                </c:pt>
                <c:pt idx="179">
                  <c:v>-1.8240707057748354E-3</c:v>
                </c:pt>
                <c:pt idx="180">
                  <c:v>6.6132623204458582E-3</c:v>
                </c:pt>
                <c:pt idx="181">
                  <c:v>-7.9557383344358457E-3</c:v>
                </c:pt>
                <c:pt idx="182">
                  <c:v>-8.2598550550890149E-3</c:v>
                </c:pt>
                <c:pt idx="183">
                  <c:v>-5.038526387467952E-4</c:v>
                </c:pt>
                <c:pt idx="184">
                  <c:v>-1.7663797461974096E-2</c:v>
                </c:pt>
                <c:pt idx="185">
                  <c:v>5.0009819020988659E-3</c:v>
                </c:pt>
                <c:pt idx="186">
                  <c:v>-1.6134765585838904E-2</c:v>
                </c:pt>
                <c:pt idx="187">
                  <c:v>-1.5105788089703508E-3</c:v>
                </c:pt>
                <c:pt idx="188">
                  <c:v>1.2700229036282214E-2</c:v>
                </c:pt>
                <c:pt idx="189">
                  <c:v>3.6947666410900404E-3</c:v>
                </c:pt>
                <c:pt idx="190">
                  <c:v>1.0255230060815374E-2</c:v>
                </c:pt>
                <c:pt idx="191">
                  <c:v>1.0210665976462904E-2</c:v>
                </c:pt>
                <c:pt idx="192">
                  <c:v>-1.4795132292794897E-3</c:v>
                </c:pt>
                <c:pt idx="193">
                  <c:v>-1.7256364823272845E-2</c:v>
                </c:pt>
                <c:pt idx="194">
                  <c:v>-2.5513247633950202E-3</c:v>
                </c:pt>
                <c:pt idx="195">
                  <c:v>1.5458284337330031E-2</c:v>
                </c:pt>
                <c:pt idx="196">
                  <c:v>2.0328537581586425E-3</c:v>
                </c:pt>
                <c:pt idx="197">
                  <c:v>-1.9846467413046171E-3</c:v>
                </c:pt>
                <c:pt idx="198">
                  <c:v>-5.9578773418613199E-4</c:v>
                </c:pt>
                <c:pt idx="199">
                  <c:v>-1.393754202031558E-2</c:v>
                </c:pt>
                <c:pt idx="200">
                  <c:v>4.7989743250371128E-3</c:v>
                </c:pt>
                <c:pt idx="201">
                  <c:v>-2.5873872512829871E-2</c:v>
                </c:pt>
                <c:pt idx="202">
                  <c:v>3.2700314375735734E-3</c:v>
                </c:pt>
                <c:pt idx="203">
                  <c:v>1.3843671878997434E-2</c:v>
                </c:pt>
                <c:pt idx="204">
                  <c:v>-1.7139477372037999E-3</c:v>
                </c:pt>
                <c:pt idx="205">
                  <c:v>3.7316831193382437E-3</c:v>
                </c:pt>
                <c:pt idx="206">
                  <c:v>-1.1094913745354363E-2</c:v>
                </c:pt>
                <c:pt idx="207">
                  <c:v>-3.1956133989154201E-2</c:v>
                </c:pt>
                <c:pt idx="208">
                  <c:v>-2.0788896090451883E-2</c:v>
                </c:pt>
                <c:pt idx="209">
                  <c:v>1.1235694538056337E-2</c:v>
                </c:pt>
                <c:pt idx="210">
                  <c:v>2.425996059091784E-2</c:v>
                </c:pt>
                <c:pt idx="211">
                  <c:v>-9.7101044768514912E-3</c:v>
                </c:pt>
                <c:pt idx="212">
                  <c:v>-9.8539265253337239E-5</c:v>
                </c:pt>
                <c:pt idx="213">
                  <c:v>-1.9713267247363879E-2</c:v>
                </c:pt>
                <c:pt idx="214">
                  <c:v>8.7221068505331561E-4</c:v>
                </c:pt>
                <c:pt idx="215">
                  <c:v>2.9510988919511587E-2</c:v>
                </c:pt>
                <c:pt idx="216">
                  <c:v>4.7551295902744506E-4</c:v>
                </c:pt>
                <c:pt idx="217">
                  <c:v>5.9308625797431964E-3</c:v>
                </c:pt>
                <c:pt idx="218">
                  <c:v>-3.6926862292402621E-5</c:v>
                </c:pt>
                <c:pt idx="219">
                  <c:v>9.7282121373226497E-3</c:v>
                </c:pt>
                <c:pt idx="220">
                  <c:v>-1.8237770887799395E-3</c:v>
                </c:pt>
                <c:pt idx="221">
                  <c:v>-1.2500748968403315E-3</c:v>
                </c:pt>
                <c:pt idx="222">
                  <c:v>-8.9178439054798577E-3</c:v>
                </c:pt>
                <c:pt idx="223">
                  <c:v>1.6339596818480894E-3</c:v>
                </c:pt>
                <c:pt idx="224">
                  <c:v>1.0875971686518483E-2</c:v>
                </c:pt>
                <c:pt idx="225">
                  <c:v>-2.6578896084086126E-3</c:v>
                </c:pt>
                <c:pt idx="226">
                  <c:v>-3.8438702235508394E-3</c:v>
                </c:pt>
                <c:pt idx="227">
                  <c:v>-5.8660450722456264E-3</c:v>
                </c:pt>
                <c:pt idx="228">
                  <c:v>-1.9819549900202179E-2</c:v>
                </c:pt>
                <c:pt idx="229">
                  <c:v>6.1461866470830136E-3</c:v>
                </c:pt>
                <c:pt idx="230">
                  <c:v>-1.3757858538851777E-2</c:v>
                </c:pt>
                <c:pt idx="231">
                  <c:v>-3.3760432512988563E-3</c:v>
                </c:pt>
                <c:pt idx="232">
                  <c:v>1.8123390928228837E-2</c:v>
                </c:pt>
                <c:pt idx="233">
                  <c:v>-3.241934841780481E-3</c:v>
                </c:pt>
                <c:pt idx="234">
                  <c:v>-1.4100782598905456E-2</c:v>
                </c:pt>
                <c:pt idx="235">
                  <c:v>-6.2124728802067835E-3</c:v>
                </c:pt>
                <c:pt idx="236">
                  <c:v>5.5783514317884111E-3</c:v>
                </c:pt>
                <c:pt idx="237">
                  <c:v>9.1078590594980829E-3</c:v>
                </c:pt>
                <c:pt idx="238">
                  <c:v>-1.2213289591978883E-3</c:v>
                </c:pt>
                <c:pt idx="239">
                  <c:v>-6.0234572862296097E-3</c:v>
                </c:pt>
                <c:pt idx="240">
                  <c:v>-2.4027166091965681E-2</c:v>
                </c:pt>
                <c:pt idx="241">
                  <c:v>1.4362351418832778E-3</c:v>
                </c:pt>
                <c:pt idx="242">
                  <c:v>-2.0726614066522715E-2</c:v>
                </c:pt>
                <c:pt idx="243">
                  <c:v>7.0918126112669653E-3</c:v>
                </c:pt>
                <c:pt idx="244">
                  <c:v>1.0469084429092069E-2</c:v>
                </c:pt>
                <c:pt idx="245">
                  <c:v>-5.6377455099258884E-3</c:v>
                </c:pt>
                <c:pt idx="246">
                  <c:v>4.0484091334350592E-3</c:v>
                </c:pt>
                <c:pt idx="247">
                  <c:v>7.8341608007221029E-3</c:v>
                </c:pt>
                <c:pt idx="248">
                  <c:v>-1.7395143376603368E-2</c:v>
                </c:pt>
                <c:pt idx="249">
                  <c:v>-2.2139609541446618E-2</c:v>
                </c:pt>
                <c:pt idx="250">
                  <c:v>7.9601537611391092E-4</c:v>
                </c:pt>
                <c:pt idx="251">
                  <c:v>-3.4582971426193499E-3</c:v>
                </c:pt>
                <c:pt idx="252">
                  <c:v>-2.4639717139692398E-2</c:v>
                </c:pt>
                <c:pt idx="253">
                  <c:v>1.3727764491292588E-2</c:v>
                </c:pt>
                <c:pt idx="254">
                  <c:v>4.3172000275257701E-3</c:v>
                </c:pt>
                <c:pt idx="255">
                  <c:v>9.7036887987287639E-3</c:v>
                </c:pt>
                <c:pt idx="256">
                  <c:v>1.4884265674516381E-2</c:v>
                </c:pt>
                <c:pt idx="257">
                  <c:v>-1.7114536808456777E-2</c:v>
                </c:pt>
                <c:pt idx="258">
                  <c:v>7.7431531371105712E-3</c:v>
                </c:pt>
                <c:pt idx="259">
                  <c:v>7.157954567534483E-4</c:v>
                </c:pt>
                <c:pt idx="260">
                  <c:v>-1.2003882163328147E-2</c:v>
                </c:pt>
                <c:pt idx="261">
                  <c:v>8.756565739091924E-3</c:v>
                </c:pt>
                <c:pt idx="262">
                  <c:v>-8.430866118560195E-3</c:v>
                </c:pt>
                <c:pt idx="263">
                  <c:v>1.8451845953664326E-2</c:v>
                </c:pt>
                <c:pt idx="264">
                  <c:v>2.0951650111821062E-2</c:v>
                </c:pt>
                <c:pt idx="265">
                  <c:v>1.1799053459126772E-2</c:v>
                </c:pt>
                <c:pt idx="266">
                  <c:v>-7.9252718520932183E-3</c:v>
                </c:pt>
                <c:pt idx="267">
                  <c:v>-7.3745840473934373E-3</c:v>
                </c:pt>
                <c:pt idx="268">
                  <c:v>3.2203278689587737E-3</c:v>
                </c:pt>
                <c:pt idx="269">
                  <c:v>-5.6209890820767654E-3</c:v>
                </c:pt>
                <c:pt idx="270">
                  <c:v>9.5005416664918473E-3</c:v>
                </c:pt>
                <c:pt idx="271">
                  <c:v>-2.9538735953781527E-3</c:v>
                </c:pt>
                <c:pt idx="272">
                  <c:v>-9.7469691072219894E-3</c:v>
                </c:pt>
                <c:pt idx="273">
                  <c:v>-2.392524316501525E-2</c:v>
                </c:pt>
                <c:pt idx="274">
                  <c:v>-1.4702097599705412E-3</c:v>
                </c:pt>
                <c:pt idx="275">
                  <c:v>-3.0031343704797807E-3</c:v>
                </c:pt>
                <c:pt idx="276">
                  <c:v>-1.0091193906392704E-2</c:v>
                </c:pt>
                <c:pt idx="277">
                  <c:v>-1.2538372663138345E-2</c:v>
                </c:pt>
                <c:pt idx="278">
                  <c:v>-1.7652178919042413E-2</c:v>
                </c:pt>
                <c:pt idx="279">
                  <c:v>2.3223131304744026E-2</c:v>
                </c:pt>
                <c:pt idx="280">
                  <c:v>-2.4514348472508125E-2</c:v>
                </c:pt>
                <c:pt idx="281">
                  <c:v>-1.1224629791892147E-2</c:v>
                </c:pt>
                <c:pt idx="282">
                  <c:v>8.3255650829592055E-3</c:v>
                </c:pt>
                <c:pt idx="283">
                  <c:v>1.586282233330806E-2</c:v>
                </c:pt>
                <c:pt idx="284">
                  <c:v>-6.976282924934742E-3</c:v>
                </c:pt>
                <c:pt idx="285">
                  <c:v>-1.302428545547144E-2</c:v>
                </c:pt>
                <c:pt idx="286">
                  <c:v>-2.7567856276357966E-2</c:v>
                </c:pt>
                <c:pt idx="287">
                  <c:v>-3.3096615084015048E-2</c:v>
                </c:pt>
                <c:pt idx="288">
                  <c:v>-8.8249796694293524E-3</c:v>
                </c:pt>
                <c:pt idx="289">
                  <c:v>9.2515834133342616E-3</c:v>
                </c:pt>
                <c:pt idx="290">
                  <c:v>-2.5672428210981674E-2</c:v>
                </c:pt>
                <c:pt idx="291">
                  <c:v>2.4770880145055799E-2</c:v>
                </c:pt>
                <c:pt idx="292">
                  <c:v>8.9068075050118944E-3</c:v>
                </c:pt>
                <c:pt idx="293">
                  <c:v>-8.6096514722276401E-3</c:v>
                </c:pt>
                <c:pt idx="294">
                  <c:v>-2.7565852968217848E-2</c:v>
                </c:pt>
                <c:pt idx="295">
                  <c:v>2.6459941890848843E-2</c:v>
                </c:pt>
                <c:pt idx="296">
                  <c:v>7.9157006527928332E-3</c:v>
                </c:pt>
                <c:pt idx="297">
                  <c:v>7.7340097798331122E-3</c:v>
                </c:pt>
                <c:pt idx="298">
                  <c:v>1.1549020131904118E-2</c:v>
                </c:pt>
                <c:pt idx="299">
                  <c:v>-1.73793567569718E-3</c:v>
                </c:pt>
                <c:pt idx="300">
                  <c:v>2.6600926581102882E-3</c:v>
                </c:pt>
                <c:pt idx="301">
                  <c:v>1.3783442228943291E-2</c:v>
                </c:pt>
                <c:pt idx="302">
                  <c:v>7.8028132430499396E-4</c:v>
                </c:pt>
                <c:pt idx="303">
                  <c:v>-8.7200761556450795E-4</c:v>
                </c:pt>
                <c:pt idx="304">
                  <c:v>-8.7113030702005035E-3</c:v>
                </c:pt>
                <c:pt idx="305">
                  <c:v>7.7239445913780506E-3</c:v>
                </c:pt>
                <c:pt idx="306">
                  <c:v>-1.991679778536001E-3</c:v>
                </c:pt>
                <c:pt idx="307">
                  <c:v>7.2374213955215651E-3</c:v>
                </c:pt>
                <c:pt idx="308">
                  <c:v>-1.2260711076986664E-3</c:v>
                </c:pt>
                <c:pt idx="309">
                  <c:v>-1.5773517174608329E-2</c:v>
                </c:pt>
                <c:pt idx="310">
                  <c:v>2.0179392945539709E-3</c:v>
                </c:pt>
                <c:pt idx="311">
                  <c:v>-5.0760839227668884E-3</c:v>
                </c:pt>
                <c:pt idx="312">
                  <c:v>2.2452832860113806E-2</c:v>
                </c:pt>
                <c:pt idx="313">
                  <c:v>-1.040035287431858E-3</c:v>
                </c:pt>
                <c:pt idx="314">
                  <c:v>1.9866605254613722E-3</c:v>
                </c:pt>
                <c:pt idx="315">
                  <c:v>-7.4200633694958473E-3</c:v>
                </c:pt>
                <c:pt idx="316">
                  <c:v>1.7177394309179115E-2</c:v>
                </c:pt>
                <c:pt idx="317">
                  <c:v>5.9776907736355757E-3</c:v>
                </c:pt>
                <c:pt idx="318">
                  <c:v>8.361837745817462E-3</c:v>
                </c:pt>
                <c:pt idx="319">
                  <c:v>2.0887945878674485E-4</c:v>
                </c:pt>
                <c:pt idx="320">
                  <c:v>2.9061635554847851E-3</c:v>
                </c:pt>
                <c:pt idx="321">
                  <c:v>-4.451433809396158E-3</c:v>
                </c:pt>
                <c:pt idx="322">
                  <c:v>7.804120684051294E-4</c:v>
                </c:pt>
                <c:pt idx="323">
                  <c:v>-1.0676753897071876E-2</c:v>
                </c:pt>
                <c:pt idx="324">
                  <c:v>-9.8382426238927713E-3</c:v>
                </c:pt>
                <c:pt idx="325">
                  <c:v>-1.7702074652606965E-3</c:v>
                </c:pt>
                <c:pt idx="326">
                  <c:v>8.6457714351264314E-3</c:v>
                </c:pt>
                <c:pt idx="327">
                  <c:v>5.1446504363011477E-3</c:v>
                </c:pt>
                <c:pt idx="328">
                  <c:v>-2.3325295527837103E-2</c:v>
                </c:pt>
                <c:pt idx="329">
                  <c:v>1.8366550016717413E-3</c:v>
                </c:pt>
                <c:pt idx="330">
                  <c:v>9.4386680405187974E-3</c:v>
                </c:pt>
                <c:pt idx="331">
                  <c:v>-1.9639867614138884E-2</c:v>
                </c:pt>
                <c:pt idx="332">
                  <c:v>-8.7410733549141192E-3</c:v>
                </c:pt>
                <c:pt idx="333">
                  <c:v>-8.1409789431331108E-4</c:v>
                </c:pt>
                <c:pt idx="334">
                  <c:v>1.0975815043071787E-3</c:v>
                </c:pt>
                <c:pt idx="335">
                  <c:v>-1.8369416299274736E-2</c:v>
                </c:pt>
                <c:pt idx="336">
                  <c:v>1.1959395340639379E-2</c:v>
                </c:pt>
                <c:pt idx="337">
                  <c:v>1.5243799126726638E-2</c:v>
                </c:pt>
                <c:pt idx="338">
                  <c:v>5.8569244936815638E-3</c:v>
                </c:pt>
                <c:pt idx="339">
                  <c:v>-1.5978604441048053E-2</c:v>
                </c:pt>
                <c:pt idx="340">
                  <c:v>7.9994065686749851E-4</c:v>
                </c:pt>
                <c:pt idx="341">
                  <c:v>-7.408422948045364E-3</c:v>
                </c:pt>
                <c:pt idx="342">
                  <c:v>-9.3889684783643578E-3</c:v>
                </c:pt>
                <c:pt idx="343">
                  <c:v>8.5329390555613765E-3</c:v>
                </c:pt>
                <c:pt idx="344">
                  <c:v>-8.6133653286571167E-3</c:v>
                </c:pt>
                <c:pt idx="345">
                  <c:v>-9.745377901574934E-3</c:v>
                </c:pt>
                <c:pt idx="346">
                  <c:v>-1.1706639543857011E-2</c:v>
                </c:pt>
                <c:pt idx="347">
                  <c:v>-2.439054793292408E-2</c:v>
                </c:pt>
                <c:pt idx="348">
                  <c:v>3.5066001695242361E-3</c:v>
                </c:pt>
                <c:pt idx="349">
                  <c:v>-2.642032692402416E-2</c:v>
                </c:pt>
                <c:pt idx="350">
                  <c:v>5.0510195820374949E-3</c:v>
                </c:pt>
                <c:pt idx="351">
                  <c:v>-8.136870412780231E-3</c:v>
                </c:pt>
                <c:pt idx="352">
                  <c:v>-9.2872007356616451E-3</c:v>
                </c:pt>
                <c:pt idx="353">
                  <c:v>2.0541635476981072E-2</c:v>
                </c:pt>
                <c:pt idx="354">
                  <c:v>1.6430391835798547E-2</c:v>
                </c:pt>
                <c:pt idx="355">
                  <c:v>6.5445326556260331E-3</c:v>
                </c:pt>
                <c:pt idx="356">
                  <c:v>-1.3754457763721735E-2</c:v>
                </c:pt>
                <c:pt idx="357">
                  <c:v>-4.4489811795886347E-2</c:v>
                </c:pt>
                <c:pt idx="358">
                  <c:v>-1.8932898255631281E-3</c:v>
                </c:pt>
                <c:pt idx="359">
                  <c:v>-2.0896023023140899E-2</c:v>
                </c:pt>
                <c:pt idx="360">
                  <c:v>2.4473365801991238E-2</c:v>
                </c:pt>
                <c:pt idx="361">
                  <c:v>-1.242211548051664E-2</c:v>
                </c:pt>
                <c:pt idx="362">
                  <c:v>1.216001551058956E-2</c:v>
                </c:pt>
                <c:pt idx="363">
                  <c:v>-1.1334356163315282E-2</c:v>
                </c:pt>
                <c:pt idx="364">
                  <c:v>-2.3654930077881614E-3</c:v>
                </c:pt>
                <c:pt idx="365">
                  <c:v>-9.8504920241094703E-3</c:v>
                </c:pt>
                <c:pt idx="366">
                  <c:v>2.9428287454365122E-3</c:v>
                </c:pt>
                <c:pt idx="367">
                  <c:v>-1.4956169536850099E-2</c:v>
                </c:pt>
                <c:pt idx="368">
                  <c:v>4.9560461301797381E-3</c:v>
                </c:pt>
                <c:pt idx="369">
                  <c:v>1.5382652360461768E-2</c:v>
                </c:pt>
                <c:pt idx="370">
                  <c:v>-1.0729352110509951E-2</c:v>
                </c:pt>
                <c:pt idx="371">
                  <c:v>1.2536415090314529E-2</c:v>
                </c:pt>
                <c:pt idx="372">
                  <c:v>6.7310906198810271E-3</c:v>
                </c:pt>
                <c:pt idx="373">
                  <c:v>4.8176277082408398E-3</c:v>
                </c:pt>
                <c:pt idx="374">
                  <c:v>-8.7071747531547138E-3</c:v>
                </c:pt>
                <c:pt idx="375">
                  <c:v>3.0838355019497036E-3</c:v>
                </c:pt>
                <c:pt idx="376">
                  <c:v>1.5011116337145984E-2</c:v>
                </c:pt>
                <c:pt idx="377">
                  <c:v>9.3355846207334742E-3</c:v>
                </c:pt>
                <c:pt idx="378">
                  <c:v>2.157081070525806E-2</c:v>
                </c:pt>
                <c:pt idx="379">
                  <c:v>-9.9512258246390178E-3</c:v>
                </c:pt>
                <c:pt idx="380">
                  <c:v>3.6629005314703207E-2</c:v>
                </c:pt>
                <c:pt idx="381">
                  <c:v>1.1875669329162614E-2</c:v>
                </c:pt>
                <c:pt idx="382">
                  <c:v>2.5864501146128618E-2</c:v>
                </c:pt>
                <c:pt idx="383">
                  <c:v>-6.1615089272765665E-4</c:v>
                </c:pt>
                <c:pt idx="384">
                  <c:v>-1.4578272709668276E-4</c:v>
                </c:pt>
                <c:pt idx="385">
                  <c:v>-2.0826457374162935E-3</c:v>
                </c:pt>
                <c:pt idx="386">
                  <c:v>-3.8405695144461244E-3</c:v>
                </c:pt>
                <c:pt idx="387">
                  <c:v>6.4026060353202527E-3</c:v>
                </c:pt>
                <c:pt idx="388">
                  <c:v>4.5515110761179612E-3</c:v>
                </c:pt>
                <c:pt idx="389">
                  <c:v>1.1939223014269609E-2</c:v>
                </c:pt>
                <c:pt idx="390">
                  <c:v>-3.7143220292045658E-4</c:v>
                </c:pt>
                <c:pt idx="391">
                  <c:v>-1.5111027527804289E-2</c:v>
                </c:pt>
                <c:pt idx="392">
                  <c:v>1.0439982067865741E-2</c:v>
                </c:pt>
                <c:pt idx="393">
                  <c:v>1.1484736670460995E-2</c:v>
                </c:pt>
                <c:pt idx="394">
                  <c:v>8.9153836578017287E-3</c:v>
                </c:pt>
                <c:pt idx="395">
                  <c:v>-2.8095568238820741E-3</c:v>
                </c:pt>
                <c:pt idx="396">
                  <c:v>6.7179094711123809E-4</c:v>
                </c:pt>
                <c:pt idx="397">
                  <c:v>-1.695520734993456E-2</c:v>
                </c:pt>
                <c:pt idx="398">
                  <c:v>-6.7353017737490656E-3</c:v>
                </c:pt>
                <c:pt idx="399">
                  <c:v>-5.2749733828362511E-3</c:v>
                </c:pt>
                <c:pt idx="400">
                  <c:v>1.0416882934837546E-2</c:v>
                </c:pt>
                <c:pt idx="401">
                  <c:v>-6.3333169024343506E-3</c:v>
                </c:pt>
                <c:pt idx="402">
                  <c:v>-6.1526325292499736E-3</c:v>
                </c:pt>
                <c:pt idx="403">
                  <c:v>1.4790647748285779E-2</c:v>
                </c:pt>
                <c:pt idx="404">
                  <c:v>-3.5492702175436876E-4</c:v>
                </c:pt>
                <c:pt idx="405">
                  <c:v>-1.4050897761115446E-2</c:v>
                </c:pt>
                <c:pt idx="406">
                  <c:v>-6.5762214116998471E-3</c:v>
                </c:pt>
                <c:pt idx="407">
                  <c:v>-1.8410254123042792E-2</c:v>
                </c:pt>
                <c:pt idx="408">
                  <c:v>4.5324075638884086E-3</c:v>
                </c:pt>
                <c:pt idx="409">
                  <c:v>1.4544145941995467E-2</c:v>
                </c:pt>
                <c:pt idx="410">
                  <c:v>-1.193210120552907E-2</c:v>
                </c:pt>
                <c:pt idx="411">
                  <c:v>9.4548549039224908E-4</c:v>
                </c:pt>
                <c:pt idx="412">
                  <c:v>3.0265257941240837E-3</c:v>
                </c:pt>
                <c:pt idx="413">
                  <c:v>-1.0899879458504231E-2</c:v>
                </c:pt>
                <c:pt idx="414">
                  <c:v>-6.2339862617934033E-3</c:v>
                </c:pt>
                <c:pt idx="415">
                  <c:v>3.7325232213702396E-3</c:v>
                </c:pt>
                <c:pt idx="416">
                  <c:v>6.0948122056595465E-3</c:v>
                </c:pt>
                <c:pt idx="417">
                  <c:v>-1.7584365221680804E-3</c:v>
                </c:pt>
                <c:pt idx="418">
                  <c:v>7.152260623623577E-3</c:v>
                </c:pt>
                <c:pt idx="419">
                  <c:v>5.0421433926628638E-3</c:v>
                </c:pt>
                <c:pt idx="420">
                  <c:v>2.601780852617264E-2</c:v>
                </c:pt>
                <c:pt idx="421">
                  <c:v>3.4342587109652666E-3</c:v>
                </c:pt>
                <c:pt idx="422">
                  <c:v>-3.4864238491753544E-3</c:v>
                </c:pt>
                <c:pt idx="423">
                  <c:v>-1.3431964994583066E-3</c:v>
                </c:pt>
                <c:pt idx="424">
                  <c:v>6.2587128254461763E-3</c:v>
                </c:pt>
                <c:pt idx="425">
                  <c:v>6.9160572866354755E-3</c:v>
                </c:pt>
                <c:pt idx="426">
                  <c:v>3.9651266451382245E-4</c:v>
                </c:pt>
                <c:pt idx="427">
                  <c:v>3.687243437745806E-2</c:v>
                </c:pt>
                <c:pt idx="428">
                  <c:v>-1.4865514201365676E-2</c:v>
                </c:pt>
                <c:pt idx="429">
                  <c:v>1.0098050379577846E-2</c:v>
                </c:pt>
                <c:pt idx="430">
                  <c:v>1.1286828587101717E-2</c:v>
                </c:pt>
                <c:pt idx="431">
                  <c:v>4.8080282977946921E-4</c:v>
                </c:pt>
                <c:pt idx="432">
                  <c:v>-1.354023527189184E-2</c:v>
                </c:pt>
                <c:pt idx="433">
                  <c:v>5.254214453982339E-4</c:v>
                </c:pt>
                <c:pt idx="434">
                  <c:v>1.4008366351337983E-2</c:v>
                </c:pt>
                <c:pt idx="435">
                  <c:v>-1.2467590350900568E-3</c:v>
                </c:pt>
                <c:pt idx="436">
                  <c:v>-7.7341229763044331E-4</c:v>
                </c:pt>
                <c:pt idx="437">
                  <c:v>-2.722060873765161E-3</c:v>
                </c:pt>
                <c:pt idx="438">
                  <c:v>7.0644251043247928E-3</c:v>
                </c:pt>
                <c:pt idx="439">
                  <c:v>-1.4256244460210989E-2</c:v>
                </c:pt>
                <c:pt idx="440">
                  <c:v>7.5918689480262069E-3</c:v>
                </c:pt>
                <c:pt idx="441">
                  <c:v>-4.5632917231679324E-3</c:v>
                </c:pt>
                <c:pt idx="442">
                  <c:v>4.6102646078994385E-3</c:v>
                </c:pt>
                <c:pt idx="443">
                  <c:v>7.5653688900214646E-4</c:v>
                </c:pt>
                <c:pt idx="444">
                  <c:v>-9.3107342236460108E-3</c:v>
                </c:pt>
                <c:pt idx="445">
                  <c:v>1.2672689185597401E-2</c:v>
                </c:pt>
                <c:pt idx="446">
                  <c:v>-7.1737445042737349E-3</c:v>
                </c:pt>
                <c:pt idx="447">
                  <c:v>6.0896170196720039E-3</c:v>
                </c:pt>
                <c:pt idx="448">
                  <c:v>1.4712405390763983E-5</c:v>
                </c:pt>
                <c:pt idx="449">
                  <c:v>6.2166513313949539E-4</c:v>
                </c:pt>
                <c:pt idx="450">
                  <c:v>9.8872532851431646E-3</c:v>
                </c:pt>
                <c:pt idx="451">
                  <c:v>5.96938554311271E-3</c:v>
                </c:pt>
                <c:pt idx="452">
                  <c:v>-2.505957898651723E-3</c:v>
                </c:pt>
                <c:pt idx="453">
                  <c:v>-3.0099265603840152E-3</c:v>
                </c:pt>
                <c:pt idx="454">
                  <c:v>-1.5622329530105053E-2</c:v>
                </c:pt>
                <c:pt idx="455">
                  <c:v>2.2060922172038302E-3</c:v>
                </c:pt>
                <c:pt idx="456">
                  <c:v>-1.2940958277365418E-2</c:v>
                </c:pt>
                <c:pt idx="457">
                  <c:v>1.76726424105162E-3</c:v>
                </c:pt>
                <c:pt idx="458">
                  <c:v>-1.0877385460929223E-2</c:v>
                </c:pt>
                <c:pt idx="459">
                  <c:v>1.5116623432447143E-2</c:v>
                </c:pt>
                <c:pt idx="460">
                  <c:v>-2.1371633265916136E-3</c:v>
                </c:pt>
                <c:pt idx="461">
                  <c:v>6.0439972563595887E-3</c:v>
                </c:pt>
                <c:pt idx="462">
                  <c:v>1.5796867186444834E-2</c:v>
                </c:pt>
                <c:pt idx="463">
                  <c:v>6.5449823678426196E-3</c:v>
                </c:pt>
                <c:pt idx="464">
                  <c:v>3.1939709535051368E-3</c:v>
                </c:pt>
                <c:pt idx="465">
                  <c:v>-5.3167930596236066E-3</c:v>
                </c:pt>
                <c:pt idx="466">
                  <c:v>-8.1714243111349304E-3</c:v>
                </c:pt>
                <c:pt idx="467">
                  <c:v>4.3391619537195081E-3</c:v>
                </c:pt>
                <c:pt idx="468">
                  <c:v>5.0393505954773824E-3</c:v>
                </c:pt>
                <c:pt idx="469">
                  <c:v>1.1747388950563834E-3</c:v>
                </c:pt>
                <c:pt idx="470">
                  <c:v>-3.6169330169368613E-3</c:v>
                </c:pt>
                <c:pt idx="471">
                  <c:v>1.626078650757459E-3</c:v>
                </c:pt>
                <c:pt idx="472">
                  <c:v>2.5018355622114458E-3</c:v>
                </c:pt>
                <c:pt idx="473">
                  <c:v>2.3724391071263933E-3</c:v>
                </c:pt>
                <c:pt idx="474">
                  <c:v>1.1988530432480663E-3</c:v>
                </c:pt>
                <c:pt idx="475">
                  <c:v>-8.0793844091338954E-3</c:v>
                </c:pt>
                <c:pt idx="476">
                  <c:v>7.8571764725340228E-3</c:v>
                </c:pt>
                <c:pt idx="477">
                  <c:v>2.1396639987663643E-3</c:v>
                </c:pt>
                <c:pt idx="478">
                  <c:v>-5.9127118425470696E-3</c:v>
                </c:pt>
                <c:pt idx="479">
                  <c:v>-6.2560876631352928E-3</c:v>
                </c:pt>
                <c:pt idx="480">
                  <c:v>-3.9996379312810595E-3</c:v>
                </c:pt>
                <c:pt idx="481">
                  <c:v>-6.6769711593663069E-3</c:v>
                </c:pt>
                <c:pt idx="482">
                  <c:v>1.5292983949147113E-3</c:v>
                </c:pt>
                <c:pt idx="483">
                  <c:v>-1.6526793892939304E-2</c:v>
                </c:pt>
                <c:pt idx="484">
                  <c:v>2.5365869687422643E-4</c:v>
                </c:pt>
                <c:pt idx="485">
                  <c:v>2.3946095495953482E-3</c:v>
                </c:pt>
                <c:pt idx="486">
                  <c:v>1.0822037149817014E-2</c:v>
                </c:pt>
                <c:pt idx="488">
                  <c:v>1.1461218463534678E-2</c:v>
                </c:pt>
                <c:pt idx="489">
                  <c:v>7.4025062146724149E-2</c:v>
                </c:pt>
              </c:numCache>
            </c:numRef>
          </c:xVal>
          <c:yVal>
            <c:numRef>
              <c:f>四個國家大盤指數歷史數據!$I$2:$I$6052</c:f>
              <c:numCache>
                <c:formatCode>0.00%</c:formatCode>
                <c:ptCount val="6051"/>
                <c:pt idx="0">
                  <c:v>1.1958692974923565E-3</c:v>
                </c:pt>
                <c:pt idx="1">
                  <c:v>-6.7142074937219859E-3</c:v>
                </c:pt>
                <c:pt idx="2">
                  <c:v>1.6634976185301249E-2</c:v>
                </c:pt>
                <c:pt idx="3">
                  <c:v>5.2240674736574646E-3</c:v>
                </c:pt>
                <c:pt idx="4">
                  <c:v>7.5377595054902337E-3</c:v>
                </c:pt>
                <c:pt idx="5">
                  <c:v>-8.4611455376503949E-4</c:v>
                </c:pt>
                <c:pt idx="6">
                  <c:v>-2.4972036718755388E-2</c:v>
                </c:pt>
                <c:pt idx="7">
                  <c:v>8.1189498645467522E-3</c:v>
                </c:pt>
                <c:pt idx="8">
                  <c:v>-5.9135507769636454E-3</c:v>
                </c:pt>
                <c:pt idx="9">
                  <c:v>1.1463014629717508E-2</c:v>
                </c:pt>
                <c:pt idx="10">
                  <c:v>-1.5287937586151825E-3</c:v>
                </c:pt>
                <c:pt idx="11">
                  <c:v>1.9762438493298171E-4</c:v>
                </c:pt>
                <c:pt idx="12">
                  <c:v>-1.2019217317275035E-2</c:v>
                </c:pt>
                <c:pt idx="13">
                  <c:v>9.9628669192880822E-3</c:v>
                </c:pt>
                <c:pt idx="14">
                  <c:v>-2.4790138780758425E-4</c:v>
                </c:pt>
                <c:pt idx="15">
                  <c:v>4.7677216380226225E-3</c:v>
                </c:pt>
                <c:pt idx="16">
                  <c:v>-3.0962899114151013E-3</c:v>
                </c:pt>
                <c:pt idx="17">
                  <c:v>-4.069228154881232E-4</c:v>
                </c:pt>
                <c:pt idx="18">
                  <c:v>-1.0337021978937678E-3</c:v>
                </c:pt>
                <c:pt idx="19">
                  <c:v>4.187354251527574E-4</c:v>
                </c:pt>
                <c:pt idx="20">
                  <c:v>8.2039335355403673E-3</c:v>
                </c:pt>
                <c:pt idx="21">
                  <c:v>3.8820329459369916E-3</c:v>
                </c:pt>
                <c:pt idx="22">
                  <c:v>-6.1599012192904128E-3</c:v>
                </c:pt>
                <c:pt idx="23">
                  <c:v>6.6367660867621889E-4</c:v>
                </c:pt>
                <c:pt idx="24">
                  <c:v>1.1564895473019127E-3</c:v>
                </c:pt>
                <c:pt idx="25">
                  <c:v>2.5218202918889099E-3</c:v>
                </c:pt>
                <c:pt idx="26">
                  <c:v>-1.9864426224305855E-3</c:v>
                </c:pt>
                <c:pt idx="27">
                  <c:v>1.0120551156407886E-3</c:v>
                </c:pt>
                <c:pt idx="28">
                  <c:v>6.4518893160727519E-3</c:v>
                </c:pt>
                <c:pt idx="29">
                  <c:v>1.767415874128772E-3</c:v>
                </c:pt>
                <c:pt idx="30">
                  <c:v>3.6035672370782535E-3</c:v>
                </c:pt>
                <c:pt idx="31">
                  <c:v>1.7370801230625025E-3</c:v>
                </c:pt>
                <c:pt idx="32">
                  <c:v>-4.3965986078842913E-3</c:v>
                </c:pt>
                <c:pt idx="33">
                  <c:v>-1.9189207738605916E-2</c:v>
                </c:pt>
                <c:pt idx="34">
                  <c:v>6.36660729916186E-3</c:v>
                </c:pt>
                <c:pt idx="35">
                  <c:v>3.9173894630714409E-3</c:v>
                </c:pt>
                <c:pt idx="36">
                  <c:v>-2.252178468751117E-3</c:v>
                </c:pt>
                <c:pt idx="37">
                  <c:v>5.0634518854392532E-3</c:v>
                </c:pt>
                <c:pt idx="38">
                  <c:v>3.6641802496714098E-3</c:v>
                </c:pt>
                <c:pt idx="39">
                  <c:v>-8.8817280834696324E-3</c:v>
                </c:pt>
                <c:pt idx="40">
                  <c:v>2.0592471395407988E-3</c:v>
                </c:pt>
                <c:pt idx="41">
                  <c:v>-7.090993123427293E-3</c:v>
                </c:pt>
                <c:pt idx="42">
                  <c:v>1.2383451463649336E-2</c:v>
                </c:pt>
                <c:pt idx="43">
                  <c:v>-2.6529238815563977E-4</c:v>
                </c:pt>
                <c:pt idx="44">
                  <c:v>5.8286104857585555E-3</c:v>
                </c:pt>
                <c:pt idx="45">
                  <c:v>-8.9767801116720416E-3</c:v>
                </c:pt>
                <c:pt idx="46">
                  <c:v>7.0362838451221163E-3</c:v>
                </c:pt>
                <c:pt idx="47">
                  <c:v>-1.69744191011344E-2</c:v>
                </c:pt>
                <c:pt idx="48">
                  <c:v>1.2891150741125366E-2</c:v>
                </c:pt>
                <c:pt idx="49">
                  <c:v>4.9693627183377512E-4</c:v>
                </c:pt>
                <c:pt idx="50">
                  <c:v>-9.8244648903492087E-5</c:v>
                </c:pt>
                <c:pt idx="51">
                  <c:v>-4.7172586457360386E-3</c:v>
                </c:pt>
                <c:pt idx="52">
                  <c:v>-1.1227349182967337E-2</c:v>
                </c:pt>
                <c:pt idx="53">
                  <c:v>-5.6062329082056305E-4</c:v>
                </c:pt>
                <c:pt idx="54">
                  <c:v>-2.3635857391217308E-2</c:v>
                </c:pt>
                <c:pt idx="55">
                  <c:v>5.3535440185364771E-3</c:v>
                </c:pt>
                <c:pt idx="56">
                  <c:v>1.6881521932198787E-2</c:v>
                </c:pt>
                <c:pt idx="57">
                  <c:v>-4.2931119925270515E-3</c:v>
                </c:pt>
                <c:pt idx="58">
                  <c:v>8.4711149985475E-3</c:v>
                </c:pt>
                <c:pt idx="59">
                  <c:v>-3.0598427194947111E-4</c:v>
                </c:pt>
                <c:pt idx="60">
                  <c:v>-4.186431114218854E-3</c:v>
                </c:pt>
                <c:pt idx="61">
                  <c:v>2.93305359667035E-3</c:v>
                </c:pt>
                <c:pt idx="62">
                  <c:v>8.7676731656448157E-3</c:v>
                </c:pt>
                <c:pt idx="63">
                  <c:v>-6.5368973701503521E-3</c:v>
                </c:pt>
                <c:pt idx="64">
                  <c:v>7.0029944651993871E-3</c:v>
                </c:pt>
                <c:pt idx="65">
                  <c:v>3.3832774472530216E-3</c:v>
                </c:pt>
                <c:pt idx="66">
                  <c:v>2.5496198519816011E-3</c:v>
                </c:pt>
                <c:pt idx="67">
                  <c:v>-4.8159649463664337E-4</c:v>
                </c:pt>
                <c:pt idx="68">
                  <c:v>3.5384859861831359E-4</c:v>
                </c:pt>
                <c:pt idx="69">
                  <c:v>1.3117975960857012E-3</c:v>
                </c:pt>
                <c:pt idx="70">
                  <c:v>4.0214587678236331E-3</c:v>
                </c:pt>
                <c:pt idx="71">
                  <c:v>8.2191214772179399E-3</c:v>
                </c:pt>
                <c:pt idx="72">
                  <c:v>-3.7340373926777787E-3</c:v>
                </c:pt>
                <c:pt idx="73">
                  <c:v>3.5359606753941081E-3</c:v>
                </c:pt>
                <c:pt idx="74">
                  <c:v>-9.0074213870590964E-3</c:v>
                </c:pt>
                <c:pt idx="75">
                  <c:v>3.7851220175510185E-3</c:v>
                </c:pt>
                <c:pt idx="76">
                  <c:v>-1.6431567071808139E-3</c:v>
                </c:pt>
                <c:pt idx="77">
                  <c:v>-1.5527245125335515E-2</c:v>
                </c:pt>
                <c:pt idx="78">
                  <c:v>4.1055394719621413E-3</c:v>
                </c:pt>
                <c:pt idx="79">
                  <c:v>2.9752954274860346E-3</c:v>
                </c:pt>
                <c:pt idx="80">
                  <c:v>2.3547935685205995E-3</c:v>
                </c:pt>
                <c:pt idx="81">
                  <c:v>3.4099459347446998E-3</c:v>
                </c:pt>
                <c:pt idx="82">
                  <c:v>-3.5222206486322785E-3</c:v>
                </c:pt>
                <c:pt idx="83">
                  <c:v>3.2270771556977668E-3</c:v>
                </c:pt>
                <c:pt idx="84">
                  <c:v>-3.968406584201588E-3</c:v>
                </c:pt>
                <c:pt idx="85">
                  <c:v>4.2243891284291469E-3</c:v>
                </c:pt>
                <c:pt idx="86">
                  <c:v>1.9645465855856435E-3</c:v>
                </c:pt>
                <c:pt idx="87">
                  <c:v>-3.5728682101949217E-3</c:v>
                </c:pt>
                <c:pt idx="88">
                  <c:v>6.8172261846696624E-3</c:v>
                </c:pt>
                <c:pt idx="89">
                  <c:v>-5.2746424574924367E-3</c:v>
                </c:pt>
                <c:pt idx="90">
                  <c:v>-7.5592326203557008E-3</c:v>
                </c:pt>
                <c:pt idx="91">
                  <c:v>-1.0102254935168599E-2</c:v>
                </c:pt>
                <c:pt idx="92">
                  <c:v>7.1014795835441184E-4</c:v>
                </c:pt>
                <c:pt idx="93">
                  <c:v>5.5654888461810206E-3</c:v>
                </c:pt>
                <c:pt idx="94">
                  <c:v>-4.8743261721678564E-3</c:v>
                </c:pt>
                <c:pt idx="95">
                  <c:v>-2.5009710165298004E-3</c:v>
                </c:pt>
                <c:pt idx="96">
                  <c:v>1.5650848361716534E-3</c:v>
                </c:pt>
                <c:pt idx="97">
                  <c:v>-9.1258516909588118E-3</c:v>
                </c:pt>
                <c:pt idx="98">
                  <c:v>-8.6144083662968839E-3</c:v>
                </c:pt>
                <c:pt idx="99">
                  <c:v>1.1101390290141008E-2</c:v>
                </c:pt>
                <c:pt idx="100">
                  <c:v>1.4560475094412027E-2</c:v>
                </c:pt>
                <c:pt idx="101">
                  <c:v>-7.0895346190437956E-4</c:v>
                </c:pt>
                <c:pt idx="102">
                  <c:v>-3.8033058274361707E-3</c:v>
                </c:pt>
                <c:pt idx="103">
                  <c:v>1.6889981117368317E-3</c:v>
                </c:pt>
                <c:pt idx="104">
                  <c:v>-5.0101229591910717E-3</c:v>
                </c:pt>
                <c:pt idx="105">
                  <c:v>1.1327020864408852E-2</c:v>
                </c:pt>
                <c:pt idx="106">
                  <c:v>-3.0631433967879449E-3</c:v>
                </c:pt>
                <c:pt idx="107">
                  <c:v>-8.4104427531129268E-3</c:v>
                </c:pt>
                <c:pt idx="108">
                  <c:v>-2.2880631833535506E-3</c:v>
                </c:pt>
                <c:pt idx="109">
                  <c:v>9.3824487211427252E-3</c:v>
                </c:pt>
                <c:pt idx="110">
                  <c:v>-1.1544244338185537E-2</c:v>
                </c:pt>
                <c:pt idx="111">
                  <c:v>1.167705828441018E-2</c:v>
                </c:pt>
                <c:pt idx="112">
                  <c:v>2.4707937661456046E-3</c:v>
                </c:pt>
                <c:pt idx="113">
                  <c:v>7.2038732031549481E-3</c:v>
                </c:pt>
                <c:pt idx="114">
                  <c:v>-2.3282082200935922E-3</c:v>
                </c:pt>
                <c:pt idx="115">
                  <c:v>1.6241538598517032E-3</c:v>
                </c:pt>
                <c:pt idx="116">
                  <c:v>9.1836405920109696E-3</c:v>
                </c:pt>
                <c:pt idx="117">
                  <c:v>3.6449941822220356E-3</c:v>
                </c:pt>
                <c:pt idx="118">
                  <c:v>-4.1834515703632292E-3</c:v>
                </c:pt>
                <c:pt idx="119">
                  <c:v>1.8999600760598835E-3</c:v>
                </c:pt>
                <c:pt idx="120">
                  <c:v>7.7143452553398665E-4</c:v>
                </c:pt>
                <c:pt idx="121">
                  <c:v>-4.5513281557237962E-3</c:v>
                </c:pt>
                <c:pt idx="122">
                  <c:v>1.979875393614871E-3</c:v>
                </c:pt>
                <c:pt idx="123">
                  <c:v>2.5326874913562209E-3</c:v>
                </c:pt>
                <c:pt idx="124">
                  <c:v>7.5584273156693964E-3</c:v>
                </c:pt>
                <c:pt idx="125">
                  <c:v>-3.3514840168080602E-3</c:v>
                </c:pt>
                <c:pt idx="126">
                  <c:v>-5.2403891774408526E-4</c:v>
                </c:pt>
                <c:pt idx="127">
                  <c:v>-1.6428480457648872E-3</c:v>
                </c:pt>
                <c:pt idx="128">
                  <c:v>7.0287129891044246E-3</c:v>
                </c:pt>
                <c:pt idx="129">
                  <c:v>-1.8965318114419838E-3</c:v>
                </c:pt>
                <c:pt idx="130">
                  <c:v>-3.5693421812395096E-3</c:v>
                </c:pt>
                <c:pt idx="131">
                  <c:v>4.2701457980355738E-3</c:v>
                </c:pt>
                <c:pt idx="132">
                  <c:v>3.2981673315980262E-3</c:v>
                </c:pt>
                <c:pt idx="133">
                  <c:v>-4.8752565268347155E-4</c:v>
                </c:pt>
                <c:pt idx="134">
                  <c:v>-3.6172955863824087E-3</c:v>
                </c:pt>
                <c:pt idx="135">
                  <c:v>9.04743279756909E-3</c:v>
                </c:pt>
                <c:pt idx="136">
                  <c:v>5.9805955499403103E-3</c:v>
                </c:pt>
                <c:pt idx="137">
                  <c:v>-4.9239548877974063E-3</c:v>
                </c:pt>
                <c:pt idx="138">
                  <c:v>5.3742338758656623E-4</c:v>
                </c:pt>
                <c:pt idx="139">
                  <c:v>-3.3912817104025154E-3</c:v>
                </c:pt>
                <c:pt idx="140">
                  <c:v>-4.8939191967608776E-3</c:v>
                </c:pt>
                <c:pt idx="141">
                  <c:v>-4.8449414090024866E-3</c:v>
                </c:pt>
                <c:pt idx="142">
                  <c:v>-4.4739095849303783E-3</c:v>
                </c:pt>
                <c:pt idx="143">
                  <c:v>4.4049983412066448E-3</c:v>
                </c:pt>
                <c:pt idx="144">
                  <c:v>1.5466032561977496E-3</c:v>
                </c:pt>
                <c:pt idx="145">
                  <c:v>2.6977253372517055E-3</c:v>
                </c:pt>
                <c:pt idx="146">
                  <c:v>3.2952706076319251E-3</c:v>
                </c:pt>
                <c:pt idx="147">
                  <c:v>-3.711343850716399E-2</c:v>
                </c:pt>
                <c:pt idx="148">
                  <c:v>9.314761872945573E-3</c:v>
                </c:pt>
                <c:pt idx="149">
                  <c:v>-7.1280666538362791E-3</c:v>
                </c:pt>
                <c:pt idx="150">
                  <c:v>1.5354392456775157E-2</c:v>
                </c:pt>
                <c:pt idx="151">
                  <c:v>-5.5211083960536884E-3</c:v>
                </c:pt>
                <c:pt idx="152">
                  <c:v>-9.6691380319190536E-4</c:v>
                </c:pt>
                <c:pt idx="153">
                  <c:v>1.5320824109246791E-2</c:v>
                </c:pt>
                <c:pt idx="154">
                  <c:v>1.4770879400857096E-2</c:v>
                </c:pt>
                <c:pt idx="155">
                  <c:v>-3.8836407234761649E-4</c:v>
                </c:pt>
                <c:pt idx="156">
                  <c:v>-2.1544101751726388E-3</c:v>
                </c:pt>
                <c:pt idx="157">
                  <c:v>-4.0347579959727816E-3</c:v>
                </c:pt>
                <c:pt idx="158">
                  <c:v>-8.3094998485037097E-3</c:v>
                </c:pt>
                <c:pt idx="159">
                  <c:v>-1.771616952690546E-3</c:v>
                </c:pt>
                <c:pt idx="160">
                  <c:v>-6.6563178591998711E-3</c:v>
                </c:pt>
                <c:pt idx="161">
                  <c:v>1.2453595694090264E-2</c:v>
                </c:pt>
                <c:pt idx="162">
                  <c:v>1.2814400127162922E-3</c:v>
                </c:pt>
                <c:pt idx="163">
                  <c:v>-9.9379098857855317E-3</c:v>
                </c:pt>
                <c:pt idx="164">
                  <c:v>1.3712113206781229E-2</c:v>
                </c:pt>
                <c:pt idx="165">
                  <c:v>6.0454844153668358E-3</c:v>
                </c:pt>
                <c:pt idx="166">
                  <c:v>4.3058170500502009E-3</c:v>
                </c:pt>
                <c:pt idx="167">
                  <c:v>-1.6818758923747477E-4</c:v>
                </c:pt>
                <c:pt idx="168">
                  <c:v>6.5694402140455046E-3</c:v>
                </c:pt>
                <c:pt idx="169">
                  <c:v>-2.3853705057784612E-3</c:v>
                </c:pt>
                <c:pt idx="170">
                  <c:v>-2.4980486429164411E-3</c:v>
                </c:pt>
                <c:pt idx="171">
                  <c:v>1.6200825940383173E-2</c:v>
                </c:pt>
                <c:pt idx="172">
                  <c:v>1.5603763512448616E-3</c:v>
                </c:pt>
                <c:pt idx="173">
                  <c:v>-8.8861323247273177E-3</c:v>
                </c:pt>
                <c:pt idx="174">
                  <c:v>4.6747297337954036E-3</c:v>
                </c:pt>
                <c:pt idx="175">
                  <c:v>-5.3621801657529403E-3</c:v>
                </c:pt>
                <c:pt idx="176">
                  <c:v>6.1754461946260516E-3</c:v>
                </c:pt>
                <c:pt idx="177">
                  <c:v>8.0236605342412642E-3</c:v>
                </c:pt>
                <c:pt idx="178">
                  <c:v>1.6049679375409217E-3</c:v>
                </c:pt>
                <c:pt idx="179">
                  <c:v>-2.7669676350240442E-3</c:v>
                </c:pt>
                <c:pt idx="180">
                  <c:v>9.0114360607303681E-3</c:v>
                </c:pt>
                <c:pt idx="181">
                  <c:v>-6.2841315535458585E-3</c:v>
                </c:pt>
                <c:pt idx="182">
                  <c:v>3.4461379258785459E-3</c:v>
                </c:pt>
                <c:pt idx="183">
                  <c:v>-6.1286342906239721E-4</c:v>
                </c:pt>
                <c:pt idx="184">
                  <c:v>-1.2053883759052133E-2</c:v>
                </c:pt>
                <c:pt idx="185">
                  <c:v>-2.6636186466895209E-2</c:v>
                </c:pt>
                <c:pt idx="186">
                  <c:v>1.013192602376475E-2</c:v>
                </c:pt>
                <c:pt idx="187">
                  <c:v>1.3249760584141479E-2</c:v>
                </c:pt>
                <c:pt idx="188">
                  <c:v>1.1252713735823525E-2</c:v>
                </c:pt>
                <c:pt idx="189">
                  <c:v>-1.1749505023403753E-2</c:v>
                </c:pt>
                <c:pt idx="190">
                  <c:v>-2.277226936843973E-4</c:v>
                </c:pt>
                <c:pt idx="191">
                  <c:v>9.5213100501041082E-3</c:v>
                </c:pt>
                <c:pt idx="192">
                  <c:v>6.2465560768112617E-3</c:v>
                </c:pt>
                <c:pt idx="193">
                  <c:v>-7.1679202387952869E-3</c:v>
                </c:pt>
                <c:pt idx="194">
                  <c:v>-1.6536795471427976E-3</c:v>
                </c:pt>
                <c:pt idx="195">
                  <c:v>7.5640508638054049E-3</c:v>
                </c:pt>
                <c:pt idx="196">
                  <c:v>-8.4541243326664828E-4</c:v>
                </c:pt>
                <c:pt idx="197">
                  <c:v>1.0039208631411924E-2</c:v>
                </c:pt>
                <c:pt idx="198">
                  <c:v>3.7843268705848383E-3</c:v>
                </c:pt>
                <c:pt idx="199">
                  <c:v>-1.4843397088748294E-3</c:v>
                </c:pt>
                <c:pt idx="200">
                  <c:v>-1.7038959256391942E-2</c:v>
                </c:pt>
                <c:pt idx="201">
                  <c:v>1.0215068373825915E-2</c:v>
                </c:pt>
                <c:pt idx="202">
                  <c:v>-6.7575120729315285E-4</c:v>
                </c:pt>
                <c:pt idx="203">
                  <c:v>-8.7721772599350378E-3</c:v>
                </c:pt>
                <c:pt idx="204">
                  <c:v>-3.1559411988748795E-3</c:v>
                </c:pt>
                <c:pt idx="205">
                  <c:v>-3.9058721007798505E-3</c:v>
                </c:pt>
                <c:pt idx="206">
                  <c:v>1.3192208897373258E-3</c:v>
                </c:pt>
                <c:pt idx="207">
                  <c:v>5.296020304690304E-4</c:v>
                </c:pt>
                <c:pt idx="208">
                  <c:v>-3.9554823359080941E-2</c:v>
                </c:pt>
                <c:pt idx="209">
                  <c:v>3.8391197733708991E-2</c:v>
                </c:pt>
                <c:pt idx="210">
                  <c:v>-4.1758965558751074E-3</c:v>
                </c:pt>
                <c:pt idx="211">
                  <c:v>-1.7318001590099212E-2</c:v>
                </c:pt>
                <c:pt idx="212">
                  <c:v>1.3463836939310806E-2</c:v>
                </c:pt>
                <c:pt idx="213">
                  <c:v>-2.6004283592996932E-2</c:v>
                </c:pt>
                <c:pt idx="214">
                  <c:v>-3.5391037420709315E-2</c:v>
                </c:pt>
                <c:pt idx="215">
                  <c:v>-3.9665576700150026E-3</c:v>
                </c:pt>
                <c:pt idx="216">
                  <c:v>6.6505838948946699E-4</c:v>
                </c:pt>
                <c:pt idx="217">
                  <c:v>3.202148850041979E-2</c:v>
                </c:pt>
                <c:pt idx="218">
                  <c:v>-1.2824698982595344E-2</c:v>
                </c:pt>
                <c:pt idx="219">
                  <c:v>7.9342501278551678E-3</c:v>
                </c:pt>
                <c:pt idx="220">
                  <c:v>5.2728131079243434E-3</c:v>
                </c:pt>
                <c:pt idx="221">
                  <c:v>-2.473352192082679E-3</c:v>
                </c:pt>
                <c:pt idx="222">
                  <c:v>1.6033654282793155E-2</c:v>
                </c:pt>
                <c:pt idx="223">
                  <c:v>1.2762982047031439E-2</c:v>
                </c:pt>
                <c:pt idx="224">
                  <c:v>2.6220310125547779E-3</c:v>
                </c:pt>
                <c:pt idx="225">
                  <c:v>5.0730486138126267E-3</c:v>
                </c:pt>
                <c:pt idx="226">
                  <c:v>4.6021593234527557E-3</c:v>
                </c:pt>
                <c:pt idx="227">
                  <c:v>-2.1543320900968806E-3</c:v>
                </c:pt>
                <c:pt idx="228">
                  <c:v>9.0434029184461066E-4</c:v>
                </c:pt>
                <c:pt idx="229">
                  <c:v>2.1363513452411363E-3</c:v>
                </c:pt>
                <c:pt idx="230">
                  <c:v>-1.3652938070330971E-3</c:v>
                </c:pt>
                <c:pt idx="231">
                  <c:v>8.5421351252635506E-3</c:v>
                </c:pt>
                <c:pt idx="232">
                  <c:v>5.4908843964072305E-3</c:v>
                </c:pt>
                <c:pt idx="233">
                  <c:v>-8.3567735971730589E-3</c:v>
                </c:pt>
                <c:pt idx="234">
                  <c:v>2.9521238319838205E-3</c:v>
                </c:pt>
                <c:pt idx="235">
                  <c:v>2.784694204916741E-3</c:v>
                </c:pt>
                <c:pt idx="236">
                  <c:v>7.2235600775656574E-3</c:v>
                </c:pt>
                <c:pt idx="237">
                  <c:v>-3.4233677395482985E-3</c:v>
                </c:pt>
                <c:pt idx="238">
                  <c:v>-4.7412455531441597E-3</c:v>
                </c:pt>
                <c:pt idx="239">
                  <c:v>1.5471977742796971E-2</c:v>
                </c:pt>
                <c:pt idx="240">
                  <c:v>-6.7046870474296418E-3</c:v>
                </c:pt>
                <c:pt idx="241">
                  <c:v>-5.4820910222291106E-3</c:v>
                </c:pt>
                <c:pt idx="242">
                  <c:v>5.4626568078700185E-4</c:v>
                </c:pt>
                <c:pt idx="243">
                  <c:v>4.682456220006171E-3</c:v>
                </c:pt>
                <c:pt idx="244">
                  <c:v>-1.9845370386516849E-3</c:v>
                </c:pt>
                <c:pt idx="245">
                  <c:v>3.6689578598568151E-3</c:v>
                </c:pt>
                <c:pt idx="246">
                  <c:v>-1.6647910496294695E-4</c:v>
                </c:pt>
                <c:pt idx="247">
                  <c:v>-1.4029615652524556E-2</c:v>
                </c:pt>
                <c:pt idx="248">
                  <c:v>-1.8942710598812005E-2</c:v>
                </c:pt>
                <c:pt idx="249">
                  <c:v>7.652337756173693E-4</c:v>
                </c:pt>
                <c:pt idx="250">
                  <c:v>5.3227957535320917E-3</c:v>
                </c:pt>
                <c:pt idx="251">
                  <c:v>1.1192767571011116E-2</c:v>
                </c:pt>
                <c:pt idx="252">
                  <c:v>4.6978445266296041E-3</c:v>
                </c:pt>
                <c:pt idx="253">
                  <c:v>2.2216523501852751E-3</c:v>
                </c:pt>
                <c:pt idx="254">
                  <c:v>-9.0177950130199466E-3</c:v>
                </c:pt>
                <c:pt idx="255">
                  <c:v>1.3096198906864618E-3</c:v>
                </c:pt>
                <c:pt idx="256">
                  <c:v>-1.5489984495615096E-2</c:v>
                </c:pt>
                <c:pt idx="257">
                  <c:v>-2.3467784555865605E-2</c:v>
                </c:pt>
                <c:pt idx="258">
                  <c:v>3.6847024358573721E-3</c:v>
                </c:pt>
                <c:pt idx="259">
                  <c:v>1.4316036281904233E-2</c:v>
                </c:pt>
                <c:pt idx="260">
                  <c:v>-1.5681001651298196E-2</c:v>
                </c:pt>
                <c:pt idx="261">
                  <c:v>2.5228806409940109E-2</c:v>
                </c:pt>
                <c:pt idx="262">
                  <c:v>6.2689389908694854E-3</c:v>
                </c:pt>
                <c:pt idx="263">
                  <c:v>7.1480600554867596E-3</c:v>
                </c:pt>
                <c:pt idx="264">
                  <c:v>-1.0732603536599487E-2</c:v>
                </c:pt>
                <c:pt idx="265">
                  <c:v>-1.8364475259825576E-2</c:v>
                </c:pt>
                <c:pt idx="266">
                  <c:v>1.1875408399765464E-2</c:v>
                </c:pt>
                <c:pt idx="267">
                  <c:v>1.6568388229383092E-2</c:v>
                </c:pt>
                <c:pt idx="268">
                  <c:v>-3.8792430724962665E-3</c:v>
                </c:pt>
                <c:pt idx="269">
                  <c:v>5.1175888488852678E-3</c:v>
                </c:pt>
                <c:pt idx="270">
                  <c:v>5.5900095656056083E-3</c:v>
                </c:pt>
                <c:pt idx="271">
                  <c:v>2.7114848055862241E-3</c:v>
                </c:pt>
                <c:pt idx="272">
                  <c:v>1.9228850244981054E-3</c:v>
                </c:pt>
                <c:pt idx="273">
                  <c:v>9.9949244629571007E-4</c:v>
                </c:pt>
                <c:pt idx="274">
                  <c:v>-9.8689030845650217E-3</c:v>
                </c:pt>
                <c:pt idx="275">
                  <c:v>9.9425103948557088E-3</c:v>
                </c:pt>
                <c:pt idx="276">
                  <c:v>-1.2217938477177136E-3</c:v>
                </c:pt>
                <c:pt idx="277">
                  <c:v>-7.80677675736217E-4</c:v>
                </c:pt>
                <c:pt idx="278">
                  <c:v>-1.5500791144653329E-2</c:v>
                </c:pt>
                <c:pt idx="279">
                  <c:v>-2.1454506332376361E-2</c:v>
                </c:pt>
                <c:pt idx="280">
                  <c:v>-1.5383827692237222E-2</c:v>
                </c:pt>
                <c:pt idx="281">
                  <c:v>-2.5498041712381197E-3</c:v>
                </c:pt>
                <c:pt idx="282">
                  <c:v>1.1887391578937225E-2</c:v>
                </c:pt>
                <c:pt idx="283">
                  <c:v>-3.1909926015746978E-2</c:v>
                </c:pt>
                <c:pt idx="284">
                  <c:v>-4.0864191795100587E-3</c:v>
                </c:pt>
                <c:pt idx="285">
                  <c:v>1.4933019325986207E-2</c:v>
                </c:pt>
                <c:pt idx="286">
                  <c:v>4.237122297971763E-3</c:v>
                </c:pt>
                <c:pt idx="287">
                  <c:v>-8.8237085105615613E-3</c:v>
                </c:pt>
                <c:pt idx="288">
                  <c:v>-9.7480018403276088E-3</c:v>
                </c:pt>
                <c:pt idx="289">
                  <c:v>2.6476570583817999E-2</c:v>
                </c:pt>
                <c:pt idx="290">
                  <c:v>6.844507968609667E-3</c:v>
                </c:pt>
                <c:pt idx="291">
                  <c:v>8.9276693949626746E-3</c:v>
                </c:pt>
                <c:pt idx="292">
                  <c:v>-1.5154696243352282E-3</c:v>
                </c:pt>
                <c:pt idx="293">
                  <c:v>-1.9755365711174869E-2</c:v>
                </c:pt>
                <c:pt idx="294">
                  <c:v>-8.7878794275872139E-5</c:v>
                </c:pt>
                <c:pt idx="295">
                  <c:v>8.8881450047000651E-3</c:v>
                </c:pt>
                <c:pt idx="296">
                  <c:v>-2.9063380473212136E-2</c:v>
                </c:pt>
                <c:pt idx="297">
                  <c:v>1.1646434965859398E-2</c:v>
                </c:pt>
                <c:pt idx="298">
                  <c:v>1.1374656189919006E-2</c:v>
                </c:pt>
                <c:pt idx="299">
                  <c:v>9.9545934205982987E-4</c:v>
                </c:pt>
                <c:pt idx="300">
                  <c:v>4.8635327460789676E-5</c:v>
                </c:pt>
                <c:pt idx="301">
                  <c:v>1.8422309108758119E-3</c:v>
                </c:pt>
                <c:pt idx="302">
                  <c:v>-7.4466644597335433E-3</c:v>
                </c:pt>
                <c:pt idx="303">
                  <c:v>-1.6421688003486652E-2</c:v>
                </c:pt>
                <c:pt idx="304">
                  <c:v>1.6790522086819169E-2</c:v>
                </c:pt>
                <c:pt idx="305">
                  <c:v>8.9319024514099184E-3</c:v>
                </c:pt>
                <c:pt idx="306">
                  <c:v>1.00610235210104E-2</c:v>
                </c:pt>
                <c:pt idx="307">
                  <c:v>-4.3913126287846984E-3</c:v>
                </c:pt>
                <c:pt idx="308">
                  <c:v>8.5312379183795166E-4</c:v>
                </c:pt>
                <c:pt idx="309">
                  <c:v>8.0567108781818685E-4</c:v>
                </c:pt>
                <c:pt idx="310">
                  <c:v>4.1048781912721979E-3</c:v>
                </c:pt>
                <c:pt idx="311">
                  <c:v>-2.7373673916756191E-6</c:v>
                </c:pt>
                <c:pt idx="312">
                  <c:v>5.7252155939284139E-3</c:v>
                </c:pt>
                <c:pt idx="313">
                  <c:v>-4.0562209100328961E-4</c:v>
                </c:pt>
                <c:pt idx="314">
                  <c:v>1.0587368712771605E-2</c:v>
                </c:pt>
                <c:pt idx="315">
                  <c:v>-1.3493432256564159E-3</c:v>
                </c:pt>
                <c:pt idx="316">
                  <c:v>-5.8154716117554933E-4</c:v>
                </c:pt>
                <c:pt idx="317">
                  <c:v>4.9236743002356179E-3</c:v>
                </c:pt>
                <c:pt idx="318">
                  <c:v>3.1959736375932959E-4</c:v>
                </c:pt>
                <c:pt idx="319">
                  <c:v>-1.1176937984309228E-3</c:v>
                </c:pt>
                <c:pt idx="320">
                  <c:v>5.7136847236132389E-3</c:v>
                </c:pt>
                <c:pt idx="321">
                  <c:v>7.7218430451351432E-4</c:v>
                </c:pt>
                <c:pt idx="322">
                  <c:v>2.5288004481193466E-3</c:v>
                </c:pt>
                <c:pt idx="323">
                  <c:v>-5.5032457020555781E-3</c:v>
                </c:pt>
                <c:pt idx="324">
                  <c:v>4.6743543966017726E-3</c:v>
                </c:pt>
                <c:pt idx="325">
                  <c:v>1.1005967783944916E-3</c:v>
                </c:pt>
                <c:pt idx="326">
                  <c:v>3.5772220788124949E-3</c:v>
                </c:pt>
                <c:pt idx="327">
                  <c:v>-2.6986804013958052E-3</c:v>
                </c:pt>
                <c:pt idx="328">
                  <c:v>3.4666913902659129E-3</c:v>
                </c:pt>
                <c:pt idx="329">
                  <c:v>1.1290586679876854E-3</c:v>
                </c:pt>
                <c:pt idx="330">
                  <c:v>-2.1983334407933513E-3</c:v>
                </c:pt>
                <c:pt idx="331">
                  <c:v>-6.0818060035396967E-3</c:v>
                </c:pt>
                <c:pt idx="332">
                  <c:v>-2.2193086205897191E-3</c:v>
                </c:pt>
                <c:pt idx="333">
                  <c:v>1.1009114062347451E-3</c:v>
                </c:pt>
                <c:pt idx="334">
                  <c:v>-7.034284609128718E-3</c:v>
                </c:pt>
                <c:pt idx="335">
                  <c:v>-8.8823718030410972E-3</c:v>
                </c:pt>
                <c:pt idx="336">
                  <c:v>-1.0580620877754954E-2</c:v>
                </c:pt>
                <c:pt idx="337">
                  <c:v>-1.8798210246969975E-2</c:v>
                </c:pt>
                <c:pt idx="338">
                  <c:v>1.839176590159276E-2</c:v>
                </c:pt>
                <c:pt idx="339">
                  <c:v>8.5663575295261639E-4</c:v>
                </c:pt>
                <c:pt idx="340">
                  <c:v>1.7836741689181155E-3</c:v>
                </c:pt>
                <c:pt idx="341">
                  <c:v>-8.6131825959687366E-3</c:v>
                </c:pt>
                <c:pt idx="342">
                  <c:v>3.3420974301613931E-3</c:v>
                </c:pt>
                <c:pt idx="343">
                  <c:v>1.2182345715817602E-2</c:v>
                </c:pt>
                <c:pt idx="344">
                  <c:v>1.6454658531567135E-2</c:v>
                </c:pt>
                <c:pt idx="345">
                  <c:v>-1.1733177920707338E-2</c:v>
                </c:pt>
                <c:pt idx="346">
                  <c:v>-1.4807447176370463E-2</c:v>
                </c:pt>
                <c:pt idx="347">
                  <c:v>6.5524815574659399E-4</c:v>
                </c:pt>
                <c:pt idx="348">
                  <c:v>-6.2526247614894089E-3</c:v>
                </c:pt>
                <c:pt idx="349">
                  <c:v>-6.1014760986528929E-3</c:v>
                </c:pt>
                <c:pt idx="350">
                  <c:v>6.2341248174054616E-3</c:v>
                </c:pt>
                <c:pt idx="351">
                  <c:v>-1.0852246788866716E-2</c:v>
                </c:pt>
                <c:pt idx="352">
                  <c:v>-1.9879171669744691E-2</c:v>
                </c:pt>
                <c:pt idx="353">
                  <c:v>3.3476856764594982E-4</c:v>
                </c:pt>
                <c:pt idx="354">
                  <c:v>-5.1922427392158349E-3</c:v>
                </c:pt>
                <c:pt idx="355">
                  <c:v>2.9735589795299761E-3</c:v>
                </c:pt>
                <c:pt idx="356">
                  <c:v>-1.7830122861554287E-2</c:v>
                </c:pt>
                <c:pt idx="357">
                  <c:v>1.7741776217625614E-3</c:v>
                </c:pt>
                <c:pt idx="358">
                  <c:v>2.1662640865175065E-3</c:v>
                </c:pt>
                <c:pt idx="359">
                  <c:v>2.5395749469379437E-2</c:v>
                </c:pt>
                <c:pt idx="360">
                  <c:v>-4.7867420814300095E-3</c:v>
                </c:pt>
                <c:pt idx="361">
                  <c:v>-7.8791060065437502E-3</c:v>
                </c:pt>
                <c:pt idx="362">
                  <c:v>-8.8359184380130777E-4</c:v>
                </c:pt>
                <c:pt idx="363">
                  <c:v>-4.5561496409288246E-3</c:v>
                </c:pt>
                <c:pt idx="364">
                  <c:v>-1.0701793923178141E-2</c:v>
                </c:pt>
                <c:pt idx="365">
                  <c:v>-8.6177125323265817E-3</c:v>
                </c:pt>
                <c:pt idx="366">
                  <c:v>3.5272425104360319E-3</c:v>
                </c:pt>
                <c:pt idx="367">
                  <c:v>1.24297378477264E-3</c:v>
                </c:pt>
                <c:pt idx="368">
                  <c:v>8.9194097685850408E-3</c:v>
                </c:pt>
                <c:pt idx="369">
                  <c:v>2.3814724129196008E-3</c:v>
                </c:pt>
                <c:pt idx="370">
                  <c:v>-1.6953154929749571E-3</c:v>
                </c:pt>
                <c:pt idx="371">
                  <c:v>2.7284084155253345E-3</c:v>
                </c:pt>
                <c:pt idx="372">
                  <c:v>3.7114701313565659E-3</c:v>
                </c:pt>
                <c:pt idx="373">
                  <c:v>6.3302394210612819E-3</c:v>
                </c:pt>
                <c:pt idx="374">
                  <c:v>-7.2714466717749987E-5</c:v>
                </c:pt>
                <c:pt idx="375">
                  <c:v>6.0542277599379985E-3</c:v>
                </c:pt>
                <c:pt idx="376">
                  <c:v>2.4940280844529938E-3</c:v>
                </c:pt>
                <c:pt idx="377">
                  <c:v>-3.6852016303672601E-3</c:v>
                </c:pt>
                <c:pt idx="378">
                  <c:v>6.6269988398131785E-3</c:v>
                </c:pt>
                <c:pt idx="379">
                  <c:v>1.2832889375635049E-2</c:v>
                </c:pt>
                <c:pt idx="380">
                  <c:v>-5.8645137130520523E-3</c:v>
                </c:pt>
                <c:pt idx="381">
                  <c:v>6.2081709107307138E-3</c:v>
                </c:pt>
                <c:pt idx="382">
                  <c:v>2.0134986975351772E-2</c:v>
                </c:pt>
                <c:pt idx="383">
                  <c:v>-4.7626198423725502E-3</c:v>
                </c:pt>
                <c:pt idx="384">
                  <c:v>8.421122314317118E-4</c:v>
                </c:pt>
                <c:pt idx="385">
                  <c:v>-1.354572985961464E-3</c:v>
                </c:pt>
                <c:pt idx="386">
                  <c:v>1.0781485322284521E-2</c:v>
                </c:pt>
                <c:pt idx="387">
                  <c:v>-7.7994703017616757E-3</c:v>
                </c:pt>
                <c:pt idx="388">
                  <c:v>9.1314027964028554E-3</c:v>
                </c:pt>
                <c:pt idx="389">
                  <c:v>-2.1322157562279451E-3</c:v>
                </c:pt>
                <c:pt idx="390">
                  <c:v>-2.4795147150728949E-3</c:v>
                </c:pt>
                <c:pt idx="391">
                  <c:v>-6.3275079282909606E-4</c:v>
                </c:pt>
                <c:pt idx="392">
                  <c:v>5.2918724151277512E-3</c:v>
                </c:pt>
                <c:pt idx="393">
                  <c:v>-1.1746082772395659E-3</c:v>
                </c:pt>
                <c:pt idx="394">
                  <c:v>1.0248449577282144E-2</c:v>
                </c:pt>
                <c:pt idx="395">
                  <c:v>1.6624127040123203E-3</c:v>
                </c:pt>
                <c:pt idx="396">
                  <c:v>1.8216107375387166E-4</c:v>
                </c:pt>
                <c:pt idx="397">
                  <c:v>2.6843642964673835E-3</c:v>
                </c:pt>
                <c:pt idx="398">
                  <c:v>-1.69109887508148E-3</c:v>
                </c:pt>
                <c:pt idx="399">
                  <c:v>5.0687349029798203E-3</c:v>
                </c:pt>
                <c:pt idx="400">
                  <c:v>8.0941506072029074E-3</c:v>
                </c:pt>
                <c:pt idx="401">
                  <c:v>-1.9244577212400105E-3</c:v>
                </c:pt>
                <c:pt idx="402">
                  <c:v>-2.9904623001190679E-4</c:v>
                </c:pt>
                <c:pt idx="403">
                  <c:v>1.4956590993342976E-3</c:v>
                </c:pt>
                <c:pt idx="404">
                  <c:v>-6.117086354853348E-3</c:v>
                </c:pt>
                <c:pt idx="405">
                  <c:v>-4.2903138175267915E-3</c:v>
                </c:pt>
                <c:pt idx="406">
                  <c:v>-2.2751952151435786E-3</c:v>
                </c:pt>
                <c:pt idx="407">
                  <c:v>5.9670343202592553E-4</c:v>
                </c:pt>
                <c:pt idx="408">
                  <c:v>-4.109209272204253E-3</c:v>
                </c:pt>
                <c:pt idx="409">
                  <c:v>7.6153332202303966E-3</c:v>
                </c:pt>
                <c:pt idx="410">
                  <c:v>-9.2807307502398796E-4</c:v>
                </c:pt>
                <c:pt idx="411">
                  <c:v>-9.3499585461679618E-3</c:v>
                </c:pt>
                <c:pt idx="412">
                  <c:v>-1.2745551576945111E-2</c:v>
                </c:pt>
                <c:pt idx="413">
                  <c:v>3.973209577395451E-3</c:v>
                </c:pt>
                <c:pt idx="414">
                  <c:v>1.263921460309904E-3</c:v>
                </c:pt>
                <c:pt idx="415">
                  <c:v>1.7043795856819297E-2</c:v>
                </c:pt>
                <c:pt idx="416">
                  <c:v>-3.7470143929904795E-3</c:v>
                </c:pt>
                <c:pt idx="417">
                  <c:v>4.9925414076117114E-4</c:v>
                </c:pt>
                <c:pt idx="418">
                  <c:v>3.230420572572773E-3</c:v>
                </c:pt>
                <c:pt idx="419">
                  <c:v>2.0693002878266801E-3</c:v>
                </c:pt>
                <c:pt idx="420">
                  <c:v>-8.1500217900861011E-3</c:v>
                </c:pt>
                <c:pt idx="421">
                  <c:v>1.3641576268677633E-2</c:v>
                </c:pt>
                <c:pt idx="422">
                  <c:v>4.1085234895225859E-3</c:v>
                </c:pt>
                <c:pt idx="423">
                  <c:v>6.3422436916350531E-3</c:v>
                </c:pt>
                <c:pt idx="424">
                  <c:v>8.6141872817693099E-3</c:v>
                </c:pt>
                <c:pt idx="425">
                  <c:v>3.2999628635029072E-3</c:v>
                </c:pt>
                <c:pt idx="426">
                  <c:v>-3.9495674720353858E-3</c:v>
                </c:pt>
                <c:pt idx="427">
                  <c:v>3.9547454923745994E-3</c:v>
                </c:pt>
                <c:pt idx="428">
                  <c:v>8.9001052725922493E-3</c:v>
                </c:pt>
                <c:pt idx="429">
                  <c:v>6.3984932563527349E-3</c:v>
                </c:pt>
                <c:pt idx="430">
                  <c:v>2.0376799412366916E-3</c:v>
                </c:pt>
                <c:pt idx="431">
                  <c:v>-1.1507788757799205E-3</c:v>
                </c:pt>
                <c:pt idx="432">
                  <c:v>-2.5928276267307808E-3</c:v>
                </c:pt>
                <c:pt idx="433">
                  <c:v>-1.0708800956868813E-2</c:v>
                </c:pt>
                <c:pt idx="434">
                  <c:v>3.0029897782230114E-3</c:v>
                </c:pt>
                <c:pt idx="435">
                  <c:v>1.8103206047753132E-3</c:v>
                </c:pt>
                <c:pt idx="436">
                  <c:v>-3.5143450511870289E-3</c:v>
                </c:pt>
                <c:pt idx="437">
                  <c:v>-1.611381420940745E-3</c:v>
                </c:pt>
                <c:pt idx="438">
                  <c:v>2.0946764974517987E-3</c:v>
                </c:pt>
                <c:pt idx="439">
                  <c:v>5.2040866134898847E-4</c:v>
                </c:pt>
                <c:pt idx="440">
                  <c:v>2.5363325026636096E-3</c:v>
                </c:pt>
                <c:pt idx="441">
                  <c:v>-1.6931756995740227E-3</c:v>
                </c:pt>
                <c:pt idx="442">
                  <c:v>-1.3635654644384091E-3</c:v>
                </c:pt>
                <c:pt idx="443">
                  <c:v>7.579649503147318E-3</c:v>
                </c:pt>
                <c:pt idx="444">
                  <c:v>1.038556691483947E-2</c:v>
                </c:pt>
                <c:pt idx="445">
                  <c:v>-8.2714781903362559E-3</c:v>
                </c:pt>
                <c:pt idx="446">
                  <c:v>3.566560181284636E-3</c:v>
                </c:pt>
                <c:pt idx="447">
                  <c:v>2.5981164947422421E-3</c:v>
                </c:pt>
                <c:pt idx="448">
                  <c:v>3.2893766934695614E-3</c:v>
                </c:pt>
                <c:pt idx="449">
                  <c:v>-3.6343875482442245E-3</c:v>
                </c:pt>
                <c:pt idx="450">
                  <c:v>8.2312270450757511E-3</c:v>
                </c:pt>
                <c:pt idx="451">
                  <c:v>7.8609187487219123E-4</c:v>
                </c:pt>
                <c:pt idx="452">
                  <c:v>5.5141667132313256E-3</c:v>
                </c:pt>
                <c:pt idx="453">
                  <c:v>1.8363115046443584E-3</c:v>
                </c:pt>
                <c:pt idx="454">
                  <c:v>-1.0201731682716656E-3</c:v>
                </c:pt>
                <c:pt idx="455">
                  <c:v>1.2423005505029618E-3</c:v>
                </c:pt>
                <c:pt idx="456">
                  <c:v>-4.5722769540294519E-3</c:v>
                </c:pt>
                <c:pt idx="457">
                  <c:v>-5.9239391815697666E-3</c:v>
                </c:pt>
                <c:pt idx="458">
                  <c:v>-2.8929801372555674E-3</c:v>
                </c:pt>
                <c:pt idx="459">
                  <c:v>-3.681658850825198E-3</c:v>
                </c:pt>
                <c:pt idx="460">
                  <c:v>7.1393778680911074E-3</c:v>
                </c:pt>
                <c:pt idx="461">
                  <c:v>-7.4415053300939359E-3</c:v>
                </c:pt>
                <c:pt idx="462">
                  <c:v>4.8951381406229025E-3</c:v>
                </c:pt>
                <c:pt idx="463">
                  <c:v>3.6711126502053299E-3</c:v>
                </c:pt>
                <c:pt idx="464">
                  <c:v>3.8637858659609125E-4</c:v>
                </c:pt>
                <c:pt idx="465">
                  <c:v>-2.1817869824142734E-3</c:v>
                </c:pt>
                <c:pt idx="466">
                  <c:v>-1.3010064759123247E-3</c:v>
                </c:pt>
                <c:pt idx="467">
                  <c:v>1.3174002182950253E-3</c:v>
                </c:pt>
                <c:pt idx="468">
                  <c:v>-6.3175815279855321E-3</c:v>
                </c:pt>
                <c:pt idx="469">
                  <c:v>-1.6845448323160737E-2</c:v>
                </c:pt>
                <c:pt idx="470">
                  <c:v>-2.6113827630354032E-2</c:v>
                </c:pt>
                <c:pt idx="471">
                  <c:v>1.1653169522138627E-2</c:v>
                </c:pt>
                <c:pt idx="472">
                  <c:v>-3.9074333413337548E-2</c:v>
                </c:pt>
                <c:pt idx="473">
                  <c:v>8.8895619320087504E-3</c:v>
                </c:pt>
                <c:pt idx="474">
                  <c:v>-1.0122544714056258E-2</c:v>
                </c:pt>
                <c:pt idx="475">
                  <c:v>9.2881920180016911E-3</c:v>
                </c:pt>
                <c:pt idx="476">
                  <c:v>1.7720594867151968E-2</c:v>
                </c:pt>
                <c:pt idx="477">
                  <c:v>4.0548129919681123E-3</c:v>
                </c:pt>
                <c:pt idx="478">
                  <c:v>-8.9258572592028716E-3</c:v>
                </c:pt>
                <c:pt idx="479">
                  <c:v>-1.2633470163134203E-2</c:v>
                </c:pt>
                <c:pt idx="480">
                  <c:v>8.9157032446720297E-3</c:v>
                </c:pt>
                <c:pt idx="481">
                  <c:v>1.6688935821980349E-3</c:v>
                </c:pt>
                <c:pt idx="482">
                  <c:v>1.0635033108010627E-2</c:v>
                </c:pt>
                <c:pt idx="483">
                  <c:v>7.3969529942062018E-3</c:v>
                </c:pt>
                <c:pt idx="484">
                  <c:v>1.4830679271237142E-3</c:v>
                </c:pt>
                <c:pt idx="485">
                  <c:v>5.3918067157929985E-3</c:v>
                </c:pt>
                <c:pt idx="486">
                  <c:v>-5.0276048705828573E-3</c:v>
                </c:pt>
                <c:pt idx="487">
                  <c:v>3.7156538010099547E-3</c:v>
                </c:pt>
                <c:pt idx="488">
                  <c:v>1.0207495554726853E-2</c:v>
                </c:pt>
                <c:pt idx="489">
                  <c:v>5.6880688778877591E-3</c:v>
                </c:pt>
                <c:pt idx="490">
                  <c:v>5.0120023742534769E-3</c:v>
                </c:pt>
                <c:pt idx="491">
                  <c:v>2.3665749718914607E-3</c:v>
                </c:pt>
                <c:pt idx="492">
                  <c:v>3.6308628530516674E-3</c:v>
                </c:pt>
                <c:pt idx="493">
                  <c:v>9.6499243747767043E-4</c:v>
                </c:pt>
                <c:pt idx="494">
                  <c:v>3.7912636179535278E-3</c:v>
                </c:pt>
                <c:pt idx="495">
                  <c:v>-1.3499316646655305E-3</c:v>
                </c:pt>
                <c:pt idx="496">
                  <c:v>4.8603350790791465E-4</c:v>
                </c:pt>
                <c:pt idx="497">
                  <c:v>1.4566847576748605E-3</c:v>
                </c:pt>
                <c:pt idx="498">
                  <c:v>-2.4389735454370581E-4</c:v>
                </c:pt>
                <c:pt idx="499">
                  <c:v>-2.6665281917959303E-3</c:v>
                </c:pt>
                <c:pt idx="500">
                  <c:v>-4.8895628790713661E-3</c:v>
                </c:pt>
                <c:pt idx="501">
                  <c:v>-2.6855033475598864E-3</c:v>
                </c:pt>
                <c:pt idx="502">
                  <c:v>4.966209103201974E-3</c:v>
                </c:pt>
                <c:pt idx="504">
                  <c:v>9.1540769250886972E-3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E1-1241-9327-7E53B7F7C72A}"/>
            </c:ext>
          </c:extLst>
        </c:ser>
        <c:ser>
          <c:idx val="2"/>
          <c:order val="2"/>
          <c:tx>
            <c:strRef>
              <c:f>四個國家大盤指數歷史數據!$L$1</c:f>
              <c:strCache>
                <c:ptCount val="1"/>
                <c:pt idx="0">
                  <c:v>r日本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四個國家大盤指數歷史數據!$C$2:$C$6052</c:f>
              <c:numCache>
                <c:formatCode>0.00%</c:formatCode>
                <c:ptCount val="6051"/>
                <c:pt idx="0">
                  <c:v>-1.979486004566729E-2</c:v>
                </c:pt>
                <c:pt idx="1">
                  <c:v>-1.6897534200748479E-2</c:v>
                </c:pt>
                <c:pt idx="2">
                  <c:v>-5.349170994872093E-3</c:v>
                </c:pt>
                <c:pt idx="3">
                  <c:v>8.9202565156761716E-3</c:v>
                </c:pt>
                <c:pt idx="4">
                  <c:v>1.695758584624716E-2</c:v>
                </c:pt>
                <c:pt idx="5">
                  <c:v>-2.8615171977693791E-3</c:v>
                </c:pt>
                <c:pt idx="6">
                  <c:v>-3.8591590821400699E-2</c:v>
                </c:pt>
                <c:pt idx="7">
                  <c:v>-4.1917803274896304E-2</c:v>
                </c:pt>
                <c:pt idx="8">
                  <c:v>-1.4713749063001649E-2</c:v>
                </c:pt>
                <c:pt idx="9">
                  <c:v>9.9686059470603695E-3</c:v>
                </c:pt>
                <c:pt idx="10">
                  <c:v>-3.0354179766194561E-2</c:v>
                </c:pt>
                <c:pt idx="11">
                  <c:v>5.0302292125257761E-2</c:v>
                </c:pt>
                <c:pt idx="12">
                  <c:v>-8.2533300648385862E-4</c:v>
                </c:pt>
                <c:pt idx="13">
                  <c:v>-5.6130525891825824E-3</c:v>
                </c:pt>
                <c:pt idx="14">
                  <c:v>1.6058708091476883E-2</c:v>
                </c:pt>
                <c:pt idx="15">
                  <c:v>2.2199813613279274E-3</c:v>
                </c:pt>
                <c:pt idx="16">
                  <c:v>1.5630378083650809E-2</c:v>
                </c:pt>
                <c:pt idx="17">
                  <c:v>2.8893194880503905E-3</c:v>
                </c:pt>
                <c:pt idx="18">
                  <c:v>-2.5314917871574667E-3</c:v>
                </c:pt>
                <c:pt idx="19">
                  <c:v>1.6088195315663027E-2</c:v>
                </c:pt>
                <c:pt idx="20">
                  <c:v>1.1642703793326315E-2</c:v>
                </c:pt>
                <c:pt idx="21">
                  <c:v>5.489289059315572E-3</c:v>
                </c:pt>
                <c:pt idx="22">
                  <c:v>1.5487350994357067E-4</c:v>
                </c:pt>
                <c:pt idx="23">
                  <c:v>4.7148164036409238E-3</c:v>
                </c:pt>
                <c:pt idx="24">
                  <c:v>-5.7423681495756742E-3</c:v>
                </c:pt>
                <c:pt idx="25">
                  <c:v>-3.7100568869957657E-3</c:v>
                </c:pt>
                <c:pt idx="26">
                  <c:v>-4.5077229727527699E-4</c:v>
                </c:pt>
                <c:pt idx="27">
                  <c:v>-6.4619718649311366E-3</c:v>
                </c:pt>
                <c:pt idx="28">
                  <c:v>1.1311329603062407E-2</c:v>
                </c:pt>
                <c:pt idx="29">
                  <c:v>3.1594148617467162E-3</c:v>
                </c:pt>
                <c:pt idx="30">
                  <c:v>9.1236952194300742E-3</c:v>
                </c:pt>
                <c:pt idx="31">
                  <c:v>-3.6580920576030451E-3</c:v>
                </c:pt>
                <c:pt idx="32">
                  <c:v>4.7696719687993685E-3</c:v>
                </c:pt>
                <c:pt idx="33">
                  <c:v>-4.1528195775370012E-3</c:v>
                </c:pt>
                <c:pt idx="34">
                  <c:v>-1.4866317961313243E-2</c:v>
                </c:pt>
                <c:pt idx="35">
                  <c:v>7.3642960653765705E-4</c:v>
                </c:pt>
                <c:pt idx="36">
                  <c:v>1.5178611227353695E-2</c:v>
                </c:pt>
                <c:pt idx="37">
                  <c:v>4.1013540222549476E-3</c:v>
                </c:pt>
                <c:pt idx="38">
                  <c:v>5.4441100868815751E-3</c:v>
                </c:pt>
                <c:pt idx="39">
                  <c:v>5.0140053144055617E-3</c:v>
                </c:pt>
                <c:pt idx="40">
                  <c:v>4.1028260232748236E-4</c:v>
                </c:pt>
                <c:pt idx="41">
                  <c:v>8.8971023193493703E-3</c:v>
                </c:pt>
                <c:pt idx="42">
                  <c:v>-2.3412577325192404E-3</c:v>
                </c:pt>
                <c:pt idx="43">
                  <c:v>-2.1392572292679206E-4</c:v>
                </c:pt>
                <c:pt idx="44">
                  <c:v>1.1742079180118162E-2</c:v>
                </c:pt>
                <c:pt idx="45">
                  <c:v>-3.4939133272527843E-4</c:v>
                </c:pt>
                <c:pt idx="46">
                  <c:v>-3.4884991774237145E-3</c:v>
                </c:pt>
                <c:pt idx="47">
                  <c:v>8.6236173907700052E-4</c:v>
                </c:pt>
                <c:pt idx="48">
                  <c:v>-1.1518470607901144E-2</c:v>
                </c:pt>
                <c:pt idx="49">
                  <c:v>8.6171705435720402E-3</c:v>
                </c:pt>
                <c:pt idx="50">
                  <c:v>1.8613427484123241E-3</c:v>
                </c:pt>
                <c:pt idx="51">
                  <c:v>-9.9152082434678619E-5</c:v>
                </c:pt>
                <c:pt idx="52">
                  <c:v>1.0503985707430958E-2</c:v>
                </c:pt>
                <c:pt idx="53">
                  <c:v>-7.7340558426199166E-3</c:v>
                </c:pt>
                <c:pt idx="54">
                  <c:v>-5.9409722301643998E-3</c:v>
                </c:pt>
                <c:pt idx="55">
                  <c:v>-1.475250935629841E-2</c:v>
                </c:pt>
                <c:pt idx="56">
                  <c:v>-3.9986398359818922E-3</c:v>
                </c:pt>
                <c:pt idx="57">
                  <c:v>6.4823171723191412E-3</c:v>
                </c:pt>
                <c:pt idx="58">
                  <c:v>3.3566072232168601E-5</c:v>
                </c:pt>
                <c:pt idx="59">
                  <c:v>-9.6842619005711797E-3</c:v>
                </c:pt>
                <c:pt idx="60">
                  <c:v>-7.7114995386236658E-3</c:v>
                </c:pt>
                <c:pt idx="61">
                  <c:v>-7.8272793973696402E-3</c:v>
                </c:pt>
                <c:pt idx="62">
                  <c:v>1.5495683377534189E-2</c:v>
                </c:pt>
                <c:pt idx="63">
                  <c:v>-8.9697225444780402E-3</c:v>
                </c:pt>
                <c:pt idx="64">
                  <c:v>1.4726255452664472E-2</c:v>
                </c:pt>
                <c:pt idx="65">
                  <c:v>2.8799068740014639E-3</c:v>
                </c:pt>
                <c:pt idx="66">
                  <c:v>3.9872448064539844E-3</c:v>
                </c:pt>
                <c:pt idx="67">
                  <c:v>-1.1792931926539177E-3</c:v>
                </c:pt>
                <c:pt idx="68">
                  <c:v>-4.3746816035741681E-3</c:v>
                </c:pt>
                <c:pt idx="69">
                  <c:v>-2.3494570364955124E-3</c:v>
                </c:pt>
                <c:pt idx="70">
                  <c:v>-9.2798928280815526E-3</c:v>
                </c:pt>
                <c:pt idx="71">
                  <c:v>-5.5837277811488254E-3</c:v>
                </c:pt>
                <c:pt idx="72">
                  <c:v>-4.2036810550010953E-4</c:v>
                </c:pt>
                <c:pt idx="73">
                  <c:v>-1.3907582707991976E-2</c:v>
                </c:pt>
                <c:pt idx="74">
                  <c:v>-7.2894318430122302E-3</c:v>
                </c:pt>
                <c:pt idx="75">
                  <c:v>-1.177873980840281E-2</c:v>
                </c:pt>
                <c:pt idx="76">
                  <c:v>9.8490991733009153E-3</c:v>
                </c:pt>
                <c:pt idx="77">
                  <c:v>-2.7161095140185977E-2</c:v>
                </c:pt>
                <c:pt idx="78">
                  <c:v>-2.0453968339573898E-3</c:v>
                </c:pt>
                <c:pt idx="79">
                  <c:v>2.4176130323769199E-2</c:v>
                </c:pt>
                <c:pt idx="80">
                  <c:v>4.582208157957326E-3</c:v>
                </c:pt>
                <c:pt idx="81">
                  <c:v>1.3414148101134456E-2</c:v>
                </c:pt>
                <c:pt idx="82">
                  <c:v>1.2371633595722068E-3</c:v>
                </c:pt>
                <c:pt idx="83">
                  <c:v>8.342038993794279E-3</c:v>
                </c:pt>
                <c:pt idx="84">
                  <c:v>1.0783634574966543E-2</c:v>
                </c:pt>
                <c:pt idx="85">
                  <c:v>5.375656965437587E-3</c:v>
                </c:pt>
                <c:pt idx="86">
                  <c:v>-9.3231323558200382E-4</c:v>
                </c:pt>
                <c:pt idx="87">
                  <c:v>-8.8654702734871152E-3</c:v>
                </c:pt>
                <c:pt idx="88">
                  <c:v>1.1319233799409531E-2</c:v>
                </c:pt>
                <c:pt idx="89">
                  <c:v>-1.2349484444872472E-3</c:v>
                </c:pt>
                <c:pt idx="90">
                  <c:v>-3.8043406769861874E-3</c:v>
                </c:pt>
                <c:pt idx="91">
                  <c:v>-9.1286991865137702E-3</c:v>
                </c:pt>
                <c:pt idx="92">
                  <c:v>1.9574855053540964E-3</c:v>
                </c:pt>
                <c:pt idx="93">
                  <c:v>9.7899354364939083E-3</c:v>
                </c:pt>
                <c:pt idx="94">
                  <c:v>-1.6185028254176114E-3</c:v>
                </c:pt>
                <c:pt idx="95">
                  <c:v>-6.5422937450534339E-4</c:v>
                </c:pt>
                <c:pt idx="96">
                  <c:v>-4.6509395768187974E-3</c:v>
                </c:pt>
                <c:pt idx="97">
                  <c:v>-4.3485435070605314E-3</c:v>
                </c:pt>
                <c:pt idx="98">
                  <c:v>-1.105558680783069E-4</c:v>
                </c:pt>
                <c:pt idx="99">
                  <c:v>-2.0523642839098417E-2</c:v>
                </c:pt>
                <c:pt idx="100">
                  <c:v>8.9637234794201943E-3</c:v>
                </c:pt>
                <c:pt idx="101">
                  <c:v>1.0598653378027447E-2</c:v>
                </c:pt>
                <c:pt idx="102">
                  <c:v>3.0994495549825107E-3</c:v>
                </c:pt>
                <c:pt idx="103">
                  <c:v>-7.6724119691461501E-3</c:v>
                </c:pt>
                <c:pt idx="104">
                  <c:v>-1.915500403224293E-2</c:v>
                </c:pt>
                <c:pt idx="105">
                  <c:v>4.694181574485686E-3</c:v>
                </c:pt>
                <c:pt idx="106">
                  <c:v>-2.1721297902930339E-2</c:v>
                </c:pt>
                <c:pt idx="107">
                  <c:v>-9.8572514683920986E-3</c:v>
                </c:pt>
                <c:pt idx="108">
                  <c:v>3.1884314456805331E-3</c:v>
                </c:pt>
                <c:pt idx="109">
                  <c:v>-4.1145750405663598E-3</c:v>
                </c:pt>
                <c:pt idx="110">
                  <c:v>1.9374093762109572E-2</c:v>
                </c:pt>
                <c:pt idx="111">
                  <c:v>-4.4030202826702124E-3</c:v>
                </c:pt>
                <c:pt idx="112">
                  <c:v>-1.0729547276335445E-2</c:v>
                </c:pt>
                <c:pt idx="113">
                  <c:v>-7.0007420595736853E-3</c:v>
                </c:pt>
                <c:pt idx="114">
                  <c:v>2.4004129141526106E-3</c:v>
                </c:pt>
                <c:pt idx="115">
                  <c:v>2.3753202453669336E-2</c:v>
                </c:pt>
                <c:pt idx="116">
                  <c:v>-4.5229154431644459E-3</c:v>
                </c:pt>
                <c:pt idx="117">
                  <c:v>1.1617593253832164E-2</c:v>
                </c:pt>
                <c:pt idx="118">
                  <c:v>-7.6059093082214431E-4</c:v>
                </c:pt>
                <c:pt idx="119">
                  <c:v>1.0003472728347528E-4</c:v>
                </c:pt>
                <c:pt idx="120">
                  <c:v>-4.5563757751345548E-5</c:v>
                </c:pt>
                <c:pt idx="121">
                  <c:v>3.2560774522560199E-4</c:v>
                </c:pt>
                <c:pt idx="122">
                  <c:v>8.2585481592232796E-3</c:v>
                </c:pt>
                <c:pt idx="123">
                  <c:v>2.3577990894240765E-3</c:v>
                </c:pt>
                <c:pt idx="124">
                  <c:v>-1.9298720217074395E-3</c:v>
                </c:pt>
                <c:pt idx="125">
                  <c:v>-3.1867338760204257E-3</c:v>
                </c:pt>
                <c:pt idx="126">
                  <c:v>4.7469497047653445E-3</c:v>
                </c:pt>
                <c:pt idx="127">
                  <c:v>-1.3297691325191917E-4</c:v>
                </c:pt>
                <c:pt idx="128">
                  <c:v>3.2870766655865146E-3</c:v>
                </c:pt>
                <c:pt idx="129">
                  <c:v>-2.5321352830872754E-3</c:v>
                </c:pt>
                <c:pt idx="130">
                  <c:v>1.2685912493646829E-2</c:v>
                </c:pt>
                <c:pt idx="131">
                  <c:v>6.821857743153698E-3</c:v>
                </c:pt>
                <c:pt idx="132">
                  <c:v>7.2123103222029106E-3</c:v>
                </c:pt>
                <c:pt idx="133">
                  <c:v>1.0421932461503294E-3</c:v>
                </c:pt>
                <c:pt idx="134">
                  <c:v>-6.1196546559415645E-3</c:v>
                </c:pt>
                <c:pt idx="135">
                  <c:v>3.752369730259613E-3</c:v>
                </c:pt>
                <c:pt idx="136">
                  <c:v>6.6191555446098692E-3</c:v>
                </c:pt>
                <c:pt idx="137">
                  <c:v>3.3209279610151949E-3</c:v>
                </c:pt>
                <c:pt idx="138">
                  <c:v>3.9996592330478172E-3</c:v>
                </c:pt>
                <c:pt idx="139">
                  <c:v>4.3437333534098836E-3</c:v>
                </c:pt>
                <c:pt idx="140">
                  <c:v>-1.2932587962411644E-3</c:v>
                </c:pt>
                <c:pt idx="141">
                  <c:v>-8.2934968332087184E-4</c:v>
                </c:pt>
                <c:pt idx="142">
                  <c:v>-7.7486289143776912E-3</c:v>
                </c:pt>
                <c:pt idx="143">
                  <c:v>-1.3367614499934027E-3</c:v>
                </c:pt>
                <c:pt idx="144">
                  <c:v>6.6124705453457098E-4</c:v>
                </c:pt>
                <c:pt idx="145">
                  <c:v>-1.6263620389794918E-2</c:v>
                </c:pt>
                <c:pt idx="146">
                  <c:v>-2.3806224513876809E-3</c:v>
                </c:pt>
                <c:pt idx="147">
                  <c:v>5.7354486419707905E-3</c:v>
                </c:pt>
                <c:pt idx="148">
                  <c:v>9.0382518383434075E-3</c:v>
                </c:pt>
                <c:pt idx="149">
                  <c:v>7.8667751309394376E-3</c:v>
                </c:pt>
                <c:pt idx="150">
                  <c:v>-1.5662708399389435E-3</c:v>
                </c:pt>
                <c:pt idx="151">
                  <c:v>-5.0471094931238913E-4</c:v>
                </c:pt>
                <c:pt idx="152">
                  <c:v>6.1270352650917492E-3</c:v>
                </c:pt>
                <c:pt idx="153">
                  <c:v>1.9927403596596517E-3</c:v>
                </c:pt>
                <c:pt idx="154">
                  <c:v>4.5710361560009427E-3</c:v>
                </c:pt>
                <c:pt idx="155">
                  <c:v>-4.9165428385354384E-3</c:v>
                </c:pt>
                <c:pt idx="156">
                  <c:v>-3.2960859618992653E-3</c:v>
                </c:pt>
                <c:pt idx="157">
                  <c:v>-9.5134948102384882E-3</c:v>
                </c:pt>
                <c:pt idx="158">
                  <c:v>3.4447783933116136E-3</c:v>
                </c:pt>
                <c:pt idx="159">
                  <c:v>7.0891902545106716E-3</c:v>
                </c:pt>
                <c:pt idx="160">
                  <c:v>1.5084761016892893E-3</c:v>
                </c:pt>
                <c:pt idx="161">
                  <c:v>-8.0876200543197885E-3</c:v>
                </c:pt>
                <c:pt idx="162">
                  <c:v>6.7775583471671218E-3</c:v>
                </c:pt>
                <c:pt idx="163">
                  <c:v>2.1091900200707839E-3</c:v>
                </c:pt>
                <c:pt idx="164">
                  <c:v>6.6994036869422917E-3</c:v>
                </c:pt>
                <c:pt idx="165">
                  <c:v>8.3437364304442209E-4</c:v>
                </c:pt>
                <c:pt idx="166">
                  <c:v>4.8485194534643632E-3</c:v>
                </c:pt>
                <c:pt idx="167">
                  <c:v>8.1594070690761168E-3</c:v>
                </c:pt>
                <c:pt idx="168">
                  <c:v>2.8244564322124108E-3</c:v>
                </c:pt>
                <c:pt idx="169">
                  <c:v>-1.6145755457971822E-3</c:v>
                </c:pt>
                <c:pt idx="170">
                  <c:v>2.8320568652129949E-3</c:v>
                </c:pt>
                <c:pt idx="171">
                  <c:v>1.3905750108878977E-2</c:v>
                </c:pt>
                <c:pt idx="172">
                  <c:v>-1.4254012931954182E-3</c:v>
                </c:pt>
                <c:pt idx="173">
                  <c:v>-7.1629601421504194E-3</c:v>
                </c:pt>
                <c:pt idx="174">
                  <c:v>-1.0846999623716196E-2</c:v>
                </c:pt>
                <c:pt idx="175">
                  <c:v>3.8243790795743199E-3</c:v>
                </c:pt>
                <c:pt idx="176">
                  <c:v>2.673601279734047E-3</c:v>
                </c:pt>
                <c:pt idx="177">
                  <c:v>4.7561936318642533E-3</c:v>
                </c:pt>
                <c:pt idx="178">
                  <c:v>3.3428665974610905E-3</c:v>
                </c:pt>
                <c:pt idx="179">
                  <c:v>-1.8240707057748354E-3</c:v>
                </c:pt>
                <c:pt idx="180">
                  <c:v>6.6132623204458582E-3</c:v>
                </c:pt>
                <c:pt idx="181">
                  <c:v>-7.9557383344358457E-3</c:v>
                </c:pt>
                <c:pt idx="182">
                  <c:v>-8.2598550550890149E-3</c:v>
                </c:pt>
                <c:pt idx="183">
                  <c:v>-5.038526387467952E-4</c:v>
                </c:pt>
                <c:pt idx="184">
                  <c:v>-1.7663797461974096E-2</c:v>
                </c:pt>
                <c:pt idx="185">
                  <c:v>5.0009819020988659E-3</c:v>
                </c:pt>
                <c:pt idx="186">
                  <c:v>-1.6134765585838904E-2</c:v>
                </c:pt>
                <c:pt idx="187">
                  <c:v>-1.5105788089703508E-3</c:v>
                </c:pt>
                <c:pt idx="188">
                  <c:v>1.2700229036282214E-2</c:v>
                </c:pt>
                <c:pt idx="189">
                  <c:v>3.6947666410900404E-3</c:v>
                </c:pt>
                <c:pt idx="190">
                  <c:v>1.0255230060815374E-2</c:v>
                </c:pt>
                <c:pt idx="191">
                  <c:v>1.0210665976462904E-2</c:v>
                </c:pt>
                <c:pt idx="192">
                  <c:v>-1.4795132292794897E-3</c:v>
                </c:pt>
                <c:pt idx="193">
                  <c:v>-1.7256364823272845E-2</c:v>
                </c:pt>
                <c:pt idx="194">
                  <c:v>-2.5513247633950202E-3</c:v>
                </c:pt>
                <c:pt idx="195">
                  <c:v>1.5458284337330031E-2</c:v>
                </c:pt>
                <c:pt idx="196">
                  <c:v>2.0328537581586425E-3</c:v>
                </c:pt>
                <c:pt idx="197">
                  <c:v>-1.9846467413046171E-3</c:v>
                </c:pt>
                <c:pt idx="198">
                  <c:v>-5.9578773418613199E-4</c:v>
                </c:pt>
                <c:pt idx="199">
                  <c:v>-1.393754202031558E-2</c:v>
                </c:pt>
                <c:pt idx="200">
                  <c:v>4.7989743250371128E-3</c:v>
                </c:pt>
                <c:pt idx="201">
                  <c:v>-2.5873872512829871E-2</c:v>
                </c:pt>
                <c:pt idx="202">
                  <c:v>3.2700314375735734E-3</c:v>
                </c:pt>
                <c:pt idx="203">
                  <c:v>1.3843671878997434E-2</c:v>
                </c:pt>
                <c:pt idx="204">
                  <c:v>-1.7139477372037999E-3</c:v>
                </c:pt>
                <c:pt idx="205">
                  <c:v>3.7316831193382437E-3</c:v>
                </c:pt>
                <c:pt idx="206">
                  <c:v>-1.1094913745354363E-2</c:v>
                </c:pt>
                <c:pt idx="207">
                  <c:v>-3.1956133989154201E-2</c:v>
                </c:pt>
                <c:pt idx="208">
                  <c:v>-2.0788896090451883E-2</c:v>
                </c:pt>
                <c:pt idx="209">
                  <c:v>1.1235694538056337E-2</c:v>
                </c:pt>
                <c:pt idx="210">
                  <c:v>2.425996059091784E-2</c:v>
                </c:pt>
                <c:pt idx="211">
                  <c:v>-9.7101044768514912E-3</c:v>
                </c:pt>
                <c:pt idx="212">
                  <c:v>-9.8539265253337239E-5</c:v>
                </c:pt>
                <c:pt idx="213">
                  <c:v>-1.9713267247363879E-2</c:v>
                </c:pt>
                <c:pt idx="214">
                  <c:v>8.7221068505331561E-4</c:v>
                </c:pt>
                <c:pt idx="215">
                  <c:v>2.9510988919511587E-2</c:v>
                </c:pt>
                <c:pt idx="216">
                  <c:v>4.7551295902744506E-4</c:v>
                </c:pt>
                <c:pt idx="217">
                  <c:v>5.9308625797431964E-3</c:v>
                </c:pt>
                <c:pt idx="218">
                  <c:v>-3.6926862292402621E-5</c:v>
                </c:pt>
                <c:pt idx="219">
                  <c:v>9.7282121373226497E-3</c:v>
                </c:pt>
                <c:pt idx="220">
                  <c:v>-1.8237770887799395E-3</c:v>
                </c:pt>
                <c:pt idx="221">
                  <c:v>-1.2500748968403315E-3</c:v>
                </c:pt>
                <c:pt idx="222">
                  <c:v>-8.9178439054798577E-3</c:v>
                </c:pt>
                <c:pt idx="223">
                  <c:v>1.6339596818480894E-3</c:v>
                </c:pt>
                <c:pt idx="224">
                  <c:v>1.0875971686518483E-2</c:v>
                </c:pt>
                <c:pt idx="225">
                  <c:v>-2.6578896084086126E-3</c:v>
                </c:pt>
                <c:pt idx="226">
                  <c:v>-3.8438702235508394E-3</c:v>
                </c:pt>
                <c:pt idx="227">
                  <c:v>-5.8660450722456264E-3</c:v>
                </c:pt>
                <c:pt idx="228">
                  <c:v>-1.9819549900202179E-2</c:v>
                </c:pt>
                <c:pt idx="229">
                  <c:v>6.1461866470830136E-3</c:v>
                </c:pt>
                <c:pt idx="230">
                  <c:v>-1.3757858538851777E-2</c:v>
                </c:pt>
                <c:pt idx="231">
                  <c:v>-3.3760432512988563E-3</c:v>
                </c:pt>
                <c:pt idx="232">
                  <c:v>1.8123390928228837E-2</c:v>
                </c:pt>
                <c:pt idx="233">
                  <c:v>-3.241934841780481E-3</c:v>
                </c:pt>
                <c:pt idx="234">
                  <c:v>-1.4100782598905456E-2</c:v>
                </c:pt>
                <c:pt idx="235">
                  <c:v>-6.2124728802067835E-3</c:v>
                </c:pt>
                <c:pt idx="236">
                  <c:v>5.5783514317884111E-3</c:v>
                </c:pt>
                <c:pt idx="237">
                  <c:v>9.1078590594980829E-3</c:v>
                </c:pt>
                <c:pt idx="238">
                  <c:v>-1.2213289591978883E-3</c:v>
                </c:pt>
                <c:pt idx="239">
                  <c:v>-6.0234572862296097E-3</c:v>
                </c:pt>
                <c:pt idx="240">
                  <c:v>-2.4027166091965681E-2</c:v>
                </c:pt>
                <c:pt idx="241">
                  <c:v>1.4362351418832778E-3</c:v>
                </c:pt>
                <c:pt idx="242">
                  <c:v>-2.0726614066522715E-2</c:v>
                </c:pt>
                <c:pt idx="243">
                  <c:v>7.0918126112669653E-3</c:v>
                </c:pt>
                <c:pt idx="244">
                  <c:v>1.0469084429092069E-2</c:v>
                </c:pt>
                <c:pt idx="245">
                  <c:v>-5.6377455099258884E-3</c:v>
                </c:pt>
                <c:pt idx="246">
                  <c:v>4.0484091334350592E-3</c:v>
                </c:pt>
                <c:pt idx="247">
                  <c:v>7.8341608007221029E-3</c:v>
                </c:pt>
                <c:pt idx="248">
                  <c:v>-1.7395143376603368E-2</c:v>
                </c:pt>
                <c:pt idx="249">
                  <c:v>-2.2139609541446618E-2</c:v>
                </c:pt>
                <c:pt idx="250">
                  <c:v>7.9601537611391092E-4</c:v>
                </c:pt>
                <c:pt idx="251">
                  <c:v>-3.4582971426193499E-3</c:v>
                </c:pt>
                <c:pt idx="252">
                  <c:v>-2.4639717139692398E-2</c:v>
                </c:pt>
                <c:pt idx="253">
                  <c:v>1.3727764491292588E-2</c:v>
                </c:pt>
                <c:pt idx="254">
                  <c:v>4.3172000275257701E-3</c:v>
                </c:pt>
                <c:pt idx="255">
                  <c:v>9.7036887987287639E-3</c:v>
                </c:pt>
                <c:pt idx="256">
                  <c:v>1.4884265674516381E-2</c:v>
                </c:pt>
                <c:pt idx="257">
                  <c:v>-1.7114536808456777E-2</c:v>
                </c:pt>
                <c:pt idx="258">
                  <c:v>7.7431531371105712E-3</c:v>
                </c:pt>
                <c:pt idx="259">
                  <c:v>7.157954567534483E-4</c:v>
                </c:pt>
                <c:pt idx="260">
                  <c:v>-1.2003882163328147E-2</c:v>
                </c:pt>
                <c:pt idx="261">
                  <c:v>8.756565739091924E-3</c:v>
                </c:pt>
                <c:pt idx="262">
                  <c:v>-8.430866118560195E-3</c:v>
                </c:pt>
                <c:pt idx="263">
                  <c:v>1.8451845953664326E-2</c:v>
                </c:pt>
                <c:pt idx="264">
                  <c:v>2.0951650111821062E-2</c:v>
                </c:pt>
                <c:pt idx="265">
                  <c:v>1.1799053459126772E-2</c:v>
                </c:pt>
                <c:pt idx="266">
                  <c:v>-7.9252718520932183E-3</c:v>
                </c:pt>
                <c:pt idx="267">
                  <c:v>-7.3745840473934373E-3</c:v>
                </c:pt>
                <c:pt idx="268">
                  <c:v>3.2203278689587737E-3</c:v>
                </c:pt>
                <c:pt idx="269">
                  <c:v>-5.6209890820767654E-3</c:v>
                </c:pt>
                <c:pt idx="270">
                  <c:v>9.5005416664918473E-3</c:v>
                </c:pt>
                <c:pt idx="271">
                  <c:v>-2.9538735953781527E-3</c:v>
                </c:pt>
                <c:pt idx="272">
                  <c:v>-9.7469691072219894E-3</c:v>
                </c:pt>
                <c:pt idx="273">
                  <c:v>-2.392524316501525E-2</c:v>
                </c:pt>
                <c:pt idx="274">
                  <c:v>-1.4702097599705412E-3</c:v>
                </c:pt>
                <c:pt idx="275">
                  <c:v>-3.0031343704797807E-3</c:v>
                </c:pt>
                <c:pt idx="276">
                  <c:v>-1.0091193906392704E-2</c:v>
                </c:pt>
                <c:pt idx="277">
                  <c:v>-1.2538372663138345E-2</c:v>
                </c:pt>
                <c:pt idx="278">
                  <c:v>-1.7652178919042413E-2</c:v>
                </c:pt>
                <c:pt idx="279">
                  <c:v>2.3223131304744026E-2</c:v>
                </c:pt>
                <c:pt idx="280">
                  <c:v>-2.4514348472508125E-2</c:v>
                </c:pt>
                <c:pt idx="281">
                  <c:v>-1.1224629791892147E-2</c:v>
                </c:pt>
                <c:pt idx="282">
                  <c:v>8.3255650829592055E-3</c:v>
                </c:pt>
                <c:pt idx="283">
                  <c:v>1.586282233330806E-2</c:v>
                </c:pt>
                <c:pt idx="284">
                  <c:v>-6.976282924934742E-3</c:v>
                </c:pt>
                <c:pt idx="285">
                  <c:v>-1.302428545547144E-2</c:v>
                </c:pt>
                <c:pt idx="286">
                  <c:v>-2.7567856276357966E-2</c:v>
                </c:pt>
                <c:pt idx="287">
                  <c:v>-3.3096615084015048E-2</c:v>
                </c:pt>
                <c:pt idx="288">
                  <c:v>-8.8249796694293524E-3</c:v>
                </c:pt>
                <c:pt idx="289">
                  <c:v>9.2515834133342616E-3</c:v>
                </c:pt>
                <c:pt idx="290">
                  <c:v>-2.5672428210981674E-2</c:v>
                </c:pt>
                <c:pt idx="291">
                  <c:v>2.4770880145055799E-2</c:v>
                </c:pt>
                <c:pt idx="292">
                  <c:v>8.9068075050118944E-3</c:v>
                </c:pt>
                <c:pt idx="293">
                  <c:v>-8.6096514722276401E-3</c:v>
                </c:pt>
                <c:pt idx="294">
                  <c:v>-2.7565852968217848E-2</c:v>
                </c:pt>
                <c:pt idx="295">
                  <c:v>2.6459941890848843E-2</c:v>
                </c:pt>
                <c:pt idx="296">
                  <c:v>7.9157006527928332E-3</c:v>
                </c:pt>
                <c:pt idx="297">
                  <c:v>7.7340097798331122E-3</c:v>
                </c:pt>
                <c:pt idx="298">
                  <c:v>1.1549020131904118E-2</c:v>
                </c:pt>
                <c:pt idx="299">
                  <c:v>-1.73793567569718E-3</c:v>
                </c:pt>
                <c:pt idx="300">
                  <c:v>2.6600926581102882E-3</c:v>
                </c:pt>
                <c:pt idx="301">
                  <c:v>1.3783442228943291E-2</c:v>
                </c:pt>
                <c:pt idx="302">
                  <c:v>7.8028132430499396E-4</c:v>
                </c:pt>
                <c:pt idx="303">
                  <c:v>-8.7200761556450795E-4</c:v>
                </c:pt>
                <c:pt idx="304">
                  <c:v>-8.7113030702005035E-3</c:v>
                </c:pt>
                <c:pt idx="305">
                  <c:v>7.7239445913780506E-3</c:v>
                </c:pt>
                <c:pt idx="306">
                  <c:v>-1.991679778536001E-3</c:v>
                </c:pt>
                <c:pt idx="307">
                  <c:v>7.2374213955215651E-3</c:v>
                </c:pt>
                <c:pt idx="308">
                  <c:v>-1.2260711076986664E-3</c:v>
                </c:pt>
                <c:pt idx="309">
                  <c:v>-1.5773517174608329E-2</c:v>
                </c:pt>
                <c:pt idx="310">
                  <c:v>2.0179392945539709E-3</c:v>
                </c:pt>
                <c:pt idx="311">
                  <c:v>-5.0760839227668884E-3</c:v>
                </c:pt>
                <c:pt idx="312">
                  <c:v>2.2452832860113806E-2</c:v>
                </c:pt>
                <c:pt idx="313">
                  <c:v>-1.040035287431858E-3</c:v>
                </c:pt>
                <c:pt idx="314">
                  <c:v>1.9866605254613722E-3</c:v>
                </c:pt>
                <c:pt idx="315">
                  <c:v>-7.4200633694958473E-3</c:v>
                </c:pt>
                <c:pt idx="316">
                  <c:v>1.7177394309179115E-2</c:v>
                </c:pt>
                <c:pt idx="317">
                  <c:v>5.9776907736355757E-3</c:v>
                </c:pt>
                <c:pt idx="318">
                  <c:v>8.361837745817462E-3</c:v>
                </c:pt>
                <c:pt idx="319">
                  <c:v>2.0887945878674485E-4</c:v>
                </c:pt>
                <c:pt idx="320">
                  <c:v>2.9061635554847851E-3</c:v>
                </c:pt>
                <c:pt idx="321">
                  <c:v>-4.451433809396158E-3</c:v>
                </c:pt>
                <c:pt idx="322">
                  <c:v>7.804120684051294E-4</c:v>
                </c:pt>
                <c:pt idx="323">
                  <c:v>-1.0676753897071876E-2</c:v>
                </c:pt>
                <c:pt idx="324">
                  <c:v>-9.8382426238927713E-3</c:v>
                </c:pt>
                <c:pt idx="325">
                  <c:v>-1.7702074652606965E-3</c:v>
                </c:pt>
                <c:pt idx="326">
                  <c:v>8.6457714351264314E-3</c:v>
                </c:pt>
                <c:pt idx="327">
                  <c:v>5.1446504363011477E-3</c:v>
                </c:pt>
                <c:pt idx="328">
                  <c:v>-2.3325295527837103E-2</c:v>
                </c:pt>
                <c:pt idx="329">
                  <c:v>1.8366550016717413E-3</c:v>
                </c:pt>
                <c:pt idx="330">
                  <c:v>9.4386680405187974E-3</c:v>
                </c:pt>
                <c:pt idx="331">
                  <c:v>-1.9639867614138884E-2</c:v>
                </c:pt>
                <c:pt idx="332">
                  <c:v>-8.7410733549141192E-3</c:v>
                </c:pt>
                <c:pt idx="333">
                  <c:v>-8.1409789431331108E-4</c:v>
                </c:pt>
                <c:pt idx="334">
                  <c:v>1.0975815043071787E-3</c:v>
                </c:pt>
                <c:pt idx="335">
                  <c:v>-1.8369416299274736E-2</c:v>
                </c:pt>
                <c:pt idx="336">
                  <c:v>1.1959395340639379E-2</c:v>
                </c:pt>
                <c:pt idx="337">
                  <c:v>1.5243799126726638E-2</c:v>
                </c:pt>
                <c:pt idx="338">
                  <c:v>5.8569244936815638E-3</c:v>
                </c:pt>
                <c:pt idx="339">
                  <c:v>-1.5978604441048053E-2</c:v>
                </c:pt>
                <c:pt idx="340">
                  <c:v>7.9994065686749851E-4</c:v>
                </c:pt>
                <c:pt idx="341">
                  <c:v>-7.408422948045364E-3</c:v>
                </c:pt>
                <c:pt idx="342">
                  <c:v>-9.3889684783643578E-3</c:v>
                </c:pt>
                <c:pt idx="343">
                  <c:v>8.5329390555613765E-3</c:v>
                </c:pt>
                <c:pt idx="344">
                  <c:v>-8.6133653286571167E-3</c:v>
                </c:pt>
                <c:pt idx="345">
                  <c:v>-9.745377901574934E-3</c:v>
                </c:pt>
                <c:pt idx="346">
                  <c:v>-1.1706639543857011E-2</c:v>
                </c:pt>
                <c:pt idx="347">
                  <c:v>-2.439054793292408E-2</c:v>
                </c:pt>
                <c:pt idx="348">
                  <c:v>3.5066001695242361E-3</c:v>
                </c:pt>
                <c:pt idx="349">
                  <c:v>-2.642032692402416E-2</c:v>
                </c:pt>
                <c:pt idx="350">
                  <c:v>5.0510195820374949E-3</c:v>
                </c:pt>
                <c:pt idx="351">
                  <c:v>-8.136870412780231E-3</c:v>
                </c:pt>
                <c:pt idx="352">
                  <c:v>-9.2872007356616451E-3</c:v>
                </c:pt>
                <c:pt idx="353">
                  <c:v>2.0541635476981072E-2</c:v>
                </c:pt>
                <c:pt idx="354">
                  <c:v>1.6430391835798547E-2</c:v>
                </c:pt>
                <c:pt idx="355">
                  <c:v>6.5445326556260331E-3</c:v>
                </c:pt>
                <c:pt idx="356">
                  <c:v>-1.3754457763721735E-2</c:v>
                </c:pt>
                <c:pt idx="357">
                  <c:v>-4.4489811795886347E-2</c:v>
                </c:pt>
                <c:pt idx="358">
                  <c:v>-1.8932898255631281E-3</c:v>
                </c:pt>
                <c:pt idx="359">
                  <c:v>-2.0896023023140899E-2</c:v>
                </c:pt>
                <c:pt idx="360">
                  <c:v>2.4473365801991238E-2</c:v>
                </c:pt>
                <c:pt idx="361">
                  <c:v>-1.242211548051664E-2</c:v>
                </c:pt>
                <c:pt idx="362">
                  <c:v>1.216001551058956E-2</c:v>
                </c:pt>
                <c:pt idx="363">
                  <c:v>-1.1334356163315282E-2</c:v>
                </c:pt>
                <c:pt idx="364">
                  <c:v>-2.3654930077881614E-3</c:v>
                </c:pt>
                <c:pt idx="365">
                  <c:v>-9.8504920241094703E-3</c:v>
                </c:pt>
                <c:pt idx="366">
                  <c:v>2.9428287454365122E-3</c:v>
                </c:pt>
                <c:pt idx="367">
                  <c:v>-1.4956169536850099E-2</c:v>
                </c:pt>
                <c:pt idx="368">
                  <c:v>4.9560461301797381E-3</c:v>
                </c:pt>
                <c:pt idx="369">
                  <c:v>1.5382652360461768E-2</c:v>
                </c:pt>
                <c:pt idx="370">
                  <c:v>-1.0729352110509951E-2</c:v>
                </c:pt>
                <c:pt idx="371">
                  <c:v>1.2536415090314529E-2</c:v>
                </c:pt>
                <c:pt idx="372">
                  <c:v>6.7310906198810271E-3</c:v>
                </c:pt>
                <c:pt idx="373">
                  <c:v>4.8176277082408398E-3</c:v>
                </c:pt>
                <c:pt idx="374">
                  <c:v>-8.7071747531547138E-3</c:v>
                </c:pt>
                <c:pt idx="375">
                  <c:v>3.0838355019497036E-3</c:v>
                </c:pt>
                <c:pt idx="376">
                  <c:v>1.5011116337145984E-2</c:v>
                </c:pt>
                <c:pt idx="377">
                  <c:v>9.3355846207334742E-3</c:v>
                </c:pt>
                <c:pt idx="378">
                  <c:v>2.157081070525806E-2</c:v>
                </c:pt>
                <c:pt idx="379">
                  <c:v>-9.9512258246390178E-3</c:v>
                </c:pt>
                <c:pt idx="380">
                  <c:v>3.6629005314703207E-2</c:v>
                </c:pt>
                <c:pt idx="381">
                  <c:v>1.1875669329162614E-2</c:v>
                </c:pt>
                <c:pt idx="382">
                  <c:v>2.5864501146128618E-2</c:v>
                </c:pt>
                <c:pt idx="383">
                  <c:v>-6.1615089272765665E-4</c:v>
                </c:pt>
                <c:pt idx="384">
                  <c:v>-1.4578272709668276E-4</c:v>
                </c:pt>
                <c:pt idx="385">
                  <c:v>-2.0826457374162935E-3</c:v>
                </c:pt>
                <c:pt idx="386">
                  <c:v>-3.8405695144461244E-3</c:v>
                </c:pt>
                <c:pt idx="387">
                  <c:v>6.4026060353202527E-3</c:v>
                </c:pt>
                <c:pt idx="388">
                  <c:v>4.5515110761179612E-3</c:v>
                </c:pt>
                <c:pt idx="389">
                  <c:v>1.1939223014269609E-2</c:v>
                </c:pt>
                <c:pt idx="390">
                  <c:v>-3.7143220292045658E-4</c:v>
                </c:pt>
                <c:pt idx="391">
                  <c:v>-1.5111027527804289E-2</c:v>
                </c:pt>
                <c:pt idx="392">
                  <c:v>1.0439982067865741E-2</c:v>
                </c:pt>
                <c:pt idx="393">
                  <c:v>1.1484736670460995E-2</c:v>
                </c:pt>
                <c:pt idx="394">
                  <c:v>8.9153836578017287E-3</c:v>
                </c:pt>
                <c:pt idx="395">
                  <c:v>-2.8095568238820741E-3</c:v>
                </c:pt>
                <c:pt idx="396">
                  <c:v>6.7179094711123809E-4</c:v>
                </c:pt>
                <c:pt idx="397">
                  <c:v>-1.695520734993456E-2</c:v>
                </c:pt>
                <c:pt idx="398">
                  <c:v>-6.7353017737490656E-3</c:v>
                </c:pt>
                <c:pt idx="399">
                  <c:v>-5.2749733828362511E-3</c:v>
                </c:pt>
                <c:pt idx="400">
                  <c:v>1.0416882934837546E-2</c:v>
                </c:pt>
                <c:pt idx="401">
                  <c:v>-6.3333169024343506E-3</c:v>
                </c:pt>
                <c:pt idx="402">
                  <c:v>-6.1526325292499736E-3</c:v>
                </c:pt>
                <c:pt idx="403">
                  <c:v>1.4790647748285779E-2</c:v>
                </c:pt>
                <c:pt idx="404">
                  <c:v>-3.5492702175436876E-4</c:v>
                </c:pt>
                <c:pt idx="405">
                  <c:v>-1.4050897761115446E-2</c:v>
                </c:pt>
                <c:pt idx="406">
                  <c:v>-6.5762214116998471E-3</c:v>
                </c:pt>
                <c:pt idx="407">
                  <c:v>-1.8410254123042792E-2</c:v>
                </c:pt>
                <c:pt idx="408">
                  <c:v>4.5324075638884086E-3</c:v>
                </c:pt>
                <c:pt idx="409">
                  <c:v>1.4544145941995467E-2</c:v>
                </c:pt>
                <c:pt idx="410">
                  <c:v>-1.193210120552907E-2</c:v>
                </c:pt>
                <c:pt idx="411">
                  <c:v>9.4548549039224908E-4</c:v>
                </c:pt>
                <c:pt idx="412">
                  <c:v>3.0265257941240837E-3</c:v>
                </c:pt>
                <c:pt idx="413">
                  <c:v>-1.0899879458504231E-2</c:v>
                </c:pt>
                <c:pt idx="414">
                  <c:v>-6.2339862617934033E-3</c:v>
                </c:pt>
                <c:pt idx="415">
                  <c:v>3.7325232213702396E-3</c:v>
                </c:pt>
                <c:pt idx="416">
                  <c:v>6.0948122056595465E-3</c:v>
                </c:pt>
                <c:pt idx="417">
                  <c:v>-1.7584365221680804E-3</c:v>
                </c:pt>
                <c:pt idx="418">
                  <c:v>7.152260623623577E-3</c:v>
                </c:pt>
                <c:pt idx="419">
                  <c:v>5.0421433926628638E-3</c:v>
                </c:pt>
                <c:pt idx="420">
                  <c:v>2.601780852617264E-2</c:v>
                </c:pt>
                <c:pt idx="421">
                  <c:v>3.4342587109652666E-3</c:v>
                </c:pt>
                <c:pt idx="422">
                  <c:v>-3.4864238491753544E-3</c:v>
                </c:pt>
                <c:pt idx="423">
                  <c:v>-1.3431964994583066E-3</c:v>
                </c:pt>
                <c:pt idx="424">
                  <c:v>6.2587128254461763E-3</c:v>
                </c:pt>
                <c:pt idx="425">
                  <c:v>6.9160572866354755E-3</c:v>
                </c:pt>
                <c:pt idx="426">
                  <c:v>3.9651266451382245E-4</c:v>
                </c:pt>
                <c:pt idx="427">
                  <c:v>3.687243437745806E-2</c:v>
                </c:pt>
                <c:pt idx="428">
                  <c:v>-1.4865514201365676E-2</c:v>
                </c:pt>
                <c:pt idx="429">
                  <c:v>1.0098050379577846E-2</c:v>
                </c:pt>
                <c:pt idx="430">
                  <c:v>1.1286828587101717E-2</c:v>
                </c:pt>
                <c:pt idx="431">
                  <c:v>4.8080282977946921E-4</c:v>
                </c:pt>
                <c:pt idx="432">
                  <c:v>-1.354023527189184E-2</c:v>
                </c:pt>
                <c:pt idx="433">
                  <c:v>5.254214453982339E-4</c:v>
                </c:pt>
                <c:pt idx="434">
                  <c:v>1.4008366351337983E-2</c:v>
                </c:pt>
                <c:pt idx="435">
                  <c:v>-1.2467590350900568E-3</c:v>
                </c:pt>
                <c:pt idx="436">
                  <c:v>-7.7341229763044331E-4</c:v>
                </c:pt>
                <c:pt idx="437">
                  <c:v>-2.722060873765161E-3</c:v>
                </c:pt>
                <c:pt idx="438">
                  <c:v>7.0644251043247928E-3</c:v>
                </c:pt>
                <c:pt idx="439">
                  <c:v>-1.4256244460210989E-2</c:v>
                </c:pt>
                <c:pt idx="440">
                  <c:v>7.5918689480262069E-3</c:v>
                </c:pt>
                <c:pt idx="441">
                  <c:v>-4.5632917231679324E-3</c:v>
                </c:pt>
                <c:pt idx="442">
                  <c:v>4.6102646078994385E-3</c:v>
                </c:pt>
                <c:pt idx="443">
                  <c:v>7.5653688900214646E-4</c:v>
                </c:pt>
                <c:pt idx="444">
                  <c:v>-9.3107342236460108E-3</c:v>
                </c:pt>
                <c:pt idx="445">
                  <c:v>1.2672689185597401E-2</c:v>
                </c:pt>
                <c:pt idx="446">
                  <c:v>-7.1737445042737349E-3</c:v>
                </c:pt>
                <c:pt idx="447">
                  <c:v>6.0896170196720039E-3</c:v>
                </c:pt>
                <c:pt idx="448">
                  <c:v>1.4712405390763983E-5</c:v>
                </c:pt>
                <c:pt idx="449">
                  <c:v>6.2166513313949539E-4</c:v>
                </c:pt>
                <c:pt idx="450">
                  <c:v>9.8872532851431646E-3</c:v>
                </c:pt>
                <c:pt idx="451">
                  <c:v>5.96938554311271E-3</c:v>
                </c:pt>
                <c:pt idx="452">
                  <c:v>-2.505957898651723E-3</c:v>
                </c:pt>
                <c:pt idx="453">
                  <c:v>-3.0099265603840152E-3</c:v>
                </c:pt>
                <c:pt idx="454">
                  <c:v>-1.5622329530105053E-2</c:v>
                </c:pt>
                <c:pt idx="455">
                  <c:v>2.2060922172038302E-3</c:v>
                </c:pt>
                <c:pt idx="456">
                  <c:v>-1.2940958277365418E-2</c:v>
                </c:pt>
                <c:pt idx="457">
                  <c:v>1.76726424105162E-3</c:v>
                </c:pt>
                <c:pt idx="458">
                  <c:v>-1.0877385460929223E-2</c:v>
                </c:pt>
                <c:pt idx="459">
                  <c:v>1.5116623432447143E-2</c:v>
                </c:pt>
                <c:pt idx="460">
                  <c:v>-2.1371633265916136E-3</c:v>
                </c:pt>
                <c:pt idx="461">
                  <c:v>6.0439972563595887E-3</c:v>
                </c:pt>
                <c:pt idx="462">
                  <c:v>1.5796867186444834E-2</c:v>
                </c:pt>
                <c:pt idx="463">
                  <c:v>6.5449823678426196E-3</c:v>
                </c:pt>
                <c:pt idx="464">
                  <c:v>3.1939709535051368E-3</c:v>
                </c:pt>
                <c:pt idx="465">
                  <c:v>-5.3167930596236066E-3</c:v>
                </c:pt>
                <c:pt idx="466">
                  <c:v>-8.1714243111349304E-3</c:v>
                </c:pt>
                <c:pt idx="467">
                  <c:v>4.3391619537195081E-3</c:v>
                </c:pt>
                <c:pt idx="468">
                  <c:v>5.0393505954773824E-3</c:v>
                </c:pt>
                <c:pt idx="469">
                  <c:v>1.1747388950563834E-3</c:v>
                </c:pt>
                <c:pt idx="470">
                  <c:v>-3.6169330169368613E-3</c:v>
                </c:pt>
                <c:pt idx="471">
                  <c:v>1.626078650757459E-3</c:v>
                </c:pt>
                <c:pt idx="472">
                  <c:v>2.5018355622114458E-3</c:v>
                </c:pt>
                <c:pt idx="473">
                  <c:v>2.3724391071263933E-3</c:v>
                </c:pt>
                <c:pt idx="474">
                  <c:v>1.1988530432480663E-3</c:v>
                </c:pt>
                <c:pt idx="475">
                  <c:v>-8.0793844091338954E-3</c:v>
                </c:pt>
                <c:pt idx="476">
                  <c:v>7.8571764725340228E-3</c:v>
                </c:pt>
                <c:pt idx="477">
                  <c:v>2.1396639987663643E-3</c:v>
                </c:pt>
                <c:pt idx="478">
                  <c:v>-5.9127118425470696E-3</c:v>
                </c:pt>
                <c:pt idx="479">
                  <c:v>-6.2560876631352928E-3</c:v>
                </c:pt>
                <c:pt idx="480">
                  <c:v>-3.9996379312810595E-3</c:v>
                </c:pt>
                <c:pt idx="481">
                  <c:v>-6.6769711593663069E-3</c:v>
                </c:pt>
                <c:pt idx="482">
                  <c:v>1.5292983949147113E-3</c:v>
                </c:pt>
                <c:pt idx="483">
                  <c:v>-1.6526793892939304E-2</c:v>
                </c:pt>
                <c:pt idx="484">
                  <c:v>2.5365869687422643E-4</c:v>
                </c:pt>
                <c:pt idx="485">
                  <c:v>2.3946095495953482E-3</c:v>
                </c:pt>
                <c:pt idx="486">
                  <c:v>1.0822037149817014E-2</c:v>
                </c:pt>
                <c:pt idx="488">
                  <c:v>1.1461218463534678E-2</c:v>
                </c:pt>
                <c:pt idx="489">
                  <c:v>7.4025062146724149E-2</c:v>
                </c:pt>
              </c:numCache>
            </c:numRef>
          </c:xVal>
          <c:yVal>
            <c:numRef>
              <c:f>四個國家大盤指數歷史數據!$L$2:$L$6052</c:f>
              <c:numCache>
                <c:formatCode>0.00%</c:formatCode>
                <c:ptCount val="6051"/>
                <c:pt idx="0">
                  <c:v>1.784369997524091E-2</c:v>
                </c:pt>
                <c:pt idx="1">
                  <c:v>9.0139850412271751E-4</c:v>
                </c:pt>
                <c:pt idx="2">
                  <c:v>5.4527988340010401E-3</c:v>
                </c:pt>
                <c:pt idx="3">
                  <c:v>-3.1304742876631007E-2</c:v>
                </c:pt>
                <c:pt idx="4">
                  <c:v>-1.6248129274244506E-2</c:v>
                </c:pt>
                <c:pt idx="5">
                  <c:v>-2.5165226296933928E-2</c:v>
                </c:pt>
                <c:pt idx="6">
                  <c:v>2.2923118198211676E-2</c:v>
                </c:pt>
                <c:pt idx="7">
                  <c:v>-9.2879892218157029E-3</c:v>
                </c:pt>
                <c:pt idx="8">
                  <c:v>2.0701165414890074E-2</c:v>
                </c:pt>
                <c:pt idx="9">
                  <c:v>-1.2839232167001773E-2</c:v>
                </c:pt>
                <c:pt idx="10">
                  <c:v>1.9165732398718676E-3</c:v>
                </c:pt>
                <c:pt idx="11">
                  <c:v>7.7843475300909595E-3</c:v>
                </c:pt>
                <c:pt idx="12">
                  <c:v>1.6505749601422777E-3</c:v>
                </c:pt>
                <c:pt idx="13">
                  <c:v>6.6541280540199444E-3</c:v>
                </c:pt>
                <c:pt idx="14">
                  <c:v>3.0844391872246078E-3</c:v>
                </c:pt>
                <c:pt idx="15">
                  <c:v>-3.2585352544216412E-3</c:v>
                </c:pt>
                <c:pt idx="16">
                  <c:v>2.0812426508827801E-2</c:v>
                </c:pt>
                <c:pt idx="17">
                  <c:v>-9.9753497588336432E-3</c:v>
                </c:pt>
                <c:pt idx="18">
                  <c:v>-1.5861535721249376E-3</c:v>
                </c:pt>
                <c:pt idx="19">
                  <c:v>4.5637089125918255E-3</c:v>
                </c:pt>
                <c:pt idx="20">
                  <c:v>3.8607132779230934E-3</c:v>
                </c:pt>
                <c:pt idx="21">
                  <c:v>-4.020370586487923E-3</c:v>
                </c:pt>
                <c:pt idx="22">
                  <c:v>2.6818402621858837E-3</c:v>
                </c:pt>
                <c:pt idx="23">
                  <c:v>-1.9205593163761836E-3</c:v>
                </c:pt>
                <c:pt idx="24">
                  <c:v>-3.5542069748832495E-3</c:v>
                </c:pt>
                <c:pt idx="25">
                  <c:v>3.3815613632245623E-3</c:v>
                </c:pt>
                <c:pt idx="26">
                  <c:v>-3.395108948098026E-4</c:v>
                </c:pt>
                <c:pt idx="27">
                  <c:v>7.3333098934179166E-3</c:v>
                </c:pt>
                <c:pt idx="28">
                  <c:v>9.5388166098022351E-3</c:v>
                </c:pt>
                <c:pt idx="29">
                  <c:v>-5.1178420068667485E-3</c:v>
                </c:pt>
                <c:pt idx="30">
                  <c:v>-9.3529330464549483E-3</c:v>
                </c:pt>
                <c:pt idx="31">
                  <c:v>-1.8712577033005539E-3</c:v>
                </c:pt>
                <c:pt idx="32">
                  <c:v>-3.3461664255167334E-2</c:v>
                </c:pt>
                <c:pt idx="33">
                  <c:v>3.0697559069964221E-2</c:v>
                </c:pt>
                <c:pt idx="34">
                  <c:v>-3.1995812399246881E-4</c:v>
                </c:pt>
                <c:pt idx="35">
                  <c:v>1.1769464498501749E-5</c:v>
                </c:pt>
                <c:pt idx="36">
                  <c:v>6.5911378327715743E-3</c:v>
                </c:pt>
                <c:pt idx="37">
                  <c:v>-6.2498177158660086E-4</c:v>
                </c:pt>
                <c:pt idx="38">
                  <c:v>-8.1371896365724297E-3</c:v>
                </c:pt>
                <c:pt idx="39">
                  <c:v>-7.3189459740126243E-4</c:v>
                </c:pt>
                <c:pt idx="40">
                  <c:v>-2.93886603514629E-3</c:v>
                </c:pt>
                <c:pt idx="41">
                  <c:v>2.6522823622541309E-3</c:v>
                </c:pt>
                <c:pt idx="42">
                  <c:v>-6.4512285920665657E-3</c:v>
                </c:pt>
                <c:pt idx="43">
                  <c:v>1.5730395824037492E-3</c:v>
                </c:pt>
                <c:pt idx="44">
                  <c:v>-9.6917419867356934E-3</c:v>
                </c:pt>
                <c:pt idx="45">
                  <c:v>-8.8137249908059271E-3</c:v>
                </c:pt>
                <c:pt idx="46">
                  <c:v>-6.3365994515476205E-3</c:v>
                </c:pt>
                <c:pt idx="47">
                  <c:v>2.2248514386833389E-2</c:v>
                </c:pt>
                <c:pt idx="48">
                  <c:v>5.2095715904350668E-3</c:v>
                </c:pt>
                <c:pt idx="49">
                  <c:v>-3.8289340134572609E-3</c:v>
                </c:pt>
                <c:pt idx="50">
                  <c:v>-1.1580878323495766E-2</c:v>
                </c:pt>
                <c:pt idx="51">
                  <c:v>-9.8081498653213358E-3</c:v>
                </c:pt>
                <c:pt idx="52">
                  <c:v>-1.2589679549421192E-2</c:v>
                </c:pt>
                <c:pt idx="53">
                  <c:v>-9.6140184494026403E-3</c:v>
                </c:pt>
                <c:pt idx="54">
                  <c:v>5.8191287702202155E-3</c:v>
                </c:pt>
                <c:pt idx="55">
                  <c:v>1.0302814954085164E-2</c:v>
                </c:pt>
                <c:pt idx="56">
                  <c:v>4.9076452505259563E-3</c:v>
                </c:pt>
                <c:pt idx="57">
                  <c:v>-1.3989333134810556E-2</c:v>
                </c:pt>
                <c:pt idx="58">
                  <c:v>7.2523790032521969E-3</c:v>
                </c:pt>
                <c:pt idx="59">
                  <c:v>-1.8118026915785734E-2</c:v>
                </c:pt>
                <c:pt idx="60">
                  <c:v>1.8067619993029315E-2</c:v>
                </c:pt>
                <c:pt idx="61">
                  <c:v>-5.0228289095153962E-3</c:v>
                </c:pt>
                <c:pt idx="62">
                  <c:v>-2.0914103864193797E-3</c:v>
                </c:pt>
                <c:pt idx="63">
                  <c:v>5.2082322030278889E-3</c:v>
                </c:pt>
                <c:pt idx="64">
                  <c:v>3.3095608881865213E-3</c:v>
                </c:pt>
                <c:pt idx="65">
                  <c:v>2.4452908129511996E-3</c:v>
                </c:pt>
                <c:pt idx="66">
                  <c:v>6.517669295165166E-3</c:v>
                </c:pt>
                <c:pt idx="67">
                  <c:v>-1.9787725569045591E-3</c:v>
                </c:pt>
                <c:pt idx="68">
                  <c:v>-1.3526586244757641E-3</c:v>
                </c:pt>
                <c:pt idx="69">
                  <c:v>-1.6359217383801663E-2</c:v>
                </c:pt>
                <c:pt idx="70">
                  <c:v>-3.5931959953646843E-3</c:v>
                </c:pt>
                <c:pt idx="71">
                  <c:v>5.869434603000814E-3</c:v>
                </c:pt>
                <c:pt idx="72">
                  <c:v>-1.1108423019089882E-2</c:v>
                </c:pt>
                <c:pt idx="73">
                  <c:v>-9.8692313882957211E-3</c:v>
                </c:pt>
                <c:pt idx="74">
                  <c:v>1.7649050328065394E-2</c:v>
                </c:pt>
                <c:pt idx="75">
                  <c:v>8.6140362178734296E-3</c:v>
                </c:pt>
                <c:pt idx="76">
                  <c:v>-2.6322524305594019E-4</c:v>
                </c:pt>
                <c:pt idx="77">
                  <c:v>6.3058230127731221E-4</c:v>
                </c:pt>
                <c:pt idx="78">
                  <c:v>-3.6526647421316213E-3</c:v>
                </c:pt>
                <c:pt idx="79">
                  <c:v>5.3453957182235381E-3</c:v>
                </c:pt>
                <c:pt idx="80">
                  <c:v>1.0746570738491033E-2</c:v>
                </c:pt>
                <c:pt idx="81">
                  <c:v>1.2786764127816387E-2</c:v>
                </c:pt>
                <c:pt idx="82">
                  <c:v>3.2455857546499866E-3</c:v>
                </c:pt>
                <c:pt idx="83">
                  <c:v>2.0274084271688572E-2</c:v>
                </c:pt>
                <c:pt idx="84">
                  <c:v>1.8091983232443484E-2</c:v>
                </c:pt>
                <c:pt idx="85">
                  <c:v>8.6025059036724423E-3</c:v>
                </c:pt>
                <c:pt idx="86">
                  <c:v>8.8214214113950772E-3</c:v>
                </c:pt>
                <c:pt idx="87">
                  <c:v>-5.7492502155423886E-3</c:v>
                </c:pt>
                <c:pt idx="88">
                  <c:v>1.237473018479421E-2</c:v>
                </c:pt>
                <c:pt idx="89">
                  <c:v>2.1545347520524655E-3</c:v>
                </c:pt>
                <c:pt idx="90">
                  <c:v>7.2886347745075531E-3</c:v>
                </c:pt>
                <c:pt idx="91">
                  <c:v>-5.1776507895055822E-3</c:v>
                </c:pt>
                <c:pt idx="92">
                  <c:v>-6.1928672239445473E-3</c:v>
                </c:pt>
                <c:pt idx="93">
                  <c:v>5.8106406888163899E-3</c:v>
                </c:pt>
                <c:pt idx="94">
                  <c:v>-2.1888260338502556E-2</c:v>
                </c:pt>
                <c:pt idx="95">
                  <c:v>-6.735517724381395E-3</c:v>
                </c:pt>
                <c:pt idx="96">
                  <c:v>2.0352292443522841E-2</c:v>
                </c:pt>
                <c:pt idx="97">
                  <c:v>-2.8930941850222042E-4</c:v>
                </c:pt>
                <c:pt idx="98">
                  <c:v>-1.8568649931043925E-3</c:v>
                </c:pt>
                <c:pt idx="99">
                  <c:v>-2.1420226876983701E-2</c:v>
                </c:pt>
                <c:pt idx="100">
                  <c:v>-3.1062277588105591E-3</c:v>
                </c:pt>
                <c:pt idx="101">
                  <c:v>-2.3413854626241477E-2</c:v>
                </c:pt>
                <c:pt idx="102">
                  <c:v>-1.1401826214321363E-2</c:v>
                </c:pt>
                <c:pt idx="103">
                  <c:v>-2.2137196168620685E-2</c:v>
                </c:pt>
                <c:pt idx="104">
                  <c:v>-1.059611590985262E-2</c:v>
                </c:pt>
                <c:pt idx="105">
                  <c:v>5.4102539408423392E-3</c:v>
                </c:pt>
                <c:pt idx="106">
                  <c:v>1.3305327173866734E-2</c:v>
                </c:pt>
                <c:pt idx="107">
                  <c:v>1.5890077888373582E-2</c:v>
                </c:pt>
                <c:pt idx="108">
                  <c:v>-9.4340718690225089E-3</c:v>
                </c:pt>
                <c:pt idx="109">
                  <c:v>-3.2048512075492277E-3</c:v>
                </c:pt>
                <c:pt idx="110">
                  <c:v>1.4487522170954356E-2</c:v>
                </c:pt>
                <c:pt idx="111">
                  <c:v>1.7970116313553285E-2</c:v>
                </c:pt>
                <c:pt idx="112">
                  <c:v>-1.4862072066480472E-3</c:v>
                </c:pt>
                <c:pt idx="113">
                  <c:v>6.5266506893323396E-3</c:v>
                </c:pt>
                <c:pt idx="114">
                  <c:v>1.3692670936555366E-3</c:v>
                </c:pt>
                <c:pt idx="115">
                  <c:v>-1.8873290456047302E-2</c:v>
                </c:pt>
                <c:pt idx="116">
                  <c:v>3.3477266591061998E-3</c:v>
                </c:pt>
                <c:pt idx="117">
                  <c:v>-7.1227033255636995E-3</c:v>
                </c:pt>
                <c:pt idx="118">
                  <c:v>1.7523615181415715E-2</c:v>
                </c:pt>
                <c:pt idx="119">
                  <c:v>-2.6697473281234451E-4</c:v>
                </c:pt>
                <c:pt idx="120">
                  <c:v>-9.6049913054822144E-3</c:v>
                </c:pt>
                <c:pt idx="121">
                  <c:v>2.515895029800323E-3</c:v>
                </c:pt>
                <c:pt idx="122">
                  <c:v>2.5775037916785606E-2</c:v>
                </c:pt>
                <c:pt idx="123">
                  <c:v>-4.2651406143025712E-3</c:v>
                </c:pt>
                <c:pt idx="124">
                  <c:v>9.2209203398538539E-3</c:v>
                </c:pt>
                <c:pt idx="125">
                  <c:v>-6.1542467515802316E-3</c:v>
                </c:pt>
                <c:pt idx="126">
                  <c:v>-3.5359295925617338E-3</c:v>
                </c:pt>
                <c:pt idx="127">
                  <c:v>-7.5380651648570248E-3</c:v>
                </c:pt>
                <c:pt idx="128">
                  <c:v>-6.1200665702775738E-3</c:v>
                </c:pt>
                <c:pt idx="129">
                  <c:v>5.860465065374341E-3</c:v>
                </c:pt>
                <c:pt idx="130">
                  <c:v>1.1279575040552126E-2</c:v>
                </c:pt>
                <c:pt idx="131">
                  <c:v>5.6184403593438608E-3</c:v>
                </c:pt>
                <c:pt idx="132">
                  <c:v>1.0512177552658912E-3</c:v>
                </c:pt>
                <c:pt idx="133">
                  <c:v>-4.0267688722960531E-3</c:v>
                </c:pt>
                <c:pt idx="134">
                  <c:v>-3.0249466205533866E-3</c:v>
                </c:pt>
                <c:pt idx="135">
                  <c:v>4.9611746418661935E-3</c:v>
                </c:pt>
                <c:pt idx="136">
                  <c:v>9.4893300781495962E-4</c:v>
                </c:pt>
                <c:pt idx="137">
                  <c:v>-1.5960900746206465E-2</c:v>
                </c:pt>
                <c:pt idx="138">
                  <c:v>6.6875302281740974E-3</c:v>
                </c:pt>
                <c:pt idx="139">
                  <c:v>-2.5671748831783067E-2</c:v>
                </c:pt>
                <c:pt idx="140">
                  <c:v>-1.6400641079395557E-2</c:v>
                </c:pt>
                <c:pt idx="141">
                  <c:v>-1.6475002603487453E-2</c:v>
                </c:pt>
                <c:pt idx="142">
                  <c:v>4.0841063728511064E-3</c:v>
                </c:pt>
                <c:pt idx="143">
                  <c:v>-6.5453029860841304E-3</c:v>
                </c:pt>
                <c:pt idx="144">
                  <c:v>9.9027922101460573E-3</c:v>
                </c:pt>
                <c:pt idx="145">
                  <c:v>-3.6528547357790784E-3</c:v>
                </c:pt>
                <c:pt idx="146">
                  <c:v>1.8737783233581929E-2</c:v>
                </c:pt>
                <c:pt idx="147">
                  <c:v>1.4133042355487882E-2</c:v>
                </c:pt>
                <c:pt idx="148">
                  <c:v>-4.693796244733402E-3</c:v>
                </c:pt>
                <c:pt idx="149">
                  <c:v>-1.0066035448536889E-2</c:v>
                </c:pt>
                <c:pt idx="150">
                  <c:v>7.1032843754474202E-3</c:v>
                </c:pt>
                <c:pt idx="151">
                  <c:v>-7.2836560660977405E-3</c:v>
                </c:pt>
                <c:pt idx="152">
                  <c:v>9.5197595645591477E-4</c:v>
                </c:pt>
                <c:pt idx="153">
                  <c:v>2.1090347393428608E-2</c:v>
                </c:pt>
                <c:pt idx="154">
                  <c:v>-1.8074526100659096E-2</c:v>
                </c:pt>
                <c:pt idx="155">
                  <c:v>-2.1524612149720821E-2</c:v>
                </c:pt>
                <c:pt idx="156">
                  <c:v>2.054009631320227E-2</c:v>
                </c:pt>
                <c:pt idx="157">
                  <c:v>1.5634638691121873E-3</c:v>
                </c:pt>
                <c:pt idx="158">
                  <c:v>8.2342102193086967E-3</c:v>
                </c:pt>
                <c:pt idx="159">
                  <c:v>-5.4807344904066419E-4</c:v>
                </c:pt>
                <c:pt idx="160">
                  <c:v>-3.6940751802730658E-3</c:v>
                </c:pt>
                <c:pt idx="161">
                  <c:v>1.360121389036857E-2</c:v>
                </c:pt>
                <c:pt idx="162">
                  <c:v>-5.5981649650689068E-3</c:v>
                </c:pt>
                <c:pt idx="163">
                  <c:v>-3.9921277233668402E-3</c:v>
                </c:pt>
                <c:pt idx="164">
                  <c:v>1.7561043267037516E-2</c:v>
                </c:pt>
                <c:pt idx="165">
                  <c:v>1.0359559988961937E-3</c:v>
                </c:pt>
                <c:pt idx="166">
                  <c:v>-2.9206177841499186E-2</c:v>
                </c:pt>
                <c:pt idx="167">
                  <c:v>-3.2680981180777796E-4</c:v>
                </c:pt>
                <c:pt idx="168">
                  <c:v>-9.0327025583334126E-3</c:v>
                </c:pt>
                <c:pt idx="169">
                  <c:v>1.9063479909007214E-2</c:v>
                </c:pt>
                <c:pt idx="170">
                  <c:v>-9.659678860971143E-3</c:v>
                </c:pt>
                <c:pt idx="171">
                  <c:v>-1.2889405964162874E-2</c:v>
                </c:pt>
                <c:pt idx="172">
                  <c:v>7.4123042822635109E-3</c:v>
                </c:pt>
                <c:pt idx="173">
                  <c:v>-2.6954776480596428E-3</c:v>
                </c:pt>
                <c:pt idx="174">
                  <c:v>-2.835638701428142E-2</c:v>
                </c:pt>
                <c:pt idx="175">
                  <c:v>1.1068119241053914E-2</c:v>
                </c:pt>
                <c:pt idx="176">
                  <c:v>-9.0666707775563897E-3</c:v>
                </c:pt>
                <c:pt idx="177">
                  <c:v>2.3991526869218916E-3</c:v>
                </c:pt>
                <c:pt idx="178">
                  <c:v>-1.6704764452571814E-2</c:v>
                </c:pt>
                <c:pt idx="179">
                  <c:v>-4.4331010167272941E-3</c:v>
                </c:pt>
                <c:pt idx="180">
                  <c:v>-3.1631200674573791E-2</c:v>
                </c:pt>
                <c:pt idx="181">
                  <c:v>2.0687577148645261E-2</c:v>
                </c:pt>
                <c:pt idx="182">
                  <c:v>1.0597427042184335E-2</c:v>
                </c:pt>
                <c:pt idx="183">
                  <c:v>2.8291197855238467E-3</c:v>
                </c:pt>
                <c:pt idx="184">
                  <c:v>1.66677290375889E-2</c:v>
                </c:pt>
                <c:pt idx="185">
                  <c:v>-1.0672471593757638E-2</c:v>
                </c:pt>
                <c:pt idx="186">
                  <c:v>7.266855706474353E-3</c:v>
                </c:pt>
                <c:pt idx="187">
                  <c:v>-6.9894261185465658E-3</c:v>
                </c:pt>
                <c:pt idx="188">
                  <c:v>1.3074703753717203E-3</c:v>
                </c:pt>
                <c:pt idx="189">
                  <c:v>1.0766636436934436E-2</c:v>
                </c:pt>
                <c:pt idx="190">
                  <c:v>4.2047621021290525E-3</c:v>
                </c:pt>
                <c:pt idx="191">
                  <c:v>-2.2510587906020809E-2</c:v>
                </c:pt>
                <c:pt idx="192">
                  <c:v>-7.9489256498120608E-3</c:v>
                </c:pt>
                <c:pt idx="193">
                  <c:v>2.1913604920919962E-2</c:v>
                </c:pt>
                <c:pt idx="194">
                  <c:v>-8.3203130683470582E-3</c:v>
                </c:pt>
                <c:pt idx="195">
                  <c:v>-4.0768689130099428E-3</c:v>
                </c:pt>
                <c:pt idx="196">
                  <c:v>-7.8175368485739038E-3</c:v>
                </c:pt>
                <c:pt idx="197">
                  <c:v>-1.7288872520623801E-2</c:v>
                </c:pt>
                <c:pt idx="198">
                  <c:v>-1.826777764197544E-2</c:v>
                </c:pt>
                <c:pt idx="199">
                  <c:v>1.9283934984029642E-2</c:v>
                </c:pt>
                <c:pt idx="200">
                  <c:v>1.8987613538601631E-3</c:v>
                </c:pt>
                <c:pt idx="201">
                  <c:v>1.1912871299897354E-2</c:v>
                </c:pt>
                <c:pt idx="202">
                  <c:v>-1.6969246253264472E-2</c:v>
                </c:pt>
                <c:pt idx="203">
                  <c:v>6.9563880531196597E-3</c:v>
                </c:pt>
                <c:pt idx="204">
                  <c:v>-2.2518758851416885E-2</c:v>
                </c:pt>
                <c:pt idx="205">
                  <c:v>-2.9844319539785485E-2</c:v>
                </c:pt>
                <c:pt idx="206">
                  <c:v>-1.7214607455321471E-2</c:v>
                </c:pt>
                <c:pt idx="207">
                  <c:v>-2.9659556513548829E-3</c:v>
                </c:pt>
                <c:pt idx="208">
                  <c:v>3.8604716419031536E-2</c:v>
                </c:pt>
                <c:pt idx="209">
                  <c:v>-2.0751505845019631E-2</c:v>
                </c:pt>
                <c:pt idx="210">
                  <c:v>5.748718201658223E-3</c:v>
                </c:pt>
                <c:pt idx="211">
                  <c:v>1.5252740458689717E-3</c:v>
                </c:pt>
                <c:pt idx="212">
                  <c:v>1.6261034175719613E-2</c:v>
                </c:pt>
                <c:pt idx="213">
                  <c:v>3.3996693899411609E-2</c:v>
                </c:pt>
                <c:pt idx="214">
                  <c:v>6.5272489642596698E-3</c:v>
                </c:pt>
                <c:pt idx="215">
                  <c:v>1.4678094862333133E-2</c:v>
                </c:pt>
                <c:pt idx="216">
                  <c:v>2.9534819062349255E-2</c:v>
                </c:pt>
                <c:pt idx="217">
                  <c:v>2.5015072744841429E-3</c:v>
                </c:pt>
                <c:pt idx="218">
                  <c:v>1.4023840690475023E-3</c:v>
                </c:pt>
                <c:pt idx="219">
                  <c:v>-7.3430717724698915E-3</c:v>
                </c:pt>
                <c:pt idx="220">
                  <c:v>1.0980521460797477E-2</c:v>
                </c:pt>
                <c:pt idx="221">
                  <c:v>-8.0018636845821788E-3</c:v>
                </c:pt>
                <c:pt idx="222">
                  <c:v>-7.3706753658818172E-3</c:v>
                </c:pt>
                <c:pt idx="223">
                  <c:v>-5.6030593334438191E-3</c:v>
                </c:pt>
                <c:pt idx="224">
                  <c:v>2.5446625752466047E-3</c:v>
                </c:pt>
                <c:pt idx="225">
                  <c:v>1.855390902188159E-3</c:v>
                </c:pt>
                <c:pt idx="226">
                  <c:v>-1.5876043688372407E-2</c:v>
                </c:pt>
                <c:pt idx="227">
                  <c:v>-1.7026225398022364E-2</c:v>
                </c:pt>
                <c:pt idx="228">
                  <c:v>3.6095297853564268E-3</c:v>
                </c:pt>
                <c:pt idx="229">
                  <c:v>-6.1062977865566376E-3</c:v>
                </c:pt>
                <c:pt idx="230">
                  <c:v>-1.830642158697178E-2</c:v>
                </c:pt>
                <c:pt idx="231">
                  <c:v>1.9125230875322832E-2</c:v>
                </c:pt>
                <c:pt idx="232">
                  <c:v>1.2163689155260277E-2</c:v>
                </c:pt>
                <c:pt idx="233">
                  <c:v>-2.9046467248936363E-3</c:v>
                </c:pt>
                <c:pt idx="234">
                  <c:v>-1.0891283041041391E-2</c:v>
                </c:pt>
                <c:pt idx="235">
                  <c:v>6.893383907168189E-3</c:v>
                </c:pt>
                <c:pt idx="236">
                  <c:v>8.5885082282204719E-3</c:v>
                </c:pt>
                <c:pt idx="237">
                  <c:v>1.224062636551549E-2</c:v>
                </c:pt>
                <c:pt idx="238">
                  <c:v>-1.6385823704600826E-2</c:v>
                </c:pt>
                <c:pt idx="239">
                  <c:v>-1.9163283636257446E-2</c:v>
                </c:pt>
                <c:pt idx="240">
                  <c:v>4.1031491165945651E-3</c:v>
                </c:pt>
                <c:pt idx="241">
                  <c:v>-1.1810186810808442E-2</c:v>
                </c:pt>
                <c:pt idx="242">
                  <c:v>1.7330145140200127E-2</c:v>
                </c:pt>
                <c:pt idx="243">
                  <c:v>-1.0945798743543979E-3</c:v>
                </c:pt>
                <c:pt idx="244">
                  <c:v>6.8756891262793923E-3</c:v>
                </c:pt>
                <c:pt idx="245">
                  <c:v>-2.5664705193411446E-2</c:v>
                </c:pt>
                <c:pt idx="246">
                  <c:v>-5.8011426774106402E-3</c:v>
                </c:pt>
                <c:pt idx="247">
                  <c:v>1.7770282756398837E-3</c:v>
                </c:pt>
                <c:pt idx="248">
                  <c:v>-1.7894965387207033E-2</c:v>
                </c:pt>
                <c:pt idx="249">
                  <c:v>2.6025880906775028E-2</c:v>
                </c:pt>
                <c:pt idx="250">
                  <c:v>4.5078344775408806E-3</c:v>
                </c:pt>
                <c:pt idx="251">
                  <c:v>4.2362775392547668E-3</c:v>
                </c:pt>
                <c:pt idx="252">
                  <c:v>9.3875904490101289E-3</c:v>
                </c:pt>
                <c:pt idx="253">
                  <c:v>-1.9070953595735071E-2</c:v>
                </c:pt>
                <c:pt idx="254">
                  <c:v>1.2652695266062986E-2</c:v>
                </c:pt>
                <c:pt idx="255">
                  <c:v>9.7688738650585603E-3</c:v>
                </c:pt>
                <c:pt idx="256">
                  <c:v>-9.4281817663210594E-3</c:v>
                </c:pt>
                <c:pt idx="257">
                  <c:v>-2.6331734281604376E-3</c:v>
                </c:pt>
                <c:pt idx="258">
                  <c:v>-2.7386398926803317E-3</c:v>
                </c:pt>
                <c:pt idx="259">
                  <c:v>6.6249117692433156E-3</c:v>
                </c:pt>
                <c:pt idx="260">
                  <c:v>2.1708625685819511E-2</c:v>
                </c:pt>
                <c:pt idx="261">
                  <c:v>-3.2801555152271976E-3</c:v>
                </c:pt>
                <c:pt idx="262">
                  <c:v>6.5070509117513874E-3</c:v>
                </c:pt>
                <c:pt idx="263">
                  <c:v>-1.6040953024345536E-3</c:v>
                </c:pt>
                <c:pt idx="264">
                  <c:v>1.2603215701259963E-2</c:v>
                </c:pt>
                <c:pt idx="265">
                  <c:v>5.5433816333114536E-3</c:v>
                </c:pt>
                <c:pt idx="266">
                  <c:v>1.0046071180356945E-3</c:v>
                </c:pt>
                <c:pt idx="267">
                  <c:v>1.0336473265508912E-2</c:v>
                </c:pt>
                <c:pt idx="268">
                  <c:v>4.3342977481690902E-4</c:v>
                </c:pt>
                <c:pt idx="269">
                  <c:v>-1.5061246762881099E-2</c:v>
                </c:pt>
                <c:pt idx="270">
                  <c:v>-3.0537794220437422E-2</c:v>
                </c:pt>
                <c:pt idx="271">
                  <c:v>-1.3338433204823268E-2</c:v>
                </c:pt>
                <c:pt idx="272">
                  <c:v>-1.1469991561150545E-2</c:v>
                </c:pt>
                <c:pt idx="273">
                  <c:v>3.9819734360067929E-3</c:v>
                </c:pt>
                <c:pt idx="274">
                  <c:v>-1.7872653425526852E-2</c:v>
                </c:pt>
                <c:pt idx="275">
                  <c:v>-7.41405487020152E-3</c:v>
                </c:pt>
                <c:pt idx="276">
                  <c:v>1.8267035876431234E-2</c:v>
                </c:pt>
                <c:pt idx="277">
                  <c:v>-3.6934167524628296E-3</c:v>
                </c:pt>
                <c:pt idx="278">
                  <c:v>8.2946820080002925E-4</c:v>
                </c:pt>
                <c:pt idx="279">
                  <c:v>1.2180214723766661E-2</c:v>
                </c:pt>
                <c:pt idx="280">
                  <c:v>1.4215973923146222E-2</c:v>
                </c:pt>
                <c:pt idx="281">
                  <c:v>6.6097690800534402E-3</c:v>
                </c:pt>
                <c:pt idx="282">
                  <c:v>-9.0939377522601915E-3</c:v>
                </c:pt>
                <c:pt idx="283">
                  <c:v>-1.547319646336588E-2</c:v>
                </c:pt>
                <c:pt idx="284">
                  <c:v>-1.7483023212883558E-2</c:v>
                </c:pt>
                <c:pt idx="285">
                  <c:v>8.3776183937174353E-3</c:v>
                </c:pt>
                <c:pt idx="286">
                  <c:v>1.0257758259496904E-2</c:v>
                </c:pt>
                <c:pt idx="287">
                  <c:v>-1.2024267162052668E-2</c:v>
                </c:pt>
                <c:pt idx="288">
                  <c:v>1.4558894289110457E-2</c:v>
                </c:pt>
                <c:pt idx="289">
                  <c:v>1.0058972118266115E-3</c:v>
                </c:pt>
                <c:pt idx="290">
                  <c:v>1.1067585273488672E-2</c:v>
                </c:pt>
                <c:pt idx="291">
                  <c:v>-1.7898875724090785E-2</c:v>
                </c:pt>
                <c:pt idx="292">
                  <c:v>5.3813712693174948E-3</c:v>
                </c:pt>
                <c:pt idx="293">
                  <c:v>6.1978511599299693E-3</c:v>
                </c:pt>
                <c:pt idx="294">
                  <c:v>5.4304840194658423E-3</c:v>
                </c:pt>
                <c:pt idx="295">
                  <c:v>6.4449897647149467E-3</c:v>
                </c:pt>
                <c:pt idx="296">
                  <c:v>2.630292824454419E-2</c:v>
                </c:pt>
                <c:pt idx="297">
                  <c:v>4.4244132281348394E-3</c:v>
                </c:pt>
                <c:pt idx="298">
                  <c:v>4.0080759015838109E-3</c:v>
                </c:pt>
                <c:pt idx="299">
                  <c:v>-7.746667430516661E-3</c:v>
                </c:pt>
                <c:pt idx="300">
                  <c:v>-1.5911661154416391E-3</c:v>
                </c:pt>
                <c:pt idx="301">
                  <c:v>2.1866727648185993E-3</c:v>
                </c:pt>
                <c:pt idx="302">
                  <c:v>3.5918734514202907E-3</c:v>
                </c:pt>
                <c:pt idx="303">
                  <c:v>-4.9768287223174174E-4</c:v>
                </c:pt>
                <c:pt idx="304">
                  <c:v>6.8719337569820337E-3</c:v>
                </c:pt>
                <c:pt idx="305">
                  <c:v>-1.4342138541642086E-2</c:v>
                </c:pt>
                <c:pt idx="306">
                  <c:v>5.3190903276583278E-3</c:v>
                </c:pt>
                <c:pt idx="307">
                  <c:v>6.8361974578791621E-3</c:v>
                </c:pt>
                <c:pt idx="308">
                  <c:v>8.6857901564575714E-3</c:v>
                </c:pt>
                <c:pt idx="309">
                  <c:v>2.600655458746208E-3</c:v>
                </c:pt>
                <c:pt idx="310">
                  <c:v>-8.863447756306252E-3</c:v>
                </c:pt>
                <c:pt idx="311">
                  <c:v>-6.4720094869513949E-3</c:v>
                </c:pt>
                <c:pt idx="312">
                  <c:v>2.5820061985697283E-2</c:v>
                </c:pt>
                <c:pt idx="313">
                  <c:v>1.1313455521581547E-2</c:v>
                </c:pt>
                <c:pt idx="314">
                  <c:v>-9.9380212794115703E-5</c:v>
                </c:pt>
                <c:pt idx="315">
                  <c:v>1.218294095353905E-2</c:v>
                </c:pt>
                <c:pt idx="316">
                  <c:v>-9.6494977042356073E-3</c:v>
                </c:pt>
                <c:pt idx="317">
                  <c:v>-4.0815769641405612E-4</c:v>
                </c:pt>
                <c:pt idx="318">
                  <c:v>-4.7061317810637099E-3</c:v>
                </c:pt>
                <c:pt idx="319">
                  <c:v>-1.1939579972740406E-2</c:v>
                </c:pt>
                <c:pt idx="320">
                  <c:v>-4.9071287382228762E-3</c:v>
                </c:pt>
                <c:pt idx="321">
                  <c:v>5.8296285158582978E-3</c:v>
                </c:pt>
                <c:pt idx="322">
                  <c:v>5.6852387936726662E-3</c:v>
                </c:pt>
                <c:pt idx="323">
                  <c:v>-2.6980239164694501E-2</c:v>
                </c:pt>
                <c:pt idx="324">
                  <c:v>1.1292914721152264E-2</c:v>
                </c:pt>
                <c:pt idx="325">
                  <c:v>-3.6971484475586134E-3</c:v>
                </c:pt>
                <c:pt idx="326">
                  <c:v>-1.5427586814542107E-2</c:v>
                </c:pt>
                <c:pt idx="327">
                  <c:v>-3.8439396314383521E-4</c:v>
                </c:pt>
                <c:pt idx="328">
                  <c:v>-1.1300965620888472E-3</c:v>
                </c:pt>
                <c:pt idx="329">
                  <c:v>2.498054575841763E-4</c:v>
                </c:pt>
                <c:pt idx="330">
                  <c:v>-7.1275402152017721E-3</c:v>
                </c:pt>
                <c:pt idx="331">
                  <c:v>2.288492984289443E-2</c:v>
                </c:pt>
                <c:pt idx="332">
                  <c:v>5.3116907115420345E-3</c:v>
                </c:pt>
                <c:pt idx="333">
                  <c:v>1.1535627896219054E-2</c:v>
                </c:pt>
                <c:pt idx="334">
                  <c:v>2.5376367728648865E-3</c:v>
                </c:pt>
                <c:pt idx="335">
                  <c:v>-2.8212605730413846E-2</c:v>
                </c:pt>
                <c:pt idx="336">
                  <c:v>2.057330798220151E-3</c:v>
                </c:pt>
                <c:pt idx="337">
                  <c:v>-1.1119882574571563E-2</c:v>
                </c:pt>
                <c:pt idx="338">
                  <c:v>4.3712744182345491E-3</c:v>
                </c:pt>
                <c:pt idx="339">
                  <c:v>-1.3646702025809964E-2</c:v>
                </c:pt>
                <c:pt idx="340">
                  <c:v>-5.8494629581594274E-3</c:v>
                </c:pt>
                <c:pt idx="341">
                  <c:v>-2.6959705519993511E-2</c:v>
                </c:pt>
                <c:pt idx="342">
                  <c:v>5.2947031724378084E-3</c:v>
                </c:pt>
                <c:pt idx="343">
                  <c:v>-1.5087299661207761E-2</c:v>
                </c:pt>
                <c:pt idx="344">
                  <c:v>9.4331129409490795E-3</c:v>
                </c:pt>
                <c:pt idx="345">
                  <c:v>-1.8520265005662045E-2</c:v>
                </c:pt>
                <c:pt idx="346">
                  <c:v>1.0683211877488229E-2</c:v>
                </c:pt>
                <c:pt idx="347">
                  <c:v>2.918647535983368E-2</c:v>
                </c:pt>
                <c:pt idx="348">
                  <c:v>4.7426391256743979E-3</c:v>
                </c:pt>
                <c:pt idx="349">
                  <c:v>7.0095848272700365E-3</c:v>
                </c:pt>
                <c:pt idx="350">
                  <c:v>-7.1725714030611912E-3</c:v>
                </c:pt>
                <c:pt idx="351">
                  <c:v>-2.6716635640770009E-2</c:v>
                </c:pt>
                <c:pt idx="352">
                  <c:v>-1.6742737629079377E-4</c:v>
                </c:pt>
                <c:pt idx="353">
                  <c:v>-6.0572970416604959E-3</c:v>
                </c:pt>
                <c:pt idx="354">
                  <c:v>3.2006068600290698E-2</c:v>
                </c:pt>
                <c:pt idx="355">
                  <c:v>-1.1694615658921756E-2</c:v>
                </c:pt>
                <c:pt idx="356">
                  <c:v>1.410510879997043E-2</c:v>
                </c:pt>
                <c:pt idx="357">
                  <c:v>3.7211468054672973E-3</c:v>
                </c:pt>
                <c:pt idx="358">
                  <c:v>-9.2296963501590414E-3</c:v>
                </c:pt>
                <c:pt idx="359">
                  <c:v>-4.3186029894710185E-3</c:v>
                </c:pt>
                <c:pt idx="360">
                  <c:v>3.130776190605678E-3</c:v>
                </c:pt>
                <c:pt idx="361">
                  <c:v>1.015695199187484E-2</c:v>
                </c:pt>
                <c:pt idx="362">
                  <c:v>6.6406063646085979E-3</c:v>
                </c:pt>
                <c:pt idx="363">
                  <c:v>-3.1618947934260459E-3</c:v>
                </c:pt>
                <c:pt idx="364">
                  <c:v>-8.8169194752695055E-3</c:v>
                </c:pt>
                <c:pt idx="365">
                  <c:v>1.7635793066890313E-2</c:v>
                </c:pt>
                <c:pt idx="366">
                  <c:v>3.30975417847902E-3</c:v>
                </c:pt>
                <c:pt idx="367">
                  <c:v>-5.6120885644628433E-4</c:v>
                </c:pt>
                <c:pt idx="368">
                  <c:v>-1.6902477936997104E-2</c:v>
                </c:pt>
                <c:pt idx="369">
                  <c:v>1.1983190484636731E-2</c:v>
                </c:pt>
                <c:pt idx="370">
                  <c:v>1.2435911331146708E-2</c:v>
                </c:pt>
                <c:pt idx="371">
                  <c:v>-5.6011579593604859E-3</c:v>
                </c:pt>
                <c:pt idx="372">
                  <c:v>-9.8012997793018308E-3</c:v>
                </c:pt>
                <c:pt idx="373">
                  <c:v>2.9349640203154601E-2</c:v>
                </c:pt>
                <c:pt idx="374">
                  <c:v>-1.0674666645458339E-2</c:v>
                </c:pt>
                <c:pt idx="375">
                  <c:v>9.5433364936182085E-4</c:v>
                </c:pt>
                <c:pt idx="376">
                  <c:v>1.3613675778914134E-3</c:v>
                </c:pt>
                <c:pt idx="377">
                  <c:v>-3.4929427793641268E-3</c:v>
                </c:pt>
                <c:pt idx="378">
                  <c:v>-1.1033708628989251E-3</c:v>
                </c:pt>
                <c:pt idx="379">
                  <c:v>1.6123161463194049E-3</c:v>
                </c:pt>
                <c:pt idx="380">
                  <c:v>6.0988257881414831E-3</c:v>
                </c:pt>
                <c:pt idx="381">
                  <c:v>9.4639696112967624E-3</c:v>
                </c:pt>
                <c:pt idx="382">
                  <c:v>-3.531586511090372E-3</c:v>
                </c:pt>
                <c:pt idx="383">
                  <c:v>-4.258927121195152E-3</c:v>
                </c:pt>
                <c:pt idx="384">
                  <c:v>-4.8047298200775473E-3</c:v>
                </c:pt>
                <c:pt idx="385">
                  <c:v>-2.1018915386543107E-3</c:v>
                </c:pt>
                <c:pt idx="386">
                  <c:v>9.1499712071723693E-3</c:v>
                </c:pt>
                <c:pt idx="387">
                  <c:v>-1.60056214251947E-2</c:v>
                </c:pt>
                <c:pt idx="388">
                  <c:v>1.5288239993013889E-3</c:v>
                </c:pt>
                <c:pt idx="389">
                  <c:v>2.3504995287635081E-3</c:v>
                </c:pt>
                <c:pt idx="390">
                  <c:v>-7.1787461013996324E-3</c:v>
                </c:pt>
                <c:pt idx="391">
                  <c:v>-4.0524493054127451E-3</c:v>
                </c:pt>
                <c:pt idx="392">
                  <c:v>1.1773997788604771E-2</c:v>
                </c:pt>
                <c:pt idx="393">
                  <c:v>-2.1053532077225903E-3</c:v>
                </c:pt>
                <c:pt idx="394">
                  <c:v>4.0331674165431783E-3</c:v>
                </c:pt>
                <c:pt idx="395">
                  <c:v>7.1772727670521971E-3</c:v>
                </c:pt>
                <c:pt idx="396">
                  <c:v>-3.7187591266273318E-3</c:v>
                </c:pt>
                <c:pt idx="397">
                  <c:v>-1.8877539024090624E-2</c:v>
                </c:pt>
                <c:pt idx="398">
                  <c:v>-1.0571806151116832E-2</c:v>
                </c:pt>
                <c:pt idx="399">
                  <c:v>-2.4891276384788094E-2</c:v>
                </c:pt>
                <c:pt idx="400">
                  <c:v>-6.8098097296192305E-3</c:v>
                </c:pt>
                <c:pt idx="401">
                  <c:v>4.5428605668402259E-3</c:v>
                </c:pt>
                <c:pt idx="402">
                  <c:v>-1.0337711280529346E-2</c:v>
                </c:pt>
                <c:pt idx="403">
                  <c:v>6.4823750426276448E-3</c:v>
                </c:pt>
                <c:pt idx="404">
                  <c:v>1.589291891384414E-3</c:v>
                </c:pt>
                <c:pt idx="405">
                  <c:v>-4.0679146110607278E-3</c:v>
                </c:pt>
                <c:pt idx="406">
                  <c:v>-9.4149254821007371E-3</c:v>
                </c:pt>
                <c:pt idx="407">
                  <c:v>3.1810964105828309E-5</c:v>
                </c:pt>
                <c:pt idx="408">
                  <c:v>-1.4577780520938352E-2</c:v>
                </c:pt>
                <c:pt idx="409">
                  <c:v>4.0336152868802426E-3</c:v>
                </c:pt>
                <c:pt idx="410">
                  <c:v>5.909848692863439E-3</c:v>
                </c:pt>
                <c:pt idx="411">
                  <c:v>7.7359242736152614E-3</c:v>
                </c:pt>
                <c:pt idx="412">
                  <c:v>1.027874624916974E-2</c:v>
                </c:pt>
                <c:pt idx="413">
                  <c:v>1.4444668724436098E-4</c:v>
                </c:pt>
                <c:pt idx="414">
                  <c:v>-1.2566455261236571E-2</c:v>
                </c:pt>
                <c:pt idx="415">
                  <c:v>-1.144366323010367E-2</c:v>
                </c:pt>
                <c:pt idx="416">
                  <c:v>1.2176951332062721E-2</c:v>
                </c:pt>
                <c:pt idx="417">
                  <c:v>2.4654259601452965E-2</c:v>
                </c:pt>
                <c:pt idx="418">
                  <c:v>-1.450834290995635E-2</c:v>
                </c:pt>
                <c:pt idx="419">
                  <c:v>5.6005547065723265E-3</c:v>
                </c:pt>
                <c:pt idx="420">
                  <c:v>1.318809283393526E-2</c:v>
                </c:pt>
                <c:pt idx="421">
                  <c:v>1.450624948924366E-2</c:v>
                </c:pt>
                <c:pt idx="422">
                  <c:v>3.5038600948797956E-3</c:v>
                </c:pt>
                <c:pt idx="423">
                  <c:v>-1.1782720794317342E-3</c:v>
                </c:pt>
                <c:pt idx="424">
                  <c:v>7.2373497078660363E-4</c:v>
                </c:pt>
                <c:pt idx="425">
                  <c:v>1.8549290282373588E-3</c:v>
                </c:pt>
                <c:pt idx="426">
                  <c:v>-3.8820365237578051E-3</c:v>
                </c:pt>
                <c:pt idx="427">
                  <c:v>7.2325011499027602E-4</c:v>
                </c:pt>
                <c:pt idx="428">
                  <c:v>2.0153796255481813E-3</c:v>
                </c:pt>
                <c:pt idx="429">
                  <c:v>3.9121230003534551E-3</c:v>
                </c:pt>
                <c:pt idx="430">
                  <c:v>6.6731795394087438E-3</c:v>
                </c:pt>
                <c:pt idx="431">
                  <c:v>-2.9540692946717679E-4</c:v>
                </c:pt>
                <c:pt idx="432">
                  <c:v>-2.8579149410145549E-3</c:v>
                </c:pt>
                <c:pt idx="433">
                  <c:v>-8.0126854321817579E-4</c:v>
                </c:pt>
                <c:pt idx="434">
                  <c:v>3.1356587992440402E-3</c:v>
                </c:pt>
                <c:pt idx="435">
                  <c:v>-8.8446191968098772E-3</c:v>
                </c:pt>
                <c:pt idx="436">
                  <c:v>6.3765046713406218E-3</c:v>
                </c:pt>
                <c:pt idx="437">
                  <c:v>-3.6624969917455476E-3</c:v>
                </c:pt>
                <c:pt idx="438">
                  <c:v>7.0502493052916086E-3</c:v>
                </c:pt>
                <c:pt idx="439">
                  <c:v>-6.6404888341992869E-3</c:v>
                </c:pt>
                <c:pt idx="440">
                  <c:v>6.8338888933691666E-4</c:v>
                </c:pt>
                <c:pt idx="441">
                  <c:v>-2.1394354934308772E-3</c:v>
                </c:pt>
                <c:pt idx="442">
                  <c:v>-1.3514193566822291E-2</c:v>
                </c:pt>
                <c:pt idx="443">
                  <c:v>1.2799816636509049E-2</c:v>
                </c:pt>
                <c:pt idx="444">
                  <c:v>-1.0758349183328864E-3</c:v>
                </c:pt>
                <c:pt idx="445">
                  <c:v>7.8730812775985285E-4</c:v>
                </c:pt>
                <c:pt idx="446">
                  <c:v>2.5824632812543971E-3</c:v>
                </c:pt>
                <c:pt idx="447">
                  <c:v>-6.4200776902460159E-4</c:v>
                </c:pt>
                <c:pt idx="448">
                  <c:v>1.546593574309682E-2</c:v>
                </c:pt>
                <c:pt idx="449">
                  <c:v>1.1049955316592704E-2</c:v>
                </c:pt>
                <c:pt idx="450">
                  <c:v>2.5246599587909683E-3</c:v>
                </c:pt>
                <c:pt idx="451">
                  <c:v>4.7584698601796189E-3</c:v>
                </c:pt>
                <c:pt idx="452">
                  <c:v>6.2719420649895077E-3</c:v>
                </c:pt>
                <c:pt idx="453">
                  <c:v>-1.6882697598401164E-2</c:v>
                </c:pt>
                <c:pt idx="454">
                  <c:v>-1.1112183400640798E-2</c:v>
                </c:pt>
                <c:pt idx="455">
                  <c:v>-2.2194058738226916E-2</c:v>
                </c:pt>
                <c:pt idx="456">
                  <c:v>2.7332225474263562E-4</c:v>
                </c:pt>
                <c:pt idx="457">
                  <c:v>-8.0704985041434689E-3</c:v>
                </c:pt>
                <c:pt idx="458">
                  <c:v>1.1893902855222942E-2</c:v>
                </c:pt>
                <c:pt idx="459">
                  <c:v>-1.4301017845438127E-2</c:v>
                </c:pt>
                <c:pt idx="460">
                  <c:v>1.914844873519328E-2</c:v>
                </c:pt>
                <c:pt idx="461">
                  <c:v>-1.7126343391268858E-3</c:v>
                </c:pt>
                <c:pt idx="462">
                  <c:v>-1.2538807650831572E-3</c:v>
                </c:pt>
                <c:pt idx="463">
                  <c:v>3.3399813060727345E-3</c:v>
                </c:pt>
                <c:pt idx="464">
                  <c:v>1.5048923415734933E-3</c:v>
                </c:pt>
                <c:pt idx="465">
                  <c:v>1.3195711625017977E-2</c:v>
                </c:pt>
                <c:pt idx="466">
                  <c:v>-3.6233404551231601E-3</c:v>
                </c:pt>
                <c:pt idx="467">
                  <c:v>9.2630671422544181E-3</c:v>
                </c:pt>
                <c:pt idx="468">
                  <c:v>5.2168314959859016E-3</c:v>
                </c:pt>
                <c:pt idx="469">
                  <c:v>3.5154893588992191E-3</c:v>
                </c:pt>
                <c:pt idx="470">
                  <c:v>-1.6904303111402626E-2</c:v>
                </c:pt>
                <c:pt idx="471">
                  <c:v>-1.2322609382597173E-2</c:v>
                </c:pt>
                <c:pt idx="472">
                  <c:v>1.6613535734707784E-3</c:v>
                </c:pt>
                <c:pt idx="473">
                  <c:v>4.182979346776531E-3</c:v>
                </c:pt>
                <c:pt idx="474">
                  <c:v>1.0429341333030095E-2</c:v>
                </c:pt>
                <c:pt idx="475">
                  <c:v>5.6897587173243194E-3</c:v>
                </c:pt>
                <c:pt idx="476">
                  <c:v>2.6412504654012171E-3</c:v>
                </c:pt>
                <c:pt idx="477">
                  <c:v>1.1880011851302059E-2</c:v>
                </c:pt>
                <c:pt idx="478">
                  <c:v>7.4756179999769775E-4</c:v>
                </c:pt>
                <c:pt idx="479">
                  <c:v>5.0390761538232666E-3</c:v>
                </c:pt>
                <c:pt idx="480">
                  <c:v>-1.8185554882847556E-3</c:v>
                </c:pt>
                <c:pt idx="481">
                  <c:v>1.7745972148548979E-3</c:v>
                </c:pt>
                <c:pt idx="482">
                  <c:v>-3.2575356692419845E-3</c:v>
                </c:pt>
                <c:pt idx="483">
                  <c:v>1.0199954268639685E-3</c:v>
                </c:pt>
                <c:pt idx="484">
                  <c:v>9.2812857848447578E-4</c:v>
                </c:pt>
                <c:pt idx="485">
                  <c:v>-7.1392995141366222E-3</c:v>
                </c:pt>
                <c:pt idx="486">
                  <c:v>1.4491290657771389E-3</c:v>
                </c:pt>
                <c:pt idx="487">
                  <c:v>1.3915112202313699E-2</c:v>
                </c:pt>
                <c:pt idx="489">
                  <c:v>1.183662204266853E-2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E1-1241-9327-7E53B7F7C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743632"/>
        <c:axId val="1401012432"/>
      </c:scatterChart>
      <c:valAx>
        <c:axId val="1768743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01012432"/>
        <c:crosses val="autoZero"/>
        <c:crossBetween val="midCat"/>
      </c:valAx>
      <c:valAx>
        <c:axId val="140101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68743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'變異數、相關係數、報酬率、風險'!$B$1</c:f>
              <c:strCache>
                <c:ptCount val="1"/>
                <c:pt idx="0">
                  <c:v>台灣大盤指數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'變異數、相關係數、報酬率、風險'!$A$2:$A$489</c:f>
              <c:strCache>
                <c:ptCount val="488"/>
                <c:pt idx="0">
                  <c:v>2021-04-29</c:v>
                </c:pt>
                <c:pt idx="1">
                  <c:v>2021-05-03</c:v>
                </c:pt>
                <c:pt idx="2">
                  <c:v>2021-05-04</c:v>
                </c:pt>
                <c:pt idx="3">
                  <c:v>2021-05-05</c:v>
                </c:pt>
                <c:pt idx="4">
                  <c:v>2021-05-06</c:v>
                </c:pt>
                <c:pt idx="5">
                  <c:v>2021-05-07</c:v>
                </c:pt>
                <c:pt idx="6">
                  <c:v>2021-05-10</c:v>
                </c:pt>
                <c:pt idx="7">
                  <c:v>2021-05-11</c:v>
                </c:pt>
                <c:pt idx="8">
                  <c:v>2021-05-12</c:v>
                </c:pt>
                <c:pt idx="9">
                  <c:v>2021-05-13</c:v>
                </c:pt>
                <c:pt idx="10">
                  <c:v>2021-05-14</c:v>
                </c:pt>
                <c:pt idx="11">
                  <c:v>2021-05-17</c:v>
                </c:pt>
                <c:pt idx="12">
                  <c:v>2021-05-18</c:v>
                </c:pt>
                <c:pt idx="13">
                  <c:v>2021-05-19</c:v>
                </c:pt>
                <c:pt idx="14">
                  <c:v>2021-05-20</c:v>
                </c:pt>
                <c:pt idx="15">
                  <c:v>2021-05-21</c:v>
                </c:pt>
                <c:pt idx="16">
                  <c:v>2021-05-24</c:v>
                </c:pt>
                <c:pt idx="17">
                  <c:v>2021-05-25</c:v>
                </c:pt>
                <c:pt idx="18">
                  <c:v>2021-05-26</c:v>
                </c:pt>
                <c:pt idx="19">
                  <c:v>2021-05-27</c:v>
                </c:pt>
                <c:pt idx="20">
                  <c:v>2021-05-28</c:v>
                </c:pt>
                <c:pt idx="21">
                  <c:v>2021-05-31</c:v>
                </c:pt>
                <c:pt idx="22">
                  <c:v>2021-06-01</c:v>
                </c:pt>
                <c:pt idx="23">
                  <c:v>2021-06-02</c:v>
                </c:pt>
                <c:pt idx="24">
                  <c:v>2021-06-03</c:v>
                </c:pt>
                <c:pt idx="25">
                  <c:v>2021-06-04</c:v>
                </c:pt>
                <c:pt idx="26">
                  <c:v>2021-06-07</c:v>
                </c:pt>
                <c:pt idx="27">
                  <c:v>2021-06-08</c:v>
                </c:pt>
                <c:pt idx="28">
                  <c:v>2021-06-09</c:v>
                </c:pt>
                <c:pt idx="29">
                  <c:v>2021-06-10</c:v>
                </c:pt>
                <c:pt idx="30">
                  <c:v>2021-06-11</c:v>
                </c:pt>
                <c:pt idx="31">
                  <c:v>2021-06-15</c:v>
                </c:pt>
                <c:pt idx="32">
                  <c:v>2021-06-16</c:v>
                </c:pt>
                <c:pt idx="33">
                  <c:v>2021-06-17</c:v>
                </c:pt>
                <c:pt idx="34">
                  <c:v>2021-06-18</c:v>
                </c:pt>
                <c:pt idx="35">
                  <c:v>2021-06-21</c:v>
                </c:pt>
                <c:pt idx="36">
                  <c:v>2021-06-22</c:v>
                </c:pt>
                <c:pt idx="37">
                  <c:v>2021-06-23</c:v>
                </c:pt>
                <c:pt idx="38">
                  <c:v>2021-06-24</c:v>
                </c:pt>
                <c:pt idx="39">
                  <c:v>2021-06-25</c:v>
                </c:pt>
                <c:pt idx="40">
                  <c:v>2021-06-28</c:v>
                </c:pt>
                <c:pt idx="41">
                  <c:v>2021-06-29</c:v>
                </c:pt>
                <c:pt idx="42">
                  <c:v>2021-06-30</c:v>
                </c:pt>
                <c:pt idx="43">
                  <c:v>2021-07-01</c:v>
                </c:pt>
                <c:pt idx="44">
                  <c:v>2021-07-02</c:v>
                </c:pt>
                <c:pt idx="45">
                  <c:v>2021-07-05</c:v>
                </c:pt>
                <c:pt idx="46">
                  <c:v>2021-07-06</c:v>
                </c:pt>
                <c:pt idx="47">
                  <c:v>2021-07-07</c:v>
                </c:pt>
                <c:pt idx="48">
                  <c:v>2021-07-08</c:v>
                </c:pt>
                <c:pt idx="49">
                  <c:v>2021-07-09</c:v>
                </c:pt>
                <c:pt idx="50">
                  <c:v>2021-07-12</c:v>
                </c:pt>
                <c:pt idx="51">
                  <c:v>2021-07-13</c:v>
                </c:pt>
                <c:pt idx="52">
                  <c:v>2021-07-14</c:v>
                </c:pt>
                <c:pt idx="53">
                  <c:v>2021-07-15</c:v>
                </c:pt>
                <c:pt idx="54">
                  <c:v>2021-07-16</c:v>
                </c:pt>
                <c:pt idx="55">
                  <c:v>2021-07-19</c:v>
                </c:pt>
                <c:pt idx="56">
                  <c:v>2021-07-20</c:v>
                </c:pt>
                <c:pt idx="57">
                  <c:v>2021-07-21</c:v>
                </c:pt>
                <c:pt idx="58">
                  <c:v>2021-07-22</c:v>
                </c:pt>
                <c:pt idx="59">
                  <c:v>2021-07-23</c:v>
                </c:pt>
                <c:pt idx="60">
                  <c:v>2021-07-26</c:v>
                </c:pt>
                <c:pt idx="61">
                  <c:v>2021-07-27</c:v>
                </c:pt>
                <c:pt idx="62">
                  <c:v>2021-07-28</c:v>
                </c:pt>
                <c:pt idx="63">
                  <c:v>2021-07-29</c:v>
                </c:pt>
                <c:pt idx="64">
                  <c:v>2021-07-30</c:v>
                </c:pt>
                <c:pt idx="65">
                  <c:v>2021-08-02</c:v>
                </c:pt>
                <c:pt idx="66">
                  <c:v>2021-08-03</c:v>
                </c:pt>
                <c:pt idx="67">
                  <c:v>2021-08-04</c:v>
                </c:pt>
                <c:pt idx="68">
                  <c:v>2021-08-05</c:v>
                </c:pt>
                <c:pt idx="69">
                  <c:v>2021-08-06</c:v>
                </c:pt>
                <c:pt idx="70">
                  <c:v>2021-08-09</c:v>
                </c:pt>
                <c:pt idx="71">
                  <c:v>2021-08-10</c:v>
                </c:pt>
                <c:pt idx="72">
                  <c:v>2021-08-11</c:v>
                </c:pt>
                <c:pt idx="73">
                  <c:v>2021-08-12</c:v>
                </c:pt>
                <c:pt idx="74">
                  <c:v>2021-08-13</c:v>
                </c:pt>
                <c:pt idx="75">
                  <c:v>2021-08-16</c:v>
                </c:pt>
                <c:pt idx="76">
                  <c:v>2021-08-17</c:v>
                </c:pt>
                <c:pt idx="77">
                  <c:v>2021-08-18</c:v>
                </c:pt>
                <c:pt idx="78">
                  <c:v>2021-08-19</c:v>
                </c:pt>
                <c:pt idx="79">
                  <c:v>2021-08-20</c:v>
                </c:pt>
                <c:pt idx="80">
                  <c:v>2021-08-23</c:v>
                </c:pt>
                <c:pt idx="81">
                  <c:v>2021-08-24</c:v>
                </c:pt>
                <c:pt idx="82">
                  <c:v>2021-08-25</c:v>
                </c:pt>
                <c:pt idx="83">
                  <c:v>2021-08-26</c:v>
                </c:pt>
                <c:pt idx="84">
                  <c:v>2021-08-27</c:v>
                </c:pt>
                <c:pt idx="85">
                  <c:v>2021-08-30</c:v>
                </c:pt>
                <c:pt idx="86">
                  <c:v>2021-08-31</c:v>
                </c:pt>
                <c:pt idx="87">
                  <c:v>2021-09-01</c:v>
                </c:pt>
                <c:pt idx="88">
                  <c:v>2021-09-02</c:v>
                </c:pt>
                <c:pt idx="89">
                  <c:v>2021-09-03</c:v>
                </c:pt>
                <c:pt idx="90">
                  <c:v>2021-09-06</c:v>
                </c:pt>
                <c:pt idx="91">
                  <c:v>2021-09-07</c:v>
                </c:pt>
                <c:pt idx="92">
                  <c:v>2021-09-08</c:v>
                </c:pt>
                <c:pt idx="93">
                  <c:v>2021-09-09</c:v>
                </c:pt>
                <c:pt idx="94">
                  <c:v>2021-09-10</c:v>
                </c:pt>
                <c:pt idx="95">
                  <c:v>2021-09-13</c:v>
                </c:pt>
                <c:pt idx="96">
                  <c:v>2021-09-14</c:v>
                </c:pt>
                <c:pt idx="97">
                  <c:v>2021-09-15</c:v>
                </c:pt>
                <c:pt idx="98">
                  <c:v>2021-09-16</c:v>
                </c:pt>
                <c:pt idx="99">
                  <c:v>2021-09-17</c:v>
                </c:pt>
                <c:pt idx="100">
                  <c:v>2021-09-22</c:v>
                </c:pt>
                <c:pt idx="101">
                  <c:v>2021-09-23</c:v>
                </c:pt>
                <c:pt idx="102">
                  <c:v>2021-09-24</c:v>
                </c:pt>
                <c:pt idx="103">
                  <c:v>2021-09-27</c:v>
                </c:pt>
                <c:pt idx="104">
                  <c:v>2021-09-28</c:v>
                </c:pt>
                <c:pt idx="105">
                  <c:v>2021-09-29</c:v>
                </c:pt>
                <c:pt idx="106">
                  <c:v>2021-09-30</c:v>
                </c:pt>
                <c:pt idx="107">
                  <c:v>2021-10-01</c:v>
                </c:pt>
                <c:pt idx="108">
                  <c:v>2021-10-04</c:v>
                </c:pt>
                <c:pt idx="109">
                  <c:v>2021-10-05</c:v>
                </c:pt>
                <c:pt idx="110">
                  <c:v>2021-10-06</c:v>
                </c:pt>
                <c:pt idx="111">
                  <c:v>2021-10-07</c:v>
                </c:pt>
                <c:pt idx="112">
                  <c:v>2021-10-08</c:v>
                </c:pt>
                <c:pt idx="113">
                  <c:v>2021-10-12</c:v>
                </c:pt>
                <c:pt idx="114">
                  <c:v>2021-10-13</c:v>
                </c:pt>
                <c:pt idx="115">
                  <c:v>2021-10-14</c:v>
                </c:pt>
                <c:pt idx="116">
                  <c:v>2021-10-15</c:v>
                </c:pt>
                <c:pt idx="117">
                  <c:v>2021-10-18</c:v>
                </c:pt>
                <c:pt idx="118">
                  <c:v>2021-10-19</c:v>
                </c:pt>
                <c:pt idx="119">
                  <c:v>2021-10-20</c:v>
                </c:pt>
                <c:pt idx="120">
                  <c:v>2021-10-21</c:v>
                </c:pt>
                <c:pt idx="121">
                  <c:v>2021-10-22</c:v>
                </c:pt>
                <c:pt idx="122">
                  <c:v>2021-10-25</c:v>
                </c:pt>
                <c:pt idx="123">
                  <c:v>2021-10-26</c:v>
                </c:pt>
                <c:pt idx="124">
                  <c:v>2021-10-27</c:v>
                </c:pt>
                <c:pt idx="125">
                  <c:v>2021-10-28</c:v>
                </c:pt>
                <c:pt idx="126">
                  <c:v>2021-10-29</c:v>
                </c:pt>
                <c:pt idx="127">
                  <c:v>2021-11-01</c:v>
                </c:pt>
                <c:pt idx="128">
                  <c:v>2021-11-02</c:v>
                </c:pt>
                <c:pt idx="129">
                  <c:v>2021-11-03</c:v>
                </c:pt>
                <c:pt idx="130">
                  <c:v>2021-11-04</c:v>
                </c:pt>
                <c:pt idx="131">
                  <c:v>2021-11-05</c:v>
                </c:pt>
                <c:pt idx="132">
                  <c:v>2021-11-08</c:v>
                </c:pt>
                <c:pt idx="133">
                  <c:v>2021-11-09</c:v>
                </c:pt>
                <c:pt idx="134">
                  <c:v>2021-11-10</c:v>
                </c:pt>
                <c:pt idx="135">
                  <c:v>2021-11-11</c:v>
                </c:pt>
                <c:pt idx="136">
                  <c:v>2021-11-12</c:v>
                </c:pt>
                <c:pt idx="137">
                  <c:v>2021-11-15</c:v>
                </c:pt>
                <c:pt idx="138">
                  <c:v>2021-11-16</c:v>
                </c:pt>
                <c:pt idx="139">
                  <c:v>2021-11-17</c:v>
                </c:pt>
                <c:pt idx="140">
                  <c:v>2021-11-18</c:v>
                </c:pt>
                <c:pt idx="141">
                  <c:v>2021-11-19</c:v>
                </c:pt>
                <c:pt idx="142">
                  <c:v>2021-11-22</c:v>
                </c:pt>
                <c:pt idx="143">
                  <c:v>2021-11-23</c:v>
                </c:pt>
                <c:pt idx="144">
                  <c:v>2021-11-24</c:v>
                </c:pt>
                <c:pt idx="145">
                  <c:v>2021-11-25</c:v>
                </c:pt>
                <c:pt idx="146">
                  <c:v>2021-11-26</c:v>
                </c:pt>
                <c:pt idx="147">
                  <c:v>2021-11-29</c:v>
                </c:pt>
                <c:pt idx="148">
                  <c:v>2021-11-30</c:v>
                </c:pt>
                <c:pt idx="149">
                  <c:v>2021-12-01</c:v>
                </c:pt>
                <c:pt idx="150">
                  <c:v>2021-12-02</c:v>
                </c:pt>
                <c:pt idx="151">
                  <c:v>2021-12-03</c:v>
                </c:pt>
                <c:pt idx="152">
                  <c:v>2021-12-06</c:v>
                </c:pt>
                <c:pt idx="153">
                  <c:v>2021-12-07</c:v>
                </c:pt>
                <c:pt idx="154">
                  <c:v>2021-12-08</c:v>
                </c:pt>
                <c:pt idx="155">
                  <c:v>2021-12-09</c:v>
                </c:pt>
                <c:pt idx="156">
                  <c:v>2021-12-10</c:v>
                </c:pt>
                <c:pt idx="157">
                  <c:v>2021-12-13</c:v>
                </c:pt>
                <c:pt idx="158">
                  <c:v>2021-12-14</c:v>
                </c:pt>
                <c:pt idx="159">
                  <c:v>2021-12-15</c:v>
                </c:pt>
                <c:pt idx="160">
                  <c:v>2021-12-16</c:v>
                </c:pt>
                <c:pt idx="161">
                  <c:v>2021-12-17</c:v>
                </c:pt>
                <c:pt idx="162">
                  <c:v>2021-12-20</c:v>
                </c:pt>
                <c:pt idx="163">
                  <c:v>2021-12-21</c:v>
                </c:pt>
                <c:pt idx="164">
                  <c:v>2021-12-22</c:v>
                </c:pt>
                <c:pt idx="165">
                  <c:v>2021-12-23</c:v>
                </c:pt>
                <c:pt idx="166">
                  <c:v>2021-12-24</c:v>
                </c:pt>
                <c:pt idx="167">
                  <c:v>2021-12-27</c:v>
                </c:pt>
                <c:pt idx="168">
                  <c:v>2021-12-28</c:v>
                </c:pt>
                <c:pt idx="169">
                  <c:v>2021-12-29</c:v>
                </c:pt>
                <c:pt idx="170">
                  <c:v>2021-12-30</c:v>
                </c:pt>
                <c:pt idx="171">
                  <c:v>2022-01-03</c:v>
                </c:pt>
                <c:pt idx="172">
                  <c:v>2022-01-04</c:v>
                </c:pt>
                <c:pt idx="173">
                  <c:v>2022-01-05</c:v>
                </c:pt>
                <c:pt idx="174">
                  <c:v>2022-01-06</c:v>
                </c:pt>
                <c:pt idx="175">
                  <c:v>2022-01-07</c:v>
                </c:pt>
                <c:pt idx="176">
                  <c:v>2022-01-10</c:v>
                </c:pt>
                <c:pt idx="177">
                  <c:v>2022-01-11</c:v>
                </c:pt>
                <c:pt idx="178">
                  <c:v>2022-01-12</c:v>
                </c:pt>
                <c:pt idx="179">
                  <c:v>2022-01-13</c:v>
                </c:pt>
                <c:pt idx="180">
                  <c:v>2022-01-14</c:v>
                </c:pt>
                <c:pt idx="181">
                  <c:v>2022-01-17</c:v>
                </c:pt>
                <c:pt idx="182">
                  <c:v>2022-01-18</c:v>
                </c:pt>
                <c:pt idx="183">
                  <c:v>2022-01-19</c:v>
                </c:pt>
                <c:pt idx="184">
                  <c:v>2022-01-20</c:v>
                </c:pt>
                <c:pt idx="185">
                  <c:v>2022-01-21</c:v>
                </c:pt>
                <c:pt idx="186">
                  <c:v>2022-01-24</c:v>
                </c:pt>
                <c:pt idx="187">
                  <c:v>2022-01-25</c:v>
                </c:pt>
                <c:pt idx="188">
                  <c:v>2022-01-26</c:v>
                </c:pt>
                <c:pt idx="189">
                  <c:v>2022-02-07</c:v>
                </c:pt>
                <c:pt idx="190">
                  <c:v>2022-02-08</c:v>
                </c:pt>
                <c:pt idx="191">
                  <c:v>2022-02-09</c:v>
                </c:pt>
                <c:pt idx="192">
                  <c:v>2022-02-10</c:v>
                </c:pt>
                <c:pt idx="193">
                  <c:v>2022-02-11</c:v>
                </c:pt>
                <c:pt idx="194">
                  <c:v>2022-02-14</c:v>
                </c:pt>
                <c:pt idx="195">
                  <c:v>2022-02-15</c:v>
                </c:pt>
                <c:pt idx="196">
                  <c:v>2022-02-16</c:v>
                </c:pt>
                <c:pt idx="197">
                  <c:v>2022-02-17</c:v>
                </c:pt>
                <c:pt idx="198">
                  <c:v>2022-02-18</c:v>
                </c:pt>
                <c:pt idx="199">
                  <c:v>2022-02-21</c:v>
                </c:pt>
                <c:pt idx="200">
                  <c:v>2022-02-22</c:v>
                </c:pt>
                <c:pt idx="201">
                  <c:v>2022-02-23</c:v>
                </c:pt>
                <c:pt idx="202">
                  <c:v>2022-02-24</c:v>
                </c:pt>
                <c:pt idx="203">
                  <c:v>2022-02-25</c:v>
                </c:pt>
                <c:pt idx="204">
                  <c:v>2022-03-01</c:v>
                </c:pt>
                <c:pt idx="205">
                  <c:v>2022-03-02</c:v>
                </c:pt>
                <c:pt idx="206">
                  <c:v>2022-03-03</c:v>
                </c:pt>
                <c:pt idx="207">
                  <c:v>2022-03-04</c:v>
                </c:pt>
                <c:pt idx="208">
                  <c:v>2022-03-07</c:v>
                </c:pt>
                <c:pt idx="209">
                  <c:v>2022-03-08</c:v>
                </c:pt>
                <c:pt idx="210">
                  <c:v>2022-03-09</c:v>
                </c:pt>
                <c:pt idx="211">
                  <c:v>2022-03-10</c:v>
                </c:pt>
                <c:pt idx="212">
                  <c:v>2022-03-11</c:v>
                </c:pt>
                <c:pt idx="213">
                  <c:v>2022-03-14</c:v>
                </c:pt>
                <c:pt idx="214">
                  <c:v>2022-03-15</c:v>
                </c:pt>
                <c:pt idx="215">
                  <c:v>2022-03-16</c:v>
                </c:pt>
                <c:pt idx="216">
                  <c:v>2022-03-17</c:v>
                </c:pt>
                <c:pt idx="217">
                  <c:v>2022-03-18</c:v>
                </c:pt>
                <c:pt idx="218">
                  <c:v>2022-03-21</c:v>
                </c:pt>
                <c:pt idx="219">
                  <c:v>2022-03-22</c:v>
                </c:pt>
                <c:pt idx="220">
                  <c:v>2022-03-23</c:v>
                </c:pt>
                <c:pt idx="221">
                  <c:v>2022-03-24</c:v>
                </c:pt>
                <c:pt idx="222">
                  <c:v>2022-03-25</c:v>
                </c:pt>
                <c:pt idx="223">
                  <c:v>2022-03-28</c:v>
                </c:pt>
                <c:pt idx="224">
                  <c:v>2022-03-29</c:v>
                </c:pt>
                <c:pt idx="225">
                  <c:v>2022-03-30</c:v>
                </c:pt>
                <c:pt idx="226">
                  <c:v>2022-03-31</c:v>
                </c:pt>
                <c:pt idx="227">
                  <c:v>2022-04-01</c:v>
                </c:pt>
                <c:pt idx="228">
                  <c:v>2022-04-06</c:v>
                </c:pt>
                <c:pt idx="229">
                  <c:v>2022-04-07</c:v>
                </c:pt>
                <c:pt idx="230">
                  <c:v>2022-04-08</c:v>
                </c:pt>
                <c:pt idx="231">
                  <c:v>2022-04-11</c:v>
                </c:pt>
                <c:pt idx="232">
                  <c:v>2022-04-12</c:v>
                </c:pt>
                <c:pt idx="233">
                  <c:v>2022-04-13</c:v>
                </c:pt>
                <c:pt idx="234">
                  <c:v>2022-04-14</c:v>
                </c:pt>
                <c:pt idx="235">
                  <c:v>2022-04-15</c:v>
                </c:pt>
                <c:pt idx="236">
                  <c:v>2022-04-18</c:v>
                </c:pt>
                <c:pt idx="237">
                  <c:v>2022-04-19</c:v>
                </c:pt>
                <c:pt idx="238">
                  <c:v>2022-04-20</c:v>
                </c:pt>
                <c:pt idx="239">
                  <c:v>2022-04-21</c:v>
                </c:pt>
                <c:pt idx="240">
                  <c:v>2022-04-22</c:v>
                </c:pt>
                <c:pt idx="241">
                  <c:v>2022-04-25</c:v>
                </c:pt>
                <c:pt idx="242">
                  <c:v>2022-04-26</c:v>
                </c:pt>
                <c:pt idx="243">
                  <c:v>2022-04-27</c:v>
                </c:pt>
                <c:pt idx="244">
                  <c:v>2022-04-28</c:v>
                </c:pt>
                <c:pt idx="245">
                  <c:v>2022-04-29</c:v>
                </c:pt>
                <c:pt idx="246">
                  <c:v>2022-05-03</c:v>
                </c:pt>
                <c:pt idx="247">
                  <c:v>2022-05-04</c:v>
                </c:pt>
                <c:pt idx="248">
                  <c:v>2022-05-05</c:v>
                </c:pt>
                <c:pt idx="249">
                  <c:v>2022-05-06</c:v>
                </c:pt>
                <c:pt idx="250">
                  <c:v>2022-05-09</c:v>
                </c:pt>
                <c:pt idx="251">
                  <c:v>2022-05-10</c:v>
                </c:pt>
                <c:pt idx="252">
                  <c:v>2022-05-11</c:v>
                </c:pt>
                <c:pt idx="253">
                  <c:v>2022-05-12</c:v>
                </c:pt>
                <c:pt idx="254">
                  <c:v>2022-05-13</c:v>
                </c:pt>
                <c:pt idx="255">
                  <c:v>2022-05-16</c:v>
                </c:pt>
                <c:pt idx="256">
                  <c:v>2022-05-17</c:v>
                </c:pt>
                <c:pt idx="257">
                  <c:v>2022-05-18</c:v>
                </c:pt>
                <c:pt idx="258">
                  <c:v>2022-05-19</c:v>
                </c:pt>
                <c:pt idx="259">
                  <c:v>2022-05-20</c:v>
                </c:pt>
                <c:pt idx="260">
                  <c:v>2022-05-23</c:v>
                </c:pt>
                <c:pt idx="261">
                  <c:v>2022-05-24</c:v>
                </c:pt>
                <c:pt idx="262">
                  <c:v>2022-05-25</c:v>
                </c:pt>
                <c:pt idx="263">
                  <c:v>2022-05-26</c:v>
                </c:pt>
                <c:pt idx="264">
                  <c:v>2022-05-27</c:v>
                </c:pt>
                <c:pt idx="265">
                  <c:v>2022-05-30</c:v>
                </c:pt>
                <c:pt idx="266">
                  <c:v>2022-05-31</c:v>
                </c:pt>
                <c:pt idx="267">
                  <c:v>2022-06-01</c:v>
                </c:pt>
                <c:pt idx="268">
                  <c:v>2022-06-02</c:v>
                </c:pt>
                <c:pt idx="269">
                  <c:v>2022-06-06</c:v>
                </c:pt>
                <c:pt idx="270">
                  <c:v>2022-06-07</c:v>
                </c:pt>
                <c:pt idx="271">
                  <c:v>2022-06-08</c:v>
                </c:pt>
                <c:pt idx="272">
                  <c:v>2022-06-09</c:v>
                </c:pt>
                <c:pt idx="273">
                  <c:v>2022-06-10</c:v>
                </c:pt>
                <c:pt idx="274">
                  <c:v>2022-06-13</c:v>
                </c:pt>
                <c:pt idx="275">
                  <c:v>2022-06-14</c:v>
                </c:pt>
                <c:pt idx="276">
                  <c:v>2022-06-15</c:v>
                </c:pt>
                <c:pt idx="277">
                  <c:v>2022-06-16</c:v>
                </c:pt>
                <c:pt idx="278">
                  <c:v>2022-06-17</c:v>
                </c:pt>
                <c:pt idx="279">
                  <c:v>2022-06-20</c:v>
                </c:pt>
                <c:pt idx="280">
                  <c:v>2022-06-21</c:v>
                </c:pt>
                <c:pt idx="281">
                  <c:v>2022-06-22</c:v>
                </c:pt>
                <c:pt idx="282">
                  <c:v>2022-06-23</c:v>
                </c:pt>
                <c:pt idx="283">
                  <c:v>2022-06-24</c:v>
                </c:pt>
                <c:pt idx="284">
                  <c:v>2022-06-27</c:v>
                </c:pt>
                <c:pt idx="285">
                  <c:v>2022-06-28</c:v>
                </c:pt>
                <c:pt idx="286">
                  <c:v>2022-06-29</c:v>
                </c:pt>
                <c:pt idx="287">
                  <c:v>2022-06-30</c:v>
                </c:pt>
                <c:pt idx="288">
                  <c:v>2022-07-01</c:v>
                </c:pt>
                <c:pt idx="289">
                  <c:v>2022-07-04</c:v>
                </c:pt>
                <c:pt idx="290">
                  <c:v>2022-07-05</c:v>
                </c:pt>
                <c:pt idx="291">
                  <c:v>2022-07-06</c:v>
                </c:pt>
                <c:pt idx="292">
                  <c:v>2022-07-07</c:v>
                </c:pt>
                <c:pt idx="293">
                  <c:v>2022-07-08</c:v>
                </c:pt>
                <c:pt idx="294">
                  <c:v>2022-07-11</c:v>
                </c:pt>
                <c:pt idx="295">
                  <c:v>2022-07-12</c:v>
                </c:pt>
                <c:pt idx="296">
                  <c:v>2022-07-13</c:v>
                </c:pt>
                <c:pt idx="297">
                  <c:v>2022-07-14</c:v>
                </c:pt>
                <c:pt idx="298">
                  <c:v>2022-07-15</c:v>
                </c:pt>
                <c:pt idx="299">
                  <c:v>2022-07-18</c:v>
                </c:pt>
                <c:pt idx="300">
                  <c:v>2022-07-19</c:v>
                </c:pt>
                <c:pt idx="301">
                  <c:v>2022-07-20</c:v>
                </c:pt>
                <c:pt idx="302">
                  <c:v>2022-07-21</c:v>
                </c:pt>
                <c:pt idx="303">
                  <c:v>2022-07-22</c:v>
                </c:pt>
                <c:pt idx="304">
                  <c:v>2022-07-25</c:v>
                </c:pt>
                <c:pt idx="305">
                  <c:v>2022-07-26</c:v>
                </c:pt>
                <c:pt idx="306">
                  <c:v>2022-07-27</c:v>
                </c:pt>
                <c:pt idx="307">
                  <c:v>2022-07-28</c:v>
                </c:pt>
                <c:pt idx="308">
                  <c:v>2022-07-29</c:v>
                </c:pt>
                <c:pt idx="309">
                  <c:v>2022-08-01</c:v>
                </c:pt>
                <c:pt idx="310">
                  <c:v>2022-08-02</c:v>
                </c:pt>
                <c:pt idx="311">
                  <c:v>2022-08-03</c:v>
                </c:pt>
                <c:pt idx="312">
                  <c:v>2022-08-04</c:v>
                </c:pt>
                <c:pt idx="313">
                  <c:v>2022-08-05</c:v>
                </c:pt>
                <c:pt idx="314">
                  <c:v>2022-08-08</c:v>
                </c:pt>
                <c:pt idx="315">
                  <c:v>2022-08-09</c:v>
                </c:pt>
                <c:pt idx="316">
                  <c:v>2022-08-10</c:v>
                </c:pt>
                <c:pt idx="317">
                  <c:v>2022-08-11</c:v>
                </c:pt>
                <c:pt idx="318">
                  <c:v>2022-08-12</c:v>
                </c:pt>
                <c:pt idx="319">
                  <c:v>2022-08-15</c:v>
                </c:pt>
                <c:pt idx="320">
                  <c:v>2022-08-16</c:v>
                </c:pt>
                <c:pt idx="321">
                  <c:v>2022-08-17</c:v>
                </c:pt>
                <c:pt idx="322">
                  <c:v>2022-08-18</c:v>
                </c:pt>
                <c:pt idx="323">
                  <c:v>2022-08-19</c:v>
                </c:pt>
                <c:pt idx="324">
                  <c:v>2022-08-22</c:v>
                </c:pt>
                <c:pt idx="325">
                  <c:v>2022-08-23</c:v>
                </c:pt>
                <c:pt idx="326">
                  <c:v>2022-08-24</c:v>
                </c:pt>
                <c:pt idx="327">
                  <c:v>2022-08-25</c:v>
                </c:pt>
                <c:pt idx="328">
                  <c:v>2022-08-26</c:v>
                </c:pt>
                <c:pt idx="329">
                  <c:v>2022-08-29</c:v>
                </c:pt>
                <c:pt idx="330">
                  <c:v>2022-08-30</c:v>
                </c:pt>
                <c:pt idx="331">
                  <c:v>2022-08-31</c:v>
                </c:pt>
                <c:pt idx="332">
                  <c:v>2022-09-01</c:v>
                </c:pt>
                <c:pt idx="333">
                  <c:v>2022-09-02</c:v>
                </c:pt>
                <c:pt idx="334">
                  <c:v>2022-09-05</c:v>
                </c:pt>
                <c:pt idx="335">
                  <c:v>2022-09-06</c:v>
                </c:pt>
                <c:pt idx="336">
                  <c:v>2022-09-07</c:v>
                </c:pt>
                <c:pt idx="337">
                  <c:v>2022-09-08</c:v>
                </c:pt>
                <c:pt idx="338">
                  <c:v>2022-09-12</c:v>
                </c:pt>
                <c:pt idx="339">
                  <c:v>2022-09-13</c:v>
                </c:pt>
                <c:pt idx="340">
                  <c:v>2022-09-14</c:v>
                </c:pt>
                <c:pt idx="341">
                  <c:v>2022-09-15</c:v>
                </c:pt>
                <c:pt idx="342">
                  <c:v>2022-09-16</c:v>
                </c:pt>
                <c:pt idx="343">
                  <c:v>2022-09-19</c:v>
                </c:pt>
                <c:pt idx="344">
                  <c:v>2022-09-20</c:v>
                </c:pt>
                <c:pt idx="345">
                  <c:v>2022-09-21</c:v>
                </c:pt>
                <c:pt idx="346">
                  <c:v>2022-09-22</c:v>
                </c:pt>
                <c:pt idx="347">
                  <c:v>2022-09-23</c:v>
                </c:pt>
                <c:pt idx="348">
                  <c:v>2022-09-26</c:v>
                </c:pt>
                <c:pt idx="349">
                  <c:v>2022-09-27</c:v>
                </c:pt>
                <c:pt idx="350">
                  <c:v>2022-09-28</c:v>
                </c:pt>
                <c:pt idx="351">
                  <c:v>2022-09-29</c:v>
                </c:pt>
                <c:pt idx="352">
                  <c:v>2022-09-30</c:v>
                </c:pt>
                <c:pt idx="353">
                  <c:v>2022-10-03</c:v>
                </c:pt>
                <c:pt idx="354">
                  <c:v>2022-10-04</c:v>
                </c:pt>
                <c:pt idx="355">
                  <c:v>2022-10-05</c:v>
                </c:pt>
                <c:pt idx="356">
                  <c:v>2022-10-06</c:v>
                </c:pt>
                <c:pt idx="357">
                  <c:v>2022-10-07</c:v>
                </c:pt>
                <c:pt idx="358">
                  <c:v>2022-10-11</c:v>
                </c:pt>
                <c:pt idx="359">
                  <c:v>2022-10-12</c:v>
                </c:pt>
                <c:pt idx="360">
                  <c:v>2022-10-13</c:v>
                </c:pt>
                <c:pt idx="361">
                  <c:v>2022-10-14</c:v>
                </c:pt>
                <c:pt idx="362">
                  <c:v>2022-10-17</c:v>
                </c:pt>
                <c:pt idx="363">
                  <c:v>2022-10-18</c:v>
                </c:pt>
                <c:pt idx="364">
                  <c:v>2022-10-19</c:v>
                </c:pt>
                <c:pt idx="365">
                  <c:v>2022-10-20</c:v>
                </c:pt>
                <c:pt idx="366">
                  <c:v>2022-10-21</c:v>
                </c:pt>
                <c:pt idx="367">
                  <c:v>2022-10-24</c:v>
                </c:pt>
                <c:pt idx="368">
                  <c:v>2022-10-25</c:v>
                </c:pt>
                <c:pt idx="369">
                  <c:v>2022-10-26</c:v>
                </c:pt>
                <c:pt idx="370">
                  <c:v>2022-10-27</c:v>
                </c:pt>
                <c:pt idx="371">
                  <c:v>2022-10-28</c:v>
                </c:pt>
                <c:pt idx="372">
                  <c:v>2022-10-31</c:v>
                </c:pt>
                <c:pt idx="373">
                  <c:v>2022-11-01</c:v>
                </c:pt>
                <c:pt idx="374">
                  <c:v>2022-11-02</c:v>
                </c:pt>
                <c:pt idx="375">
                  <c:v>2022-11-03</c:v>
                </c:pt>
                <c:pt idx="376">
                  <c:v>2022-11-04</c:v>
                </c:pt>
                <c:pt idx="377">
                  <c:v>2022-11-07</c:v>
                </c:pt>
                <c:pt idx="378">
                  <c:v>2022-11-08</c:v>
                </c:pt>
                <c:pt idx="379">
                  <c:v>2022-11-09</c:v>
                </c:pt>
                <c:pt idx="380">
                  <c:v>2022-11-10</c:v>
                </c:pt>
                <c:pt idx="381">
                  <c:v>2022-11-11</c:v>
                </c:pt>
                <c:pt idx="382">
                  <c:v>2022-11-14</c:v>
                </c:pt>
                <c:pt idx="383">
                  <c:v>2022-11-15</c:v>
                </c:pt>
                <c:pt idx="384">
                  <c:v>2022-11-16</c:v>
                </c:pt>
                <c:pt idx="385">
                  <c:v>2022-11-17</c:v>
                </c:pt>
                <c:pt idx="386">
                  <c:v>2022-11-18</c:v>
                </c:pt>
                <c:pt idx="387">
                  <c:v>2022-11-21</c:v>
                </c:pt>
                <c:pt idx="388">
                  <c:v>2022-11-22</c:v>
                </c:pt>
                <c:pt idx="389">
                  <c:v>2022-11-23</c:v>
                </c:pt>
                <c:pt idx="390">
                  <c:v>2022-11-24</c:v>
                </c:pt>
                <c:pt idx="391">
                  <c:v>2022-11-25</c:v>
                </c:pt>
                <c:pt idx="392">
                  <c:v>2022-11-28</c:v>
                </c:pt>
                <c:pt idx="393">
                  <c:v>2022-11-29</c:v>
                </c:pt>
                <c:pt idx="394">
                  <c:v>2022-11-30</c:v>
                </c:pt>
                <c:pt idx="395">
                  <c:v>2022-12-01</c:v>
                </c:pt>
                <c:pt idx="396">
                  <c:v>2022-12-02</c:v>
                </c:pt>
                <c:pt idx="397">
                  <c:v>2022-12-05</c:v>
                </c:pt>
                <c:pt idx="398">
                  <c:v>2022-12-06</c:v>
                </c:pt>
                <c:pt idx="399">
                  <c:v>2022-12-07</c:v>
                </c:pt>
                <c:pt idx="400">
                  <c:v>2022-12-08</c:v>
                </c:pt>
                <c:pt idx="401">
                  <c:v>2022-12-09</c:v>
                </c:pt>
                <c:pt idx="402">
                  <c:v>2022-12-12</c:v>
                </c:pt>
                <c:pt idx="403">
                  <c:v>2022-12-13</c:v>
                </c:pt>
                <c:pt idx="404">
                  <c:v>2022-12-14</c:v>
                </c:pt>
                <c:pt idx="405">
                  <c:v>2022-12-15</c:v>
                </c:pt>
                <c:pt idx="406">
                  <c:v>2022-12-16</c:v>
                </c:pt>
                <c:pt idx="407">
                  <c:v>2022-12-19</c:v>
                </c:pt>
                <c:pt idx="408">
                  <c:v>2022-12-20</c:v>
                </c:pt>
                <c:pt idx="409">
                  <c:v>2022-12-21</c:v>
                </c:pt>
                <c:pt idx="410">
                  <c:v>2022-12-22</c:v>
                </c:pt>
                <c:pt idx="411">
                  <c:v>2022-12-23</c:v>
                </c:pt>
                <c:pt idx="412">
                  <c:v>2022-12-26</c:v>
                </c:pt>
                <c:pt idx="413">
                  <c:v>2022-12-27</c:v>
                </c:pt>
                <c:pt idx="414">
                  <c:v>2022-12-28</c:v>
                </c:pt>
                <c:pt idx="415">
                  <c:v>2022-12-29</c:v>
                </c:pt>
                <c:pt idx="416">
                  <c:v>2022-12-30</c:v>
                </c:pt>
                <c:pt idx="417">
                  <c:v>2023-01-03</c:v>
                </c:pt>
                <c:pt idx="418">
                  <c:v>2023-01-04</c:v>
                </c:pt>
                <c:pt idx="419">
                  <c:v>2023-01-05</c:v>
                </c:pt>
                <c:pt idx="420">
                  <c:v>2023-01-06</c:v>
                </c:pt>
                <c:pt idx="421">
                  <c:v>2023-01-09</c:v>
                </c:pt>
                <c:pt idx="422">
                  <c:v>2023-01-10</c:v>
                </c:pt>
                <c:pt idx="423">
                  <c:v>2023-01-11</c:v>
                </c:pt>
                <c:pt idx="424">
                  <c:v>2023-01-12</c:v>
                </c:pt>
                <c:pt idx="425">
                  <c:v>2023-01-13</c:v>
                </c:pt>
                <c:pt idx="426">
                  <c:v>2023-01-16</c:v>
                </c:pt>
                <c:pt idx="427">
                  <c:v>2023-01-17</c:v>
                </c:pt>
                <c:pt idx="428">
                  <c:v>2023-01-30</c:v>
                </c:pt>
                <c:pt idx="429">
                  <c:v>2023-01-31</c:v>
                </c:pt>
                <c:pt idx="430">
                  <c:v>2023-02-01</c:v>
                </c:pt>
                <c:pt idx="431">
                  <c:v>2023-02-02</c:v>
                </c:pt>
                <c:pt idx="432">
                  <c:v>2023-02-03</c:v>
                </c:pt>
                <c:pt idx="433">
                  <c:v>2023-02-06</c:v>
                </c:pt>
                <c:pt idx="434">
                  <c:v>2023-02-07</c:v>
                </c:pt>
                <c:pt idx="435">
                  <c:v>2023-02-08</c:v>
                </c:pt>
                <c:pt idx="436">
                  <c:v>2023-02-09</c:v>
                </c:pt>
                <c:pt idx="437">
                  <c:v>2023-02-10</c:v>
                </c:pt>
                <c:pt idx="438">
                  <c:v>2023-02-13</c:v>
                </c:pt>
                <c:pt idx="439">
                  <c:v>2023-02-14</c:v>
                </c:pt>
                <c:pt idx="440">
                  <c:v>2023-02-15</c:v>
                </c:pt>
                <c:pt idx="441">
                  <c:v>2023-02-16</c:v>
                </c:pt>
                <c:pt idx="442">
                  <c:v>2023-02-17</c:v>
                </c:pt>
                <c:pt idx="443">
                  <c:v>2023-02-20</c:v>
                </c:pt>
                <c:pt idx="444">
                  <c:v>2023-02-21</c:v>
                </c:pt>
                <c:pt idx="445">
                  <c:v>2023-02-22</c:v>
                </c:pt>
                <c:pt idx="446">
                  <c:v>2023-02-23</c:v>
                </c:pt>
                <c:pt idx="447">
                  <c:v>2023-02-24</c:v>
                </c:pt>
                <c:pt idx="448">
                  <c:v>2023-03-01</c:v>
                </c:pt>
                <c:pt idx="449">
                  <c:v>2023-03-02</c:v>
                </c:pt>
                <c:pt idx="450">
                  <c:v>2023-03-03</c:v>
                </c:pt>
                <c:pt idx="451">
                  <c:v>2023-03-06</c:v>
                </c:pt>
                <c:pt idx="452">
                  <c:v>2023-03-07</c:v>
                </c:pt>
                <c:pt idx="453">
                  <c:v>2023-03-08</c:v>
                </c:pt>
                <c:pt idx="454">
                  <c:v>2023-03-09</c:v>
                </c:pt>
                <c:pt idx="455">
                  <c:v>2023-03-10</c:v>
                </c:pt>
                <c:pt idx="456">
                  <c:v>2023-03-13</c:v>
                </c:pt>
                <c:pt idx="457">
                  <c:v>2023-03-14</c:v>
                </c:pt>
                <c:pt idx="458">
                  <c:v>2023-03-15</c:v>
                </c:pt>
                <c:pt idx="459">
                  <c:v>2023-03-16</c:v>
                </c:pt>
                <c:pt idx="460">
                  <c:v>2023-03-17</c:v>
                </c:pt>
                <c:pt idx="461">
                  <c:v>2023-03-20</c:v>
                </c:pt>
                <c:pt idx="462">
                  <c:v>2023-03-21</c:v>
                </c:pt>
                <c:pt idx="463">
                  <c:v>2023-03-22</c:v>
                </c:pt>
                <c:pt idx="464">
                  <c:v>2023-03-23</c:v>
                </c:pt>
                <c:pt idx="465">
                  <c:v>2023-03-24</c:v>
                </c:pt>
                <c:pt idx="466">
                  <c:v>2023-03-27</c:v>
                </c:pt>
                <c:pt idx="467">
                  <c:v>2023-03-28</c:v>
                </c:pt>
                <c:pt idx="468">
                  <c:v>2023-03-29</c:v>
                </c:pt>
                <c:pt idx="469">
                  <c:v>2023-03-30</c:v>
                </c:pt>
                <c:pt idx="470">
                  <c:v>2023-03-31</c:v>
                </c:pt>
                <c:pt idx="471">
                  <c:v>2023-04-06</c:v>
                </c:pt>
                <c:pt idx="472">
                  <c:v>2023-04-07</c:v>
                </c:pt>
                <c:pt idx="473">
                  <c:v>2023-04-10</c:v>
                </c:pt>
                <c:pt idx="474">
                  <c:v>2023-04-11</c:v>
                </c:pt>
                <c:pt idx="475">
                  <c:v>2023-04-12</c:v>
                </c:pt>
                <c:pt idx="476">
                  <c:v>2023-04-13</c:v>
                </c:pt>
                <c:pt idx="477">
                  <c:v>2023-04-14</c:v>
                </c:pt>
                <c:pt idx="478">
                  <c:v>2023-04-17</c:v>
                </c:pt>
                <c:pt idx="479">
                  <c:v>2023-04-18</c:v>
                </c:pt>
                <c:pt idx="480">
                  <c:v>2023-04-19</c:v>
                </c:pt>
                <c:pt idx="481">
                  <c:v>2023-04-20</c:v>
                </c:pt>
                <c:pt idx="482">
                  <c:v>2023-04-21</c:v>
                </c:pt>
                <c:pt idx="483">
                  <c:v>2023-04-24</c:v>
                </c:pt>
                <c:pt idx="484">
                  <c:v>2023-04-25</c:v>
                </c:pt>
                <c:pt idx="485">
                  <c:v>2023-04-26</c:v>
                </c:pt>
                <c:pt idx="486">
                  <c:v>2023-04-27</c:v>
                </c:pt>
                <c:pt idx="487">
                  <c:v>2023-04-28</c:v>
                </c:pt>
              </c:strCache>
            </c:strRef>
          </c:cat>
          <c:val>
            <c:numRef>
              <c:f>'變異數、相關係數、報酬率、風險'!$B$2:$B$489</c:f>
              <c:numCache>
                <c:formatCode>0.000000</c:formatCode>
                <c:ptCount val="488"/>
                <c:pt idx="0">
                  <c:v>17566.660156000002</c:v>
                </c:pt>
                <c:pt idx="1">
                  <c:v>17222.349609000001</c:v>
                </c:pt>
                <c:pt idx="2">
                  <c:v>16933.779297000001</c:v>
                </c:pt>
                <c:pt idx="3">
                  <c:v>16843.439452999999</c:v>
                </c:pt>
                <c:pt idx="4">
                  <c:v>16994.359375</c:v>
                </c:pt>
                <c:pt idx="5">
                  <c:v>17285</c:v>
                </c:pt>
                <c:pt idx="6">
                  <c:v>17235.609375</c:v>
                </c:pt>
                <c:pt idx="7">
                  <c:v>16583.130859000001</c:v>
                </c:pt>
                <c:pt idx="8">
                  <c:v>15902.370117</c:v>
                </c:pt>
                <c:pt idx="9">
                  <c:v>15670.099609000001</c:v>
                </c:pt>
                <c:pt idx="10">
                  <c:v>15827.089844</c:v>
                </c:pt>
                <c:pt idx="11">
                  <c:v>15353.889648</c:v>
                </c:pt>
                <c:pt idx="12">
                  <c:v>16145.980469</c:v>
                </c:pt>
                <c:pt idx="13">
                  <c:v>16132.660156</c:v>
                </c:pt>
                <c:pt idx="14">
                  <c:v>16042.360352</c:v>
                </c:pt>
                <c:pt idx="15">
                  <c:v>16302.059569999999</c:v>
                </c:pt>
                <c:pt idx="16">
                  <c:v>16338.290039</c:v>
                </c:pt>
                <c:pt idx="17">
                  <c:v>16595.669922000001</c:v>
                </c:pt>
                <c:pt idx="18">
                  <c:v>16643.689452999999</c:v>
                </c:pt>
                <c:pt idx="19">
                  <c:v>16601.609375</c:v>
                </c:pt>
                <c:pt idx="20">
                  <c:v>16870.859375</c:v>
                </c:pt>
                <c:pt idx="21">
                  <c:v>17068.429688</c:v>
                </c:pt>
                <c:pt idx="22">
                  <c:v>17162.380859000001</c:v>
                </c:pt>
                <c:pt idx="23">
                  <c:v>17165.039063</c:v>
                </c:pt>
                <c:pt idx="24">
                  <c:v>17246.160156000002</c:v>
                </c:pt>
                <c:pt idx="25">
                  <c:v>17147.410156000002</c:v>
                </c:pt>
                <c:pt idx="26">
                  <c:v>17083.910156000002</c:v>
                </c:pt>
                <c:pt idx="27">
                  <c:v>17076.210938</c:v>
                </c:pt>
                <c:pt idx="28">
                  <c:v>16966.220702999999</c:v>
                </c:pt>
                <c:pt idx="29">
                  <c:v>17159.220702999999</c:v>
                </c:pt>
                <c:pt idx="30">
                  <c:v>17213.519531000002</c:v>
                </c:pt>
                <c:pt idx="31">
                  <c:v>17371.289063</c:v>
                </c:pt>
                <c:pt idx="32">
                  <c:v>17307.859375</c:v>
                </c:pt>
                <c:pt idx="33">
                  <c:v>17390.609375</c:v>
                </c:pt>
                <c:pt idx="34">
                  <c:v>17318.539063</c:v>
                </c:pt>
                <c:pt idx="35">
                  <c:v>17062.980468999998</c:v>
                </c:pt>
                <c:pt idx="36">
                  <c:v>17075.550781000002</c:v>
                </c:pt>
                <c:pt idx="37">
                  <c:v>17336.710938</c:v>
                </c:pt>
                <c:pt idx="38">
                  <c:v>17407.960938</c:v>
                </c:pt>
                <c:pt idx="39">
                  <c:v>17502.990234000001</c:v>
                </c:pt>
                <c:pt idx="40">
                  <c:v>17590.970702999999</c:v>
                </c:pt>
                <c:pt idx="41">
                  <c:v>17598.189452999999</c:v>
                </c:pt>
                <c:pt idx="42">
                  <c:v>17755.460938</c:v>
                </c:pt>
                <c:pt idx="43">
                  <c:v>17713.939452999999</c:v>
                </c:pt>
                <c:pt idx="44">
                  <c:v>17710.150390999999</c:v>
                </c:pt>
                <c:pt idx="45">
                  <c:v>17919.330077999999</c:v>
                </c:pt>
                <c:pt idx="46">
                  <c:v>17913.070313</c:v>
                </c:pt>
                <c:pt idx="47">
                  <c:v>17850.689452999999</c:v>
                </c:pt>
                <c:pt idx="48">
                  <c:v>17866.089843999998</c:v>
                </c:pt>
                <c:pt idx="49">
                  <c:v>17661.480468999998</c:v>
                </c:pt>
                <c:pt idx="50">
                  <c:v>17814.330077999999</c:v>
                </c:pt>
                <c:pt idx="51">
                  <c:v>17847.519531000002</c:v>
                </c:pt>
                <c:pt idx="52">
                  <c:v>17845.75</c:v>
                </c:pt>
                <c:pt idx="53">
                  <c:v>18034.189452999999</c:v>
                </c:pt>
                <c:pt idx="54">
                  <c:v>17895.25</c:v>
                </c:pt>
                <c:pt idx="55">
                  <c:v>17789.25</c:v>
                </c:pt>
                <c:pt idx="56">
                  <c:v>17528.740234000001</c:v>
                </c:pt>
                <c:pt idx="57">
                  <c:v>17458.789063</c:v>
                </c:pt>
                <c:pt idx="58">
                  <c:v>17572.330077999999</c:v>
                </c:pt>
                <c:pt idx="59">
                  <c:v>17572.919922000001</c:v>
                </c:pt>
                <c:pt idx="60">
                  <c:v>17403.560547000001</c:v>
                </c:pt>
                <c:pt idx="61">
                  <c:v>17269.869140999999</c:v>
                </c:pt>
                <c:pt idx="62">
                  <c:v>17135.220702999999</c:v>
                </c:pt>
                <c:pt idx="63">
                  <c:v>17402.810547000001</c:v>
                </c:pt>
                <c:pt idx="64">
                  <c:v>17247.410156000002</c:v>
                </c:pt>
                <c:pt idx="65">
                  <c:v>17503.279297000001</c:v>
                </c:pt>
                <c:pt idx="66">
                  <c:v>17553.759765999999</c:v>
                </c:pt>
                <c:pt idx="67">
                  <c:v>17623.890625</c:v>
                </c:pt>
                <c:pt idx="68">
                  <c:v>17603.119140999999</c:v>
                </c:pt>
                <c:pt idx="69">
                  <c:v>17526.279297000001</c:v>
                </c:pt>
                <c:pt idx="70">
                  <c:v>17485.150390999999</c:v>
                </c:pt>
                <c:pt idx="71">
                  <c:v>17323.640625</c:v>
                </c:pt>
                <c:pt idx="72">
                  <c:v>17227.179688</c:v>
                </c:pt>
                <c:pt idx="73">
                  <c:v>17219.939452999999</c:v>
                </c:pt>
                <c:pt idx="74">
                  <c:v>16982.109375</c:v>
                </c:pt>
                <c:pt idx="75">
                  <c:v>16858.769531000002</c:v>
                </c:pt>
                <c:pt idx="76">
                  <c:v>16661.359375</c:v>
                </c:pt>
                <c:pt idx="77">
                  <c:v>16826.269531000002</c:v>
                </c:pt>
                <c:pt idx="78">
                  <c:v>16375.400390999999</c:v>
                </c:pt>
                <c:pt idx="79">
                  <c:v>16341.940430000001</c:v>
                </c:pt>
                <c:pt idx="80">
                  <c:v>16741.839843999998</c:v>
                </c:pt>
                <c:pt idx="81">
                  <c:v>16818.730468999998</c:v>
                </c:pt>
                <c:pt idx="82">
                  <c:v>17045.859375</c:v>
                </c:pt>
                <c:pt idx="83">
                  <c:v>17066.960938</c:v>
                </c:pt>
                <c:pt idx="84">
                  <c:v>17209.929688</c:v>
                </c:pt>
                <c:pt idx="85">
                  <c:v>17396.519531000002</c:v>
                </c:pt>
                <c:pt idx="86">
                  <c:v>17490.289063</c:v>
                </c:pt>
                <c:pt idx="87">
                  <c:v>17473.990234000001</c:v>
                </c:pt>
                <c:pt idx="88">
                  <c:v>17319.759765999999</c:v>
                </c:pt>
                <c:pt idx="89">
                  <c:v>17516.919922000001</c:v>
                </c:pt>
                <c:pt idx="90">
                  <c:v>17495.300781000002</c:v>
                </c:pt>
                <c:pt idx="91">
                  <c:v>17428.869140999999</c:v>
                </c:pt>
                <c:pt idx="92">
                  <c:v>17270.490234000001</c:v>
                </c:pt>
                <c:pt idx="93">
                  <c:v>17304.330077999999</c:v>
                </c:pt>
                <c:pt idx="94">
                  <c:v>17474.570313</c:v>
                </c:pt>
                <c:pt idx="95">
                  <c:v>17446.310547000001</c:v>
                </c:pt>
                <c:pt idx="96">
                  <c:v>17434.900390999999</c:v>
                </c:pt>
                <c:pt idx="97">
                  <c:v>17354</c:v>
                </c:pt>
                <c:pt idx="98">
                  <c:v>17278.699218999998</c:v>
                </c:pt>
                <c:pt idx="99">
                  <c:v>17276.789063</c:v>
                </c:pt>
                <c:pt idx="100">
                  <c:v>16925.820313</c:v>
                </c:pt>
                <c:pt idx="101">
                  <c:v>17078.220702999999</c:v>
                </c:pt>
                <c:pt idx="102">
                  <c:v>17260.189452999999</c:v>
                </c:pt>
                <c:pt idx="103">
                  <c:v>17313.769531000002</c:v>
                </c:pt>
                <c:pt idx="104">
                  <c:v>17181.439452999999</c:v>
                </c:pt>
                <c:pt idx="105">
                  <c:v>16855.460938</c:v>
                </c:pt>
                <c:pt idx="106">
                  <c:v>16934.769531000002</c:v>
                </c:pt>
                <c:pt idx="107">
                  <c:v>16570.890625</c:v>
                </c:pt>
                <c:pt idx="108">
                  <c:v>16408.349609000001</c:v>
                </c:pt>
                <c:pt idx="109">
                  <c:v>16460.75</c:v>
                </c:pt>
                <c:pt idx="110">
                  <c:v>16393.160156000002</c:v>
                </c:pt>
                <c:pt idx="111">
                  <c:v>16713.859375</c:v>
                </c:pt>
                <c:pt idx="112">
                  <c:v>16640.429688</c:v>
                </c:pt>
                <c:pt idx="113">
                  <c:v>16462.839843999998</c:v>
                </c:pt>
                <c:pt idx="114">
                  <c:v>16347.990234000001</c:v>
                </c:pt>
                <c:pt idx="115">
                  <c:v>16387.279297000001</c:v>
                </c:pt>
                <c:pt idx="116">
                  <c:v>16781.189452999999</c:v>
                </c:pt>
                <c:pt idx="117">
                  <c:v>16705.460938</c:v>
                </c:pt>
                <c:pt idx="118">
                  <c:v>16900.669922000001</c:v>
                </c:pt>
                <c:pt idx="119">
                  <c:v>16887.820313</c:v>
                </c:pt>
                <c:pt idx="120">
                  <c:v>16889.509765999999</c:v>
                </c:pt>
                <c:pt idx="121">
                  <c:v>16888.740234000001</c:v>
                </c:pt>
                <c:pt idx="122">
                  <c:v>16894.240234000001</c:v>
                </c:pt>
                <c:pt idx="123">
                  <c:v>17034.339843999998</c:v>
                </c:pt>
                <c:pt idx="124">
                  <c:v>17074.550781000002</c:v>
                </c:pt>
                <c:pt idx="125">
                  <c:v>17041.630859000001</c:v>
                </c:pt>
                <c:pt idx="126">
                  <c:v>16987.410156000002</c:v>
                </c:pt>
                <c:pt idx="127">
                  <c:v>17068.240234000001</c:v>
                </c:pt>
                <c:pt idx="128">
                  <c:v>17065.970702999999</c:v>
                </c:pt>
                <c:pt idx="129">
                  <c:v>17122.160156000002</c:v>
                </c:pt>
                <c:pt idx="130">
                  <c:v>17078.859375</c:v>
                </c:pt>
                <c:pt idx="131">
                  <c:v>17296.900390999999</c:v>
                </c:pt>
                <c:pt idx="132">
                  <c:v>17415.300781000002</c:v>
                </c:pt>
                <c:pt idx="133">
                  <c:v>17541.359375</c:v>
                </c:pt>
                <c:pt idx="134">
                  <c:v>17559.650390999999</c:v>
                </c:pt>
                <c:pt idx="135">
                  <c:v>17452.519531000002</c:v>
                </c:pt>
                <c:pt idx="136">
                  <c:v>17518.130859000001</c:v>
                </c:pt>
                <c:pt idx="137">
                  <c:v>17634.470702999999</c:v>
                </c:pt>
                <c:pt idx="138">
                  <c:v>17693.130859000001</c:v>
                </c:pt>
                <c:pt idx="139">
                  <c:v>17764.039063</c:v>
                </c:pt>
                <c:pt idx="140">
                  <c:v>17841.369140999999</c:v>
                </c:pt>
                <c:pt idx="141">
                  <c:v>17818.310547000001</c:v>
                </c:pt>
                <c:pt idx="142">
                  <c:v>17803.539063</c:v>
                </c:pt>
                <c:pt idx="143">
                  <c:v>17666.119140999999</c:v>
                </c:pt>
                <c:pt idx="144">
                  <c:v>17642.519531000002</c:v>
                </c:pt>
                <c:pt idx="145">
                  <c:v>17654.189452999999</c:v>
                </c:pt>
                <c:pt idx="146">
                  <c:v>17369.390625</c:v>
                </c:pt>
                <c:pt idx="147">
                  <c:v>17328.089843999998</c:v>
                </c:pt>
                <c:pt idx="148">
                  <c:v>17427.759765999999</c:v>
                </c:pt>
                <c:pt idx="149">
                  <c:v>17585.990234000001</c:v>
                </c:pt>
                <c:pt idx="150">
                  <c:v>17724.880859000001</c:v>
                </c:pt>
                <c:pt idx="151">
                  <c:v>17697.140625</c:v>
                </c:pt>
                <c:pt idx="152">
                  <c:v>17688.210938</c:v>
                </c:pt>
                <c:pt idx="153">
                  <c:v>17796.919922000001</c:v>
                </c:pt>
                <c:pt idx="154">
                  <c:v>17832.419922000001</c:v>
                </c:pt>
                <c:pt idx="155">
                  <c:v>17914.119140999999</c:v>
                </c:pt>
                <c:pt idx="156">
                  <c:v>17826.259765999999</c:v>
                </c:pt>
                <c:pt idx="157">
                  <c:v>17767.599609000001</c:v>
                </c:pt>
                <c:pt idx="158">
                  <c:v>17599.369140999999</c:v>
                </c:pt>
                <c:pt idx="159">
                  <c:v>17660.099609000001</c:v>
                </c:pt>
                <c:pt idx="160">
                  <c:v>17785.740234000001</c:v>
                </c:pt>
                <c:pt idx="161">
                  <c:v>17812.589843999998</c:v>
                </c:pt>
                <c:pt idx="162">
                  <c:v>17669.109375</c:v>
                </c:pt>
                <c:pt idx="163">
                  <c:v>17789.269531000002</c:v>
                </c:pt>
                <c:pt idx="164">
                  <c:v>17826.830077999999</c:v>
                </c:pt>
                <c:pt idx="165">
                  <c:v>17946.660156000002</c:v>
                </c:pt>
                <c:pt idx="166">
                  <c:v>17961.640625</c:v>
                </c:pt>
                <c:pt idx="167">
                  <c:v>18048.939452999999</c:v>
                </c:pt>
                <c:pt idx="168">
                  <c:v>18196.810547000001</c:v>
                </c:pt>
                <c:pt idx="169">
                  <c:v>18248.279297000001</c:v>
                </c:pt>
                <c:pt idx="170">
                  <c:v>18218.839843999998</c:v>
                </c:pt>
                <c:pt idx="171">
                  <c:v>18270.509765999999</c:v>
                </c:pt>
                <c:pt idx="172">
                  <c:v>18526.349609000001</c:v>
                </c:pt>
                <c:pt idx="173">
                  <c:v>18499.960938</c:v>
                </c:pt>
                <c:pt idx="174">
                  <c:v>18367.919922000001</c:v>
                </c:pt>
                <c:pt idx="175">
                  <c:v>18169.759765999999</c:v>
                </c:pt>
                <c:pt idx="176">
                  <c:v>18239.380859000001</c:v>
                </c:pt>
                <c:pt idx="177">
                  <c:v>18288.210938</c:v>
                </c:pt>
                <c:pt idx="178">
                  <c:v>18375.400390999999</c:v>
                </c:pt>
                <c:pt idx="179">
                  <c:v>18436.929688</c:v>
                </c:pt>
                <c:pt idx="180">
                  <c:v>18403.330077999999</c:v>
                </c:pt>
                <c:pt idx="181">
                  <c:v>18525.439452999999</c:v>
                </c:pt>
                <c:pt idx="182">
                  <c:v>18378.640625</c:v>
                </c:pt>
                <c:pt idx="183">
                  <c:v>18227.460938</c:v>
                </c:pt>
                <c:pt idx="184">
                  <c:v>18218.279297000001</c:v>
                </c:pt>
                <c:pt idx="185">
                  <c:v>17899.300781000002</c:v>
                </c:pt>
                <c:pt idx="186">
                  <c:v>17989.039063</c:v>
                </c:pt>
                <c:pt idx="187">
                  <c:v>17701.119140999999</c:v>
                </c:pt>
                <c:pt idx="188">
                  <c:v>17674.400390999999</c:v>
                </c:pt>
                <c:pt idx="189">
                  <c:v>17900.300781000002</c:v>
                </c:pt>
                <c:pt idx="190">
                  <c:v>17966.560547000001</c:v>
                </c:pt>
                <c:pt idx="191">
                  <c:v>18151.759765999999</c:v>
                </c:pt>
                <c:pt idx="192">
                  <c:v>18338.050781000002</c:v>
                </c:pt>
                <c:pt idx="193">
                  <c:v>18310.939452999999</c:v>
                </c:pt>
                <c:pt idx="194">
                  <c:v>17997.669922000001</c:v>
                </c:pt>
                <c:pt idx="195">
                  <c:v>17951.810547000001</c:v>
                </c:pt>
                <c:pt idx="196">
                  <c:v>18231.470702999999</c:v>
                </c:pt>
                <c:pt idx="197">
                  <c:v>18268.570313</c:v>
                </c:pt>
                <c:pt idx="198">
                  <c:v>18232.349609000001</c:v>
                </c:pt>
                <c:pt idx="199">
                  <c:v>18221.490234000001</c:v>
                </c:pt>
                <c:pt idx="200">
                  <c:v>17969.289063</c:v>
                </c:pt>
                <c:pt idx="201">
                  <c:v>18055.730468999998</c:v>
                </c:pt>
                <c:pt idx="202">
                  <c:v>17594.550781000002</c:v>
                </c:pt>
                <c:pt idx="203">
                  <c:v>17652.179688</c:v>
                </c:pt>
                <c:pt idx="204">
                  <c:v>17898.25</c:v>
                </c:pt>
                <c:pt idx="205">
                  <c:v>17867.599609000001</c:v>
                </c:pt>
                <c:pt idx="206">
                  <c:v>17934.400390999999</c:v>
                </c:pt>
                <c:pt idx="207">
                  <c:v>17736.519531000002</c:v>
                </c:pt>
                <c:pt idx="208">
                  <c:v>17178.689452999999</c:v>
                </c:pt>
                <c:pt idx="209">
                  <c:v>16825.25</c:v>
                </c:pt>
                <c:pt idx="210">
                  <c:v>17015.359375</c:v>
                </c:pt>
                <c:pt idx="211">
                  <c:v>17433.199218999998</c:v>
                </c:pt>
                <c:pt idx="212">
                  <c:v>17264.740234000001</c:v>
                </c:pt>
                <c:pt idx="213">
                  <c:v>17263.039063</c:v>
                </c:pt>
                <c:pt idx="214">
                  <c:v>16926.060547000001</c:v>
                </c:pt>
                <c:pt idx="215">
                  <c:v>16940.830077999999</c:v>
                </c:pt>
                <c:pt idx="216">
                  <c:v>17448.220702999999</c:v>
                </c:pt>
                <c:pt idx="217">
                  <c:v>17456.519531000002</c:v>
                </c:pt>
                <c:pt idx="218">
                  <c:v>17560.359375</c:v>
                </c:pt>
                <c:pt idx="219">
                  <c:v>17559.710938</c:v>
                </c:pt>
                <c:pt idx="220">
                  <c:v>17731.369140999999</c:v>
                </c:pt>
                <c:pt idx="221">
                  <c:v>17699.060547000001</c:v>
                </c:pt>
                <c:pt idx="222">
                  <c:v>17676.949218999998</c:v>
                </c:pt>
                <c:pt idx="223">
                  <c:v>17520.009765999999</c:v>
                </c:pt>
                <c:pt idx="224">
                  <c:v>17548.660156000002</c:v>
                </c:pt>
                <c:pt idx="225">
                  <c:v>17740.560547000001</c:v>
                </c:pt>
                <c:pt idx="226">
                  <c:v>17693.470702999999</c:v>
                </c:pt>
                <c:pt idx="227">
                  <c:v>17625.589843999998</c:v>
                </c:pt>
                <c:pt idx="228">
                  <c:v>17522.5</c:v>
                </c:pt>
                <c:pt idx="229">
                  <c:v>17178.630859000001</c:v>
                </c:pt>
                <c:pt idx="230">
                  <c:v>17284.539063</c:v>
                </c:pt>
                <c:pt idx="231">
                  <c:v>17048.369140999999</c:v>
                </c:pt>
                <c:pt idx="232">
                  <c:v>16990.910156000002</c:v>
                </c:pt>
                <c:pt idx="233">
                  <c:v>17301.650390999999</c:v>
                </c:pt>
                <c:pt idx="234">
                  <c:v>17245.650390999999</c:v>
                </c:pt>
                <c:pt idx="235">
                  <c:v>17004.179688</c:v>
                </c:pt>
                <c:pt idx="236">
                  <c:v>16898.869140999999</c:v>
                </c:pt>
                <c:pt idx="237">
                  <c:v>16993.400390999999</c:v>
                </c:pt>
                <c:pt idx="238">
                  <c:v>17148.880859000001</c:v>
                </c:pt>
                <c:pt idx="239">
                  <c:v>17127.949218999998</c:v>
                </c:pt>
                <c:pt idx="240">
                  <c:v>17025.089843999998</c:v>
                </c:pt>
                <c:pt idx="241">
                  <c:v>16620.900390999999</c:v>
                </c:pt>
                <c:pt idx="242">
                  <c:v>16644.789063</c:v>
                </c:pt>
                <c:pt idx="243">
                  <c:v>16303.349609000001</c:v>
                </c:pt>
                <c:pt idx="244">
                  <c:v>16419.380859000001</c:v>
                </c:pt>
                <c:pt idx="245">
                  <c:v>16592.179688</c:v>
                </c:pt>
                <c:pt idx="246">
                  <c:v>16498.900390999999</c:v>
                </c:pt>
                <c:pt idx="247">
                  <c:v>16565.830077999999</c:v>
                </c:pt>
                <c:pt idx="248">
                  <c:v>16696.119140999999</c:v>
                </c:pt>
                <c:pt idx="249">
                  <c:v>16408.199218999998</c:v>
                </c:pt>
                <c:pt idx="250">
                  <c:v>16048.919921999999</c:v>
                </c:pt>
                <c:pt idx="251">
                  <c:v>16061.700194999999</c:v>
                </c:pt>
                <c:pt idx="252">
                  <c:v>16006.25</c:v>
                </c:pt>
                <c:pt idx="253">
                  <c:v>15616.679688</c:v>
                </c:pt>
                <c:pt idx="254">
                  <c:v>15832.540039</c:v>
                </c:pt>
                <c:pt idx="255">
                  <c:v>15901.040039</c:v>
                </c:pt>
                <c:pt idx="256">
                  <c:v>16056.089844</c:v>
                </c:pt>
                <c:pt idx="257">
                  <c:v>16296.860352</c:v>
                </c:pt>
                <c:pt idx="258">
                  <c:v>16020.320313</c:v>
                </c:pt>
                <c:pt idx="259">
                  <c:v>16144.849609000001</c:v>
                </c:pt>
                <c:pt idx="260">
                  <c:v>16156.410156</c:v>
                </c:pt>
                <c:pt idx="261">
                  <c:v>15963.629883</c:v>
                </c:pt>
                <c:pt idx="262">
                  <c:v>16104.030273</c:v>
                </c:pt>
                <c:pt idx="263">
                  <c:v>15968.830078000001</c:v>
                </c:pt>
                <c:pt idx="264">
                  <c:v>16266.219727</c:v>
                </c:pt>
                <c:pt idx="265">
                  <c:v>16610.619140999999</c:v>
                </c:pt>
                <c:pt idx="266">
                  <c:v>16807.769531000002</c:v>
                </c:pt>
                <c:pt idx="267">
                  <c:v>16675.089843999998</c:v>
                </c:pt>
                <c:pt idx="268">
                  <c:v>16552.570313</c:v>
                </c:pt>
                <c:pt idx="269">
                  <c:v>16605.960938</c:v>
                </c:pt>
                <c:pt idx="270">
                  <c:v>16512.880859000001</c:v>
                </c:pt>
                <c:pt idx="271">
                  <c:v>16670.509765999999</c:v>
                </c:pt>
                <c:pt idx="272">
                  <c:v>16621.339843999998</c:v>
                </c:pt>
                <c:pt idx="273">
                  <c:v>16460.119140999999</c:v>
                </c:pt>
                <c:pt idx="274">
                  <c:v>16070.980469</c:v>
                </c:pt>
                <c:pt idx="275">
                  <c:v>16047.370117</c:v>
                </c:pt>
                <c:pt idx="276">
                  <c:v>15999.25</c:v>
                </c:pt>
                <c:pt idx="277">
                  <c:v>15838.610352</c:v>
                </c:pt>
                <c:pt idx="278">
                  <c:v>15641.259765999999</c:v>
                </c:pt>
                <c:pt idx="279">
                  <c:v>15367.580078000001</c:v>
                </c:pt>
                <c:pt idx="280">
                  <c:v>15728.639648</c:v>
                </c:pt>
                <c:pt idx="281">
                  <c:v>15347.75</c:v>
                </c:pt>
                <c:pt idx="282">
                  <c:v>15176.440430000001</c:v>
                </c:pt>
                <c:pt idx="283">
                  <c:v>15303.320313</c:v>
                </c:pt>
                <c:pt idx="284">
                  <c:v>15548.009765999999</c:v>
                </c:pt>
                <c:pt idx="285">
                  <c:v>15439.919921999999</c:v>
                </c:pt>
                <c:pt idx="286">
                  <c:v>15240.129883</c:v>
                </c:pt>
                <c:pt idx="287">
                  <c:v>14825.730469</c:v>
                </c:pt>
                <c:pt idx="288">
                  <c:v>14343.080078000001</c:v>
                </c:pt>
                <c:pt idx="289">
                  <c:v>14217.059569999999</c:v>
                </c:pt>
                <c:pt idx="290">
                  <c:v>14349.200194999999</c:v>
                </c:pt>
                <c:pt idx="291">
                  <c:v>13985.509765999999</c:v>
                </c:pt>
                <c:pt idx="292">
                  <c:v>14336.269531</c:v>
                </c:pt>
                <c:pt idx="293">
                  <c:v>14464.530273</c:v>
                </c:pt>
                <c:pt idx="294">
                  <c:v>14340.530273</c:v>
                </c:pt>
                <c:pt idx="295">
                  <c:v>13950.620117</c:v>
                </c:pt>
                <c:pt idx="296">
                  <c:v>14324.679688</c:v>
                </c:pt>
                <c:pt idx="297">
                  <c:v>14438.519531</c:v>
                </c:pt>
                <c:pt idx="298">
                  <c:v>14550.620117</c:v>
                </c:pt>
                <c:pt idx="299">
                  <c:v>14719.639648</c:v>
                </c:pt>
                <c:pt idx="300">
                  <c:v>14694.080078000001</c:v>
                </c:pt>
                <c:pt idx="301">
                  <c:v>14733.219727</c:v>
                </c:pt>
                <c:pt idx="302">
                  <c:v>14937.700194999999</c:v>
                </c:pt>
                <c:pt idx="303">
                  <c:v>14949.360352</c:v>
                </c:pt>
                <c:pt idx="304">
                  <c:v>14936.330078000001</c:v>
                </c:pt>
                <c:pt idx="305">
                  <c:v>14806.780273</c:v>
                </c:pt>
                <c:pt idx="306">
                  <c:v>14921.589844</c:v>
                </c:pt>
                <c:pt idx="307">
                  <c:v>14891.900390999999</c:v>
                </c:pt>
                <c:pt idx="308">
                  <c:v>15000.070313</c:v>
                </c:pt>
                <c:pt idx="309">
                  <c:v>14981.690430000001</c:v>
                </c:pt>
                <c:pt idx="310">
                  <c:v>14747.230469</c:v>
                </c:pt>
                <c:pt idx="311">
                  <c:v>14777.019531</c:v>
                </c:pt>
                <c:pt idx="312">
                  <c:v>14702.200194999999</c:v>
                </c:pt>
                <c:pt idx="313">
                  <c:v>15036.040039</c:v>
                </c:pt>
                <c:pt idx="314">
                  <c:v>15020.410156</c:v>
                </c:pt>
                <c:pt idx="315">
                  <c:v>15050.280273</c:v>
                </c:pt>
                <c:pt idx="316">
                  <c:v>14939.019531</c:v>
                </c:pt>
                <c:pt idx="317">
                  <c:v>15197.849609000001</c:v>
                </c:pt>
                <c:pt idx="318">
                  <c:v>15288.969727</c:v>
                </c:pt>
                <c:pt idx="319">
                  <c:v>15417.349609000001</c:v>
                </c:pt>
                <c:pt idx="320">
                  <c:v>15420.570313</c:v>
                </c:pt>
                <c:pt idx="321">
                  <c:v>15465.450194999999</c:v>
                </c:pt>
                <c:pt idx="322">
                  <c:v>15396.759765999999</c:v>
                </c:pt>
                <c:pt idx="323">
                  <c:v>15408.780273</c:v>
                </c:pt>
                <c:pt idx="324">
                  <c:v>15245.139648</c:v>
                </c:pt>
                <c:pt idx="325">
                  <c:v>15095.889648</c:v>
                </c:pt>
                <c:pt idx="326">
                  <c:v>15069.190430000001</c:v>
                </c:pt>
                <c:pt idx="327">
                  <c:v>15200.040039</c:v>
                </c:pt>
                <c:pt idx="328">
                  <c:v>15278.440430000001</c:v>
                </c:pt>
                <c:pt idx="329">
                  <c:v>14926.190430000001</c:v>
                </c:pt>
                <c:pt idx="330">
                  <c:v>14953.629883</c:v>
                </c:pt>
                <c:pt idx="331">
                  <c:v>15095.440430000001</c:v>
                </c:pt>
                <c:pt idx="332">
                  <c:v>14801.860352</c:v>
                </c:pt>
                <c:pt idx="333">
                  <c:v>14673.040039</c:v>
                </c:pt>
                <c:pt idx="334">
                  <c:v>14661.099609000001</c:v>
                </c:pt>
                <c:pt idx="335">
                  <c:v>14677.200194999999</c:v>
                </c:pt>
                <c:pt idx="336">
                  <c:v>14410.049805000001</c:v>
                </c:pt>
                <c:pt idx="337">
                  <c:v>14583.419921999999</c:v>
                </c:pt>
                <c:pt idx="338">
                  <c:v>14807.429688</c:v>
                </c:pt>
                <c:pt idx="339">
                  <c:v>14894.410156</c:v>
                </c:pt>
                <c:pt idx="340">
                  <c:v>14658.309569999999</c:v>
                </c:pt>
                <c:pt idx="341">
                  <c:v>14670.040039</c:v>
                </c:pt>
                <c:pt idx="342">
                  <c:v>14561.759765999999</c:v>
                </c:pt>
                <c:pt idx="343">
                  <c:v>14425.679688</c:v>
                </c:pt>
                <c:pt idx="344">
                  <c:v>14549.299805000001</c:v>
                </c:pt>
                <c:pt idx="345">
                  <c:v>14424.519531</c:v>
                </c:pt>
                <c:pt idx="346">
                  <c:v>14284.629883</c:v>
                </c:pt>
                <c:pt idx="347">
                  <c:v>14118.379883</c:v>
                </c:pt>
                <c:pt idx="348">
                  <c:v>13778.190430000001</c:v>
                </c:pt>
                <c:pt idx="349">
                  <c:v>13826.589844</c:v>
                </c:pt>
                <c:pt idx="350">
                  <c:v>13466.070313</c:v>
                </c:pt>
                <c:pt idx="351">
                  <c:v>13534.259765999999</c:v>
                </c:pt>
                <c:pt idx="352">
                  <c:v>13424.580078000001</c:v>
                </c:pt>
                <c:pt idx="353">
                  <c:v>13300.480469</c:v>
                </c:pt>
                <c:pt idx="354">
                  <c:v>13576.519531</c:v>
                </c:pt>
                <c:pt idx="355">
                  <c:v>13801.429688</c:v>
                </c:pt>
                <c:pt idx="356">
                  <c:v>13892.049805000001</c:v>
                </c:pt>
                <c:pt idx="357">
                  <c:v>13702.280273</c:v>
                </c:pt>
                <c:pt idx="358">
                  <c:v>13106.030273</c:v>
                </c:pt>
                <c:pt idx="359">
                  <c:v>13081.240234000001</c:v>
                </c:pt>
                <c:pt idx="360">
                  <c:v>12810.730469</c:v>
                </c:pt>
                <c:pt idx="361">
                  <c:v>13128.120117</c:v>
                </c:pt>
                <c:pt idx="362">
                  <c:v>12966.049805000001</c:v>
                </c:pt>
                <c:pt idx="363">
                  <c:v>13124.679688</c:v>
                </c:pt>
                <c:pt idx="364">
                  <c:v>12976.759765999999</c:v>
                </c:pt>
                <c:pt idx="365">
                  <c:v>12946.099609000001</c:v>
                </c:pt>
                <c:pt idx="366">
                  <c:v>12819.200194999999</c:v>
                </c:pt>
                <c:pt idx="367">
                  <c:v>12856.980469</c:v>
                </c:pt>
                <c:pt idx="368">
                  <c:v>12666.120117</c:v>
                </c:pt>
                <c:pt idx="369">
                  <c:v>12729.049805000001</c:v>
                </c:pt>
                <c:pt idx="370">
                  <c:v>12926.370117</c:v>
                </c:pt>
                <c:pt idx="371">
                  <c:v>12788.419921999999</c:v>
                </c:pt>
                <c:pt idx="372">
                  <c:v>12949.75</c:v>
                </c:pt>
                <c:pt idx="373">
                  <c:v>13037.209961</c:v>
                </c:pt>
                <c:pt idx="374">
                  <c:v>13100.169921999999</c:v>
                </c:pt>
                <c:pt idx="375">
                  <c:v>12986.599609000001</c:v>
                </c:pt>
                <c:pt idx="376">
                  <c:v>13026.709961</c:v>
                </c:pt>
                <c:pt idx="377">
                  <c:v>13223.730469</c:v>
                </c:pt>
                <c:pt idx="378">
                  <c:v>13347.759765999999</c:v>
                </c:pt>
                <c:pt idx="379">
                  <c:v>13638.809569999999</c:v>
                </c:pt>
                <c:pt idx="380">
                  <c:v>13503.759765999999</c:v>
                </c:pt>
                <c:pt idx="381">
                  <c:v>14007.559569999999</c:v>
                </c:pt>
                <c:pt idx="382">
                  <c:v>14174.900390999999</c:v>
                </c:pt>
                <c:pt idx="383">
                  <c:v>14546.309569999999</c:v>
                </c:pt>
                <c:pt idx="384">
                  <c:v>14537.349609000001</c:v>
                </c:pt>
                <c:pt idx="385">
                  <c:v>14535.230469</c:v>
                </c:pt>
                <c:pt idx="386">
                  <c:v>14504.990234000001</c:v>
                </c:pt>
                <c:pt idx="387">
                  <c:v>14449.389648</c:v>
                </c:pt>
                <c:pt idx="388">
                  <c:v>14542.200194999999</c:v>
                </c:pt>
                <c:pt idx="389">
                  <c:v>14608.540039</c:v>
                </c:pt>
                <c:pt idx="390">
                  <c:v>14784</c:v>
                </c:pt>
                <c:pt idx="391">
                  <c:v>14778.509765999999</c:v>
                </c:pt>
                <c:pt idx="392">
                  <c:v>14556.870117</c:v>
                </c:pt>
                <c:pt idx="393">
                  <c:v>14709.639648</c:v>
                </c:pt>
                <c:pt idx="394">
                  <c:v>14879.549805000001</c:v>
                </c:pt>
                <c:pt idx="395">
                  <c:v>15012.799805000001</c:v>
                </c:pt>
                <c:pt idx="396">
                  <c:v>14970.679688</c:v>
                </c:pt>
                <c:pt idx="397">
                  <c:v>14980.740234000001</c:v>
                </c:pt>
                <c:pt idx="398">
                  <c:v>14728.879883</c:v>
                </c:pt>
                <c:pt idx="399">
                  <c:v>14630.009765999999</c:v>
                </c:pt>
                <c:pt idx="400">
                  <c:v>14553.040039</c:v>
                </c:pt>
                <c:pt idx="401">
                  <c:v>14705.429688</c:v>
                </c:pt>
                <c:pt idx="402">
                  <c:v>14612.589844</c:v>
                </c:pt>
                <c:pt idx="403">
                  <c:v>14522.959961</c:v>
                </c:pt>
                <c:pt idx="404">
                  <c:v>14739.360352</c:v>
                </c:pt>
                <c:pt idx="405">
                  <c:v>14734.129883</c:v>
                </c:pt>
                <c:pt idx="406">
                  <c:v>14528.549805000001</c:v>
                </c:pt>
                <c:pt idx="407">
                  <c:v>14433.320313</c:v>
                </c:pt>
                <c:pt idx="408">
                  <c:v>14170.030273</c:v>
                </c:pt>
                <c:pt idx="409">
                  <c:v>14234.400390999999</c:v>
                </c:pt>
                <c:pt idx="410">
                  <c:v>14442.940430000001</c:v>
                </c:pt>
                <c:pt idx="411">
                  <c:v>14271.629883</c:v>
                </c:pt>
                <c:pt idx="412">
                  <c:v>14285.129883</c:v>
                </c:pt>
                <c:pt idx="413">
                  <c:v>14328.429688</c:v>
                </c:pt>
                <c:pt idx="414">
                  <c:v>14173.099609000001</c:v>
                </c:pt>
                <c:pt idx="415">
                  <c:v>14085.019531</c:v>
                </c:pt>
                <c:pt idx="416">
                  <c:v>14137.690430000001</c:v>
                </c:pt>
                <c:pt idx="417">
                  <c:v>14224.120117</c:v>
                </c:pt>
                <c:pt idx="418">
                  <c:v>14199.129883</c:v>
                </c:pt>
                <c:pt idx="419">
                  <c:v>14301.049805000001</c:v>
                </c:pt>
                <c:pt idx="420">
                  <c:v>14373.339844</c:v>
                </c:pt>
                <c:pt idx="421">
                  <c:v>14752.209961</c:v>
                </c:pt>
                <c:pt idx="422">
                  <c:v>14802.959961</c:v>
                </c:pt>
                <c:pt idx="423">
                  <c:v>14751.440430000001</c:v>
                </c:pt>
                <c:pt idx="424">
                  <c:v>14731.639648</c:v>
                </c:pt>
                <c:pt idx="425">
                  <c:v>14824.129883</c:v>
                </c:pt>
                <c:pt idx="426">
                  <c:v>14927.009765999999</c:v>
                </c:pt>
                <c:pt idx="427">
                  <c:v>14932.929688</c:v>
                </c:pt>
                <c:pt idx="428">
                  <c:v>15493.820313</c:v>
                </c:pt>
                <c:pt idx="429">
                  <c:v>15265.200194999999</c:v>
                </c:pt>
                <c:pt idx="430">
                  <c:v>15420.129883</c:v>
                </c:pt>
                <c:pt idx="431">
                  <c:v>15595.160156</c:v>
                </c:pt>
                <c:pt idx="432">
                  <c:v>15602.660156</c:v>
                </c:pt>
                <c:pt idx="433">
                  <c:v>15392.820313</c:v>
                </c:pt>
                <c:pt idx="434">
                  <c:v>15400.910156</c:v>
                </c:pt>
                <c:pt idx="435">
                  <c:v>15618.169921999999</c:v>
                </c:pt>
                <c:pt idx="436">
                  <c:v>15598.709961</c:v>
                </c:pt>
                <c:pt idx="437">
                  <c:v>15586.650390999999</c:v>
                </c:pt>
                <c:pt idx="438">
                  <c:v>15544.280273</c:v>
                </c:pt>
                <c:pt idx="439">
                  <c:v>15654.480469</c:v>
                </c:pt>
                <c:pt idx="440">
                  <c:v>15432.889648</c:v>
                </c:pt>
                <c:pt idx="441">
                  <c:v>15550.5</c:v>
                </c:pt>
                <c:pt idx="442">
                  <c:v>15479.700194999999</c:v>
                </c:pt>
                <c:pt idx="443">
                  <c:v>15551.230469</c:v>
                </c:pt>
                <c:pt idx="444">
                  <c:v>15563</c:v>
                </c:pt>
                <c:pt idx="445">
                  <c:v>15418.769531</c:v>
                </c:pt>
                <c:pt idx="446">
                  <c:v>15615.410156</c:v>
                </c:pt>
                <c:pt idx="447">
                  <c:v>15503.790039</c:v>
                </c:pt>
                <c:pt idx="448">
                  <c:v>15598.490234000001</c:v>
                </c:pt>
                <c:pt idx="449">
                  <c:v>15598.719727</c:v>
                </c:pt>
                <c:pt idx="450">
                  <c:v>15608.419921999999</c:v>
                </c:pt>
                <c:pt idx="451">
                  <c:v>15763.509765999999</c:v>
                </c:pt>
                <c:pt idx="452">
                  <c:v>15857.889648</c:v>
                </c:pt>
                <c:pt idx="453">
                  <c:v>15818.200194999999</c:v>
                </c:pt>
                <c:pt idx="454">
                  <c:v>15770.660156</c:v>
                </c:pt>
                <c:pt idx="455">
                  <c:v>15526.200194999999</c:v>
                </c:pt>
                <c:pt idx="456">
                  <c:v>15560.490234000001</c:v>
                </c:pt>
                <c:pt idx="457">
                  <c:v>15360.419921999999</c:v>
                </c:pt>
                <c:pt idx="458">
                  <c:v>15387.589844</c:v>
                </c:pt>
                <c:pt idx="459">
                  <c:v>15221.120117</c:v>
                </c:pt>
                <c:pt idx="460">
                  <c:v>15452.959961</c:v>
                </c:pt>
                <c:pt idx="461">
                  <c:v>15419.969727</c:v>
                </c:pt>
                <c:pt idx="462">
                  <c:v>15513.450194999999</c:v>
                </c:pt>
                <c:pt idx="463">
                  <c:v>15760.459961</c:v>
                </c:pt>
                <c:pt idx="464">
                  <c:v>15863.950194999999</c:v>
                </c:pt>
                <c:pt idx="465">
                  <c:v>15914.700194999999</c:v>
                </c:pt>
                <c:pt idx="466">
                  <c:v>15830.309569999999</c:v>
                </c:pt>
                <c:pt idx="467">
                  <c:v>15701.480469</c:v>
                </c:pt>
                <c:pt idx="468">
                  <c:v>15769.759765999999</c:v>
                </c:pt>
                <c:pt idx="469">
                  <c:v>15849.429688</c:v>
                </c:pt>
                <c:pt idx="470">
                  <c:v>15868.059569999999</c:v>
                </c:pt>
                <c:pt idx="471">
                  <c:v>15810.769531</c:v>
                </c:pt>
                <c:pt idx="472">
                  <c:v>15836.5</c:v>
                </c:pt>
                <c:pt idx="473">
                  <c:v>15876.169921999999</c:v>
                </c:pt>
                <c:pt idx="474">
                  <c:v>15913.879883</c:v>
                </c:pt>
                <c:pt idx="475">
                  <c:v>15932.969727</c:v>
                </c:pt>
                <c:pt idx="476">
                  <c:v>15804.759765999999</c:v>
                </c:pt>
                <c:pt idx="477">
                  <c:v>15929.429688</c:v>
                </c:pt>
                <c:pt idx="478">
                  <c:v>15963.549805000001</c:v>
                </c:pt>
                <c:pt idx="479">
                  <c:v>15869.440430000001</c:v>
                </c:pt>
                <c:pt idx="480">
                  <c:v>15770.469727</c:v>
                </c:pt>
                <c:pt idx="481">
                  <c:v>15707.519531</c:v>
                </c:pt>
                <c:pt idx="482">
                  <c:v>15602.990234000001</c:v>
                </c:pt>
                <c:pt idx="483">
                  <c:v>15626.870117</c:v>
                </c:pt>
                <c:pt idx="484">
                  <c:v>15370.730469</c:v>
                </c:pt>
                <c:pt idx="485">
                  <c:v>15374.629883</c:v>
                </c:pt>
                <c:pt idx="486">
                  <c:v>15411.490234000001</c:v>
                </c:pt>
                <c:pt idx="487">
                  <c:v>15579.179688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5846-885F-2F3D9698E92B}"/>
            </c:ext>
          </c:extLst>
        </c:ser>
        <c:ser>
          <c:idx val="1"/>
          <c:order val="1"/>
          <c:tx>
            <c:strRef>
              <c:f>'變異數、相關係數、報酬率、風險'!$C$1</c:f>
              <c:strCache>
                <c:ptCount val="1"/>
                <c:pt idx="0">
                  <c:v>S&amp;P 500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'變異數、相關係數、報酬率、風險'!$A$2:$A$489</c:f>
              <c:strCache>
                <c:ptCount val="488"/>
                <c:pt idx="0">
                  <c:v>2021-04-29</c:v>
                </c:pt>
                <c:pt idx="1">
                  <c:v>2021-05-03</c:v>
                </c:pt>
                <c:pt idx="2">
                  <c:v>2021-05-04</c:v>
                </c:pt>
                <c:pt idx="3">
                  <c:v>2021-05-05</c:v>
                </c:pt>
                <c:pt idx="4">
                  <c:v>2021-05-06</c:v>
                </c:pt>
                <c:pt idx="5">
                  <c:v>2021-05-07</c:v>
                </c:pt>
                <c:pt idx="6">
                  <c:v>2021-05-10</c:v>
                </c:pt>
                <c:pt idx="7">
                  <c:v>2021-05-11</c:v>
                </c:pt>
                <c:pt idx="8">
                  <c:v>2021-05-12</c:v>
                </c:pt>
                <c:pt idx="9">
                  <c:v>2021-05-13</c:v>
                </c:pt>
                <c:pt idx="10">
                  <c:v>2021-05-14</c:v>
                </c:pt>
                <c:pt idx="11">
                  <c:v>2021-05-17</c:v>
                </c:pt>
                <c:pt idx="12">
                  <c:v>2021-05-18</c:v>
                </c:pt>
                <c:pt idx="13">
                  <c:v>2021-05-19</c:v>
                </c:pt>
                <c:pt idx="14">
                  <c:v>2021-05-20</c:v>
                </c:pt>
                <c:pt idx="15">
                  <c:v>2021-05-21</c:v>
                </c:pt>
                <c:pt idx="16">
                  <c:v>2021-05-24</c:v>
                </c:pt>
                <c:pt idx="17">
                  <c:v>2021-05-25</c:v>
                </c:pt>
                <c:pt idx="18">
                  <c:v>2021-05-26</c:v>
                </c:pt>
                <c:pt idx="19">
                  <c:v>2021-05-27</c:v>
                </c:pt>
                <c:pt idx="20">
                  <c:v>2021-05-28</c:v>
                </c:pt>
                <c:pt idx="21">
                  <c:v>2021-05-31</c:v>
                </c:pt>
                <c:pt idx="22">
                  <c:v>2021-06-01</c:v>
                </c:pt>
                <c:pt idx="23">
                  <c:v>2021-06-02</c:v>
                </c:pt>
                <c:pt idx="24">
                  <c:v>2021-06-03</c:v>
                </c:pt>
                <c:pt idx="25">
                  <c:v>2021-06-04</c:v>
                </c:pt>
                <c:pt idx="26">
                  <c:v>2021-06-07</c:v>
                </c:pt>
                <c:pt idx="27">
                  <c:v>2021-06-08</c:v>
                </c:pt>
                <c:pt idx="28">
                  <c:v>2021-06-09</c:v>
                </c:pt>
                <c:pt idx="29">
                  <c:v>2021-06-10</c:v>
                </c:pt>
                <c:pt idx="30">
                  <c:v>2021-06-11</c:v>
                </c:pt>
                <c:pt idx="31">
                  <c:v>2021-06-15</c:v>
                </c:pt>
                <c:pt idx="32">
                  <c:v>2021-06-16</c:v>
                </c:pt>
                <c:pt idx="33">
                  <c:v>2021-06-17</c:v>
                </c:pt>
                <c:pt idx="34">
                  <c:v>2021-06-18</c:v>
                </c:pt>
                <c:pt idx="35">
                  <c:v>2021-06-21</c:v>
                </c:pt>
                <c:pt idx="36">
                  <c:v>2021-06-22</c:v>
                </c:pt>
                <c:pt idx="37">
                  <c:v>2021-06-23</c:v>
                </c:pt>
                <c:pt idx="38">
                  <c:v>2021-06-24</c:v>
                </c:pt>
                <c:pt idx="39">
                  <c:v>2021-06-25</c:v>
                </c:pt>
                <c:pt idx="40">
                  <c:v>2021-06-28</c:v>
                </c:pt>
                <c:pt idx="41">
                  <c:v>2021-06-29</c:v>
                </c:pt>
                <c:pt idx="42">
                  <c:v>2021-06-30</c:v>
                </c:pt>
                <c:pt idx="43">
                  <c:v>2021-07-01</c:v>
                </c:pt>
                <c:pt idx="44">
                  <c:v>2021-07-02</c:v>
                </c:pt>
                <c:pt idx="45">
                  <c:v>2021-07-05</c:v>
                </c:pt>
                <c:pt idx="46">
                  <c:v>2021-07-06</c:v>
                </c:pt>
                <c:pt idx="47">
                  <c:v>2021-07-07</c:v>
                </c:pt>
                <c:pt idx="48">
                  <c:v>2021-07-08</c:v>
                </c:pt>
                <c:pt idx="49">
                  <c:v>2021-07-09</c:v>
                </c:pt>
                <c:pt idx="50">
                  <c:v>2021-07-12</c:v>
                </c:pt>
                <c:pt idx="51">
                  <c:v>2021-07-13</c:v>
                </c:pt>
                <c:pt idx="52">
                  <c:v>2021-07-14</c:v>
                </c:pt>
                <c:pt idx="53">
                  <c:v>2021-07-15</c:v>
                </c:pt>
                <c:pt idx="54">
                  <c:v>2021-07-16</c:v>
                </c:pt>
                <c:pt idx="55">
                  <c:v>2021-07-19</c:v>
                </c:pt>
                <c:pt idx="56">
                  <c:v>2021-07-20</c:v>
                </c:pt>
                <c:pt idx="57">
                  <c:v>2021-07-21</c:v>
                </c:pt>
                <c:pt idx="58">
                  <c:v>2021-07-22</c:v>
                </c:pt>
                <c:pt idx="59">
                  <c:v>2021-07-23</c:v>
                </c:pt>
                <c:pt idx="60">
                  <c:v>2021-07-26</c:v>
                </c:pt>
                <c:pt idx="61">
                  <c:v>2021-07-27</c:v>
                </c:pt>
                <c:pt idx="62">
                  <c:v>2021-07-28</c:v>
                </c:pt>
                <c:pt idx="63">
                  <c:v>2021-07-29</c:v>
                </c:pt>
                <c:pt idx="64">
                  <c:v>2021-07-30</c:v>
                </c:pt>
                <c:pt idx="65">
                  <c:v>2021-08-02</c:v>
                </c:pt>
                <c:pt idx="66">
                  <c:v>2021-08-03</c:v>
                </c:pt>
                <c:pt idx="67">
                  <c:v>2021-08-04</c:v>
                </c:pt>
                <c:pt idx="68">
                  <c:v>2021-08-05</c:v>
                </c:pt>
                <c:pt idx="69">
                  <c:v>2021-08-06</c:v>
                </c:pt>
                <c:pt idx="70">
                  <c:v>2021-08-09</c:v>
                </c:pt>
                <c:pt idx="71">
                  <c:v>2021-08-10</c:v>
                </c:pt>
                <c:pt idx="72">
                  <c:v>2021-08-11</c:v>
                </c:pt>
                <c:pt idx="73">
                  <c:v>2021-08-12</c:v>
                </c:pt>
                <c:pt idx="74">
                  <c:v>2021-08-13</c:v>
                </c:pt>
                <c:pt idx="75">
                  <c:v>2021-08-16</c:v>
                </c:pt>
                <c:pt idx="76">
                  <c:v>2021-08-17</c:v>
                </c:pt>
                <c:pt idx="77">
                  <c:v>2021-08-18</c:v>
                </c:pt>
                <c:pt idx="78">
                  <c:v>2021-08-19</c:v>
                </c:pt>
                <c:pt idx="79">
                  <c:v>2021-08-20</c:v>
                </c:pt>
                <c:pt idx="80">
                  <c:v>2021-08-23</c:v>
                </c:pt>
                <c:pt idx="81">
                  <c:v>2021-08-24</c:v>
                </c:pt>
                <c:pt idx="82">
                  <c:v>2021-08-25</c:v>
                </c:pt>
                <c:pt idx="83">
                  <c:v>2021-08-26</c:v>
                </c:pt>
                <c:pt idx="84">
                  <c:v>2021-08-27</c:v>
                </c:pt>
                <c:pt idx="85">
                  <c:v>2021-08-30</c:v>
                </c:pt>
                <c:pt idx="86">
                  <c:v>2021-08-31</c:v>
                </c:pt>
                <c:pt idx="87">
                  <c:v>2021-09-01</c:v>
                </c:pt>
                <c:pt idx="88">
                  <c:v>2021-09-02</c:v>
                </c:pt>
                <c:pt idx="89">
                  <c:v>2021-09-03</c:v>
                </c:pt>
                <c:pt idx="90">
                  <c:v>2021-09-06</c:v>
                </c:pt>
                <c:pt idx="91">
                  <c:v>2021-09-07</c:v>
                </c:pt>
                <c:pt idx="92">
                  <c:v>2021-09-08</c:v>
                </c:pt>
                <c:pt idx="93">
                  <c:v>2021-09-09</c:v>
                </c:pt>
                <c:pt idx="94">
                  <c:v>2021-09-10</c:v>
                </c:pt>
                <c:pt idx="95">
                  <c:v>2021-09-13</c:v>
                </c:pt>
                <c:pt idx="96">
                  <c:v>2021-09-14</c:v>
                </c:pt>
                <c:pt idx="97">
                  <c:v>2021-09-15</c:v>
                </c:pt>
                <c:pt idx="98">
                  <c:v>2021-09-16</c:v>
                </c:pt>
                <c:pt idx="99">
                  <c:v>2021-09-17</c:v>
                </c:pt>
                <c:pt idx="100">
                  <c:v>2021-09-22</c:v>
                </c:pt>
                <c:pt idx="101">
                  <c:v>2021-09-23</c:v>
                </c:pt>
                <c:pt idx="102">
                  <c:v>2021-09-24</c:v>
                </c:pt>
                <c:pt idx="103">
                  <c:v>2021-09-27</c:v>
                </c:pt>
                <c:pt idx="104">
                  <c:v>2021-09-28</c:v>
                </c:pt>
                <c:pt idx="105">
                  <c:v>2021-09-29</c:v>
                </c:pt>
                <c:pt idx="106">
                  <c:v>2021-09-30</c:v>
                </c:pt>
                <c:pt idx="107">
                  <c:v>2021-10-01</c:v>
                </c:pt>
                <c:pt idx="108">
                  <c:v>2021-10-04</c:v>
                </c:pt>
                <c:pt idx="109">
                  <c:v>2021-10-05</c:v>
                </c:pt>
                <c:pt idx="110">
                  <c:v>2021-10-06</c:v>
                </c:pt>
                <c:pt idx="111">
                  <c:v>2021-10-07</c:v>
                </c:pt>
                <c:pt idx="112">
                  <c:v>2021-10-08</c:v>
                </c:pt>
                <c:pt idx="113">
                  <c:v>2021-10-12</c:v>
                </c:pt>
                <c:pt idx="114">
                  <c:v>2021-10-13</c:v>
                </c:pt>
                <c:pt idx="115">
                  <c:v>2021-10-14</c:v>
                </c:pt>
                <c:pt idx="116">
                  <c:v>2021-10-15</c:v>
                </c:pt>
                <c:pt idx="117">
                  <c:v>2021-10-18</c:v>
                </c:pt>
                <c:pt idx="118">
                  <c:v>2021-10-19</c:v>
                </c:pt>
                <c:pt idx="119">
                  <c:v>2021-10-20</c:v>
                </c:pt>
                <c:pt idx="120">
                  <c:v>2021-10-21</c:v>
                </c:pt>
                <c:pt idx="121">
                  <c:v>2021-10-22</c:v>
                </c:pt>
                <c:pt idx="122">
                  <c:v>2021-10-25</c:v>
                </c:pt>
                <c:pt idx="123">
                  <c:v>2021-10-26</c:v>
                </c:pt>
                <c:pt idx="124">
                  <c:v>2021-10-27</c:v>
                </c:pt>
                <c:pt idx="125">
                  <c:v>2021-10-28</c:v>
                </c:pt>
                <c:pt idx="126">
                  <c:v>2021-10-29</c:v>
                </c:pt>
                <c:pt idx="127">
                  <c:v>2021-11-01</c:v>
                </c:pt>
                <c:pt idx="128">
                  <c:v>2021-11-02</c:v>
                </c:pt>
                <c:pt idx="129">
                  <c:v>2021-11-03</c:v>
                </c:pt>
                <c:pt idx="130">
                  <c:v>2021-11-04</c:v>
                </c:pt>
                <c:pt idx="131">
                  <c:v>2021-11-05</c:v>
                </c:pt>
                <c:pt idx="132">
                  <c:v>2021-11-08</c:v>
                </c:pt>
                <c:pt idx="133">
                  <c:v>2021-11-09</c:v>
                </c:pt>
                <c:pt idx="134">
                  <c:v>2021-11-10</c:v>
                </c:pt>
                <c:pt idx="135">
                  <c:v>2021-11-11</c:v>
                </c:pt>
                <c:pt idx="136">
                  <c:v>2021-11-12</c:v>
                </c:pt>
                <c:pt idx="137">
                  <c:v>2021-11-15</c:v>
                </c:pt>
                <c:pt idx="138">
                  <c:v>2021-11-16</c:v>
                </c:pt>
                <c:pt idx="139">
                  <c:v>2021-11-17</c:v>
                </c:pt>
                <c:pt idx="140">
                  <c:v>2021-11-18</c:v>
                </c:pt>
                <c:pt idx="141">
                  <c:v>2021-11-19</c:v>
                </c:pt>
                <c:pt idx="142">
                  <c:v>2021-11-22</c:v>
                </c:pt>
                <c:pt idx="143">
                  <c:v>2021-11-23</c:v>
                </c:pt>
                <c:pt idx="144">
                  <c:v>2021-11-24</c:v>
                </c:pt>
                <c:pt idx="145">
                  <c:v>2021-11-25</c:v>
                </c:pt>
                <c:pt idx="146">
                  <c:v>2021-11-26</c:v>
                </c:pt>
                <c:pt idx="147">
                  <c:v>2021-11-29</c:v>
                </c:pt>
                <c:pt idx="148">
                  <c:v>2021-11-30</c:v>
                </c:pt>
                <c:pt idx="149">
                  <c:v>2021-12-01</c:v>
                </c:pt>
                <c:pt idx="150">
                  <c:v>2021-12-02</c:v>
                </c:pt>
                <c:pt idx="151">
                  <c:v>2021-12-03</c:v>
                </c:pt>
                <c:pt idx="152">
                  <c:v>2021-12-06</c:v>
                </c:pt>
                <c:pt idx="153">
                  <c:v>2021-12-07</c:v>
                </c:pt>
                <c:pt idx="154">
                  <c:v>2021-12-08</c:v>
                </c:pt>
                <c:pt idx="155">
                  <c:v>2021-12-09</c:v>
                </c:pt>
                <c:pt idx="156">
                  <c:v>2021-12-10</c:v>
                </c:pt>
                <c:pt idx="157">
                  <c:v>2021-12-13</c:v>
                </c:pt>
                <c:pt idx="158">
                  <c:v>2021-12-14</c:v>
                </c:pt>
                <c:pt idx="159">
                  <c:v>2021-12-15</c:v>
                </c:pt>
                <c:pt idx="160">
                  <c:v>2021-12-16</c:v>
                </c:pt>
                <c:pt idx="161">
                  <c:v>2021-12-17</c:v>
                </c:pt>
                <c:pt idx="162">
                  <c:v>2021-12-20</c:v>
                </c:pt>
                <c:pt idx="163">
                  <c:v>2021-12-21</c:v>
                </c:pt>
                <c:pt idx="164">
                  <c:v>2021-12-22</c:v>
                </c:pt>
                <c:pt idx="165">
                  <c:v>2021-12-23</c:v>
                </c:pt>
                <c:pt idx="166">
                  <c:v>2021-12-24</c:v>
                </c:pt>
                <c:pt idx="167">
                  <c:v>2021-12-27</c:v>
                </c:pt>
                <c:pt idx="168">
                  <c:v>2021-12-28</c:v>
                </c:pt>
                <c:pt idx="169">
                  <c:v>2021-12-29</c:v>
                </c:pt>
                <c:pt idx="170">
                  <c:v>2021-12-30</c:v>
                </c:pt>
                <c:pt idx="171">
                  <c:v>2022-01-03</c:v>
                </c:pt>
                <c:pt idx="172">
                  <c:v>2022-01-04</c:v>
                </c:pt>
                <c:pt idx="173">
                  <c:v>2022-01-05</c:v>
                </c:pt>
                <c:pt idx="174">
                  <c:v>2022-01-06</c:v>
                </c:pt>
                <c:pt idx="175">
                  <c:v>2022-01-07</c:v>
                </c:pt>
                <c:pt idx="176">
                  <c:v>2022-01-10</c:v>
                </c:pt>
                <c:pt idx="177">
                  <c:v>2022-01-11</c:v>
                </c:pt>
                <c:pt idx="178">
                  <c:v>2022-01-12</c:v>
                </c:pt>
                <c:pt idx="179">
                  <c:v>2022-01-13</c:v>
                </c:pt>
                <c:pt idx="180">
                  <c:v>2022-01-14</c:v>
                </c:pt>
                <c:pt idx="181">
                  <c:v>2022-01-17</c:v>
                </c:pt>
                <c:pt idx="182">
                  <c:v>2022-01-18</c:v>
                </c:pt>
                <c:pt idx="183">
                  <c:v>2022-01-19</c:v>
                </c:pt>
                <c:pt idx="184">
                  <c:v>2022-01-20</c:v>
                </c:pt>
                <c:pt idx="185">
                  <c:v>2022-01-21</c:v>
                </c:pt>
                <c:pt idx="186">
                  <c:v>2022-01-24</c:v>
                </c:pt>
                <c:pt idx="187">
                  <c:v>2022-01-25</c:v>
                </c:pt>
                <c:pt idx="188">
                  <c:v>2022-01-26</c:v>
                </c:pt>
                <c:pt idx="189">
                  <c:v>2022-02-07</c:v>
                </c:pt>
                <c:pt idx="190">
                  <c:v>2022-02-08</c:v>
                </c:pt>
                <c:pt idx="191">
                  <c:v>2022-02-09</c:v>
                </c:pt>
                <c:pt idx="192">
                  <c:v>2022-02-10</c:v>
                </c:pt>
                <c:pt idx="193">
                  <c:v>2022-02-11</c:v>
                </c:pt>
                <c:pt idx="194">
                  <c:v>2022-02-14</c:v>
                </c:pt>
                <c:pt idx="195">
                  <c:v>2022-02-15</c:v>
                </c:pt>
                <c:pt idx="196">
                  <c:v>2022-02-16</c:v>
                </c:pt>
                <c:pt idx="197">
                  <c:v>2022-02-17</c:v>
                </c:pt>
                <c:pt idx="198">
                  <c:v>2022-02-18</c:v>
                </c:pt>
                <c:pt idx="199">
                  <c:v>2022-02-21</c:v>
                </c:pt>
                <c:pt idx="200">
                  <c:v>2022-02-22</c:v>
                </c:pt>
                <c:pt idx="201">
                  <c:v>2022-02-23</c:v>
                </c:pt>
                <c:pt idx="202">
                  <c:v>2022-02-24</c:v>
                </c:pt>
                <c:pt idx="203">
                  <c:v>2022-02-25</c:v>
                </c:pt>
                <c:pt idx="204">
                  <c:v>2022-03-01</c:v>
                </c:pt>
                <c:pt idx="205">
                  <c:v>2022-03-02</c:v>
                </c:pt>
                <c:pt idx="206">
                  <c:v>2022-03-03</c:v>
                </c:pt>
                <c:pt idx="207">
                  <c:v>2022-03-04</c:v>
                </c:pt>
                <c:pt idx="208">
                  <c:v>2022-03-07</c:v>
                </c:pt>
                <c:pt idx="209">
                  <c:v>2022-03-08</c:v>
                </c:pt>
                <c:pt idx="210">
                  <c:v>2022-03-09</c:v>
                </c:pt>
                <c:pt idx="211">
                  <c:v>2022-03-10</c:v>
                </c:pt>
                <c:pt idx="212">
                  <c:v>2022-03-11</c:v>
                </c:pt>
                <c:pt idx="213">
                  <c:v>2022-03-14</c:v>
                </c:pt>
                <c:pt idx="214">
                  <c:v>2022-03-15</c:v>
                </c:pt>
                <c:pt idx="215">
                  <c:v>2022-03-16</c:v>
                </c:pt>
                <c:pt idx="216">
                  <c:v>2022-03-17</c:v>
                </c:pt>
                <c:pt idx="217">
                  <c:v>2022-03-18</c:v>
                </c:pt>
                <c:pt idx="218">
                  <c:v>2022-03-21</c:v>
                </c:pt>
                <c:pt idx="219">
                  <c:v>2022-03-22</c:v>
                </c:pt>
                <c:pt idx="220">
                  <c:v>2022-03-23</c:v>
                </c:pt>
                <c:pt idx="221">
                  <c:v>2022-03-24</c:v>
                </c:pt>
                <c:pt idx="222">
                  <c:v>2022-03-25</c:v>
                </c:pt>
                <c:pt idx="223">
                  <c:v>2022-03-28</c:v>
                </c:pt>
                <c:pt idx="224">
                  <c:v>2022-03-29</c:v>
                </c:pt>
                <c:pt idx="225">
                  <c:v>2022-03-30</c:v>
                </c:pt>
                <c:pt idx="226">
                  <c:v>2022-03-31</c:v>
                </c:pt>
                <c:pt idx="227">
                  <c:v>2022-04-01</c:v>
                </c:pt>
                <c:pt idx="228">
                  <c:v>2022-04-06</c:v>
                </c:pt>
                <c:pt idx="229">
                  <c:v>2022-04-07</c:v>
                </c:pt>
                <c:pt idx="230">
                  <c:v>2022-04-08</c:v>
                </c:pt>
                <c:pt idx="231">
                  <c:v>2022-04-11</c:v>
                </c:pt>
                <c:pt idx="232">
                  <c:v>2022-04-12</c:v>
                </c:pt>
                <c:pt idx="233">
                  <c:v>2022-04-13</c:v>
                </c:pt>
                <c:pt idx="234">
                  <c:v>2022-04-14</c:v>
                </c:pt>
                <c:pt idx="235">
                  <c:v>2022-04-15</c:v>
                </c:pt>
                <c:pt idx="236">
                  <c:v>2022-04-18</c:v>
                </c:pt>
                <c:pt idx="237">
                  <c:v>2022-04-19</c:v>
                </c:pt>
                <c:pt idx="238">
                  <c:v>2022-04-20</c:v>
                </c:pt>
                <c:pt idx="239">
                  <c:v>2022-04-21</c:v>
                </c:pt>
                <c:pt idx="240">
                  <c:v>2022-04-22</c:v>
                </c:pt>
                <c:pt idx="241">
                  <c:v>2022-04-25</c:v>
                </c:pt>
                <c:pt idx="242">
                  <c:v>2022-04-26</c:v>
                </c:pt>
                <c:pt idx="243">
                  <c:v>2022-04-27</c:v>
                </c:pt>
                <c:pt idx="244">
                  <c:v>2022-04-28</c:v>
                </c:pt>
                <c:pt idx="245">
                  <c:v>2022-04-29</c:v>
                </c:pt>
                <c:pt idx="246">
                  <c:v>2022-05-03</c:v>
                </c:pt>
                <c:pt idx="247">
                  <c:v>2022-05-04</c:v>
                </c:pt>
                <c:pt idx="248">
                  <c:v>2022-05-05</c:v>
                </c:pt>
                <c:pt idx="249">
                  <c:v>2022-05-06</c:v>
                </c:pt>
                <c:pt idx="250">
                  <c:v>2022-05-09</c:v>
                </c:pt>
                <c:pt idx="251">
                  <c:v>2022-05-10</c:v>
                </c:pt>
                <c:pt idx="252">
                  <c:v>2022-05-11</c:v>
                </c:pt>
                <c:pt idx="253">
                  <c:v>2022-05-12</c:v>
                </c:pt>
                <c:pt idx="254">
                  <c:v>2022-05-13</c:v>
                </c:pt>
                <c:pt idx="255">
                  <c:v>2022-05-16</c:v>
                </c:pt>
                <c:pt idx="256">
                  <c:v>2022-05-17</c:v>
                </c:pt>
                <c:pt idx="257">
                  <c:v>2022-05-18</c:v>
                </c:pt>
                <c:pt idx="258">
                  <c:v>2022-05-19</c:v>
                </c:pt>
                <c:pt idx="259">
                  <c:v>2022-05-20</c:v>
                </c:pt>
                <c:pt idx="260">
                  <c:v>2022-05-23</c:v>
                </c:pt>
                <c:pt idx="261">
                  <c:v>2022-05-24</c:v>
                </c:pt>
                <c:pt idx="262">
                  <c:v>2022-05-25</c:v>
                </c:pt>
                <c:pt idx="263">
                  <c:v>2022-05-26</c:v>
                </c:pt>
                <c:pt idx="264">
                  <c:v>2022-05-27</c:v>
                </c:pt>
                <c:pt idx="265">
                  <c:v>2022-05-30</c:v>
                </c:pt>
                <c:pt idx="266">
                  <c:v>2022-05-31</c:v>
                </c:pt>
                <c:pt idx="267">
                  <c:v>2022-06-01</c:v>
                </c:pt>
                <c:pt idx="268">
                  <c:v>2022-06-02</c:v>
                </c:pt>
                <c:pt idx="269">
                  <c:v>2022-06-06</c:v>
                </c:pt>
                <c:pt idx="270">
                  <c:v>2022-06-07</c:v>
                </c:pt>
                <c:pt idx="271">
                  <c:v>2022-06-08</c:v>
                </c:pt>
                <c:pt idx="272">
                  <c:v>2022-06-09</c:v>
                </c:pt>
                <c:pt idx="273">
                  <c:v>2022-06-10</c:v>
                </c:pt>
                <c:pt idx="274">
                  <c:v>2022-06-13</c:v>
                </c:pt>
                <c:pt idx="275">
                  <c:v>2022-06-14</c:v>
                </c:pt>
                <c:pt idx="276">
                  <c:v>2022-06-15</c:v>
                </c:pt>
                <c:pt idx="277">
                  <c:v>2022-06-16</c:v>
                </c:pt>
                <c:pt idx="278">
                  <c:v>2022-06-17</c:v>
                </c:pt>
                <c:pt idx="279">
                  <c:v>2022-06-20</c:v>
                </c:pt>
                <c:pt idx="280">
                  <c:v>2022-06-21</c:v>
                </c:pt>
                <c:pt idx="281">
                  <c:v>2022-06-22</c:v>
                </c:pt>
                <c:pt idx="282">
                  <c:v>2022-06-23</c:v>
                </c:pt>
                <c:pt idx="283">
                  <c:v>2022-06-24</c:v>
                </c:pt>
                <c:pt idx="284">
                  <c:v>2022-06-27</c:v>
                </c:pt>
                <c:pt idx="285">
                  <c:v>2022-06-28</c:v>
                </c:pt>
                <c:pt idx="286">
                  <c:v>2022-06-29</c:v>
                </c:pt>
                <c:pt idx="287">
                  <c:v>2022-06-30</c:v>
                </c:pt>
                <c:pt idx="288">
                  <c:v>2022-07-01</c:v>
                </c:pt>
                <c:pt idx="289">
                  <c:v>2022-07-04</c:v>
                </c:pt>
                <c:pt idx="290">
                  <c:v>2022-07-05</c:v>
                </c:pt>
                <c:pt idx="291">
                  <c:v>2022-07-06</c:v>
                </c:pt>
                <c:pt idx="292">
                  <c:v>2022-07-07</c:v>
                </c:pt>
                <c:pt idx="293">
                  <c:v>2022-07-08</c:v>
                </c:pt>
                <c:pt idx="294">
                  <c:v>2022-07-11</c:v>
                </c:pt>
                <c:pt idx="295">
                  <c:v>2022-07-12</c:v>
                </c:pt>
                <c:pt idx="296">
                  <c:v>2022-07-13</c:v>
                </c:pt>
                <c:pt idx="297">
                  <c:v>2022-07-14</c:v>
                </c:pt>
                <c:pt idx="298">
                  <c:v>2022-07-15</c:v>
                </c:pt>
                <c:pt idx="299">
                  <c:v>2022-07-18</c:v>
                </c:pt>
                <c:pt idx="300">
                  <c:v>2022-07-19</c:v>
                </c:pt>
                <c:pt idx="301">
                  <c:v>2022-07-20</c:v>
                </c:pt>
                <c:pt idx="302">
                  <c:v>2022-07-21</c:v>
                </c:pt>
                <c:pt idx="303">
                  <c:v>2022-07-22</c:v>
                </c:pt>
                <c:pt idx="304">
                  <c:v>2022-07-25</c:v>
                </c:pt>
                <c:pt idx="305">
                  <c:v>2022-07-26</c:v>
                </c:pt>
                <c:pt idx="306">
                  <c:v>2022-07-27</c:v>
                </c:pt>
                <c:pt idx="307">
                  <c:v>2022-07-28</c:v>
                </c:pt>
                <c:pt idx="308">
                  <c:v>2022-07-29</c:v>
                </c:pt>
                <c:pt idx="309">
                  <c:v>2022-08-01</c:v>
                </c:pt>
                <c:pt idx="310">
                  <c:v>2022-08-02</c:v>
                </c:pt>
                <c:pt idx="311">
                  <c:v>2022-08-03</c:v>
                </c:pt>
                <c:pt idx="312">
                  <c:v>2022-08-04</c:v>
                </c:pt>
                <c:pt idx="313">
                  <c:v>2022-08-05</c:v>
                </c:pt>
                <c:pt idx="314">
                  <c:v>2022-08-08</c:v>
                </c:pt>
                <c:pt idx="315">
                  <c:v>2022-08-09</c:v>
                </c:pt>
                <c:pt idx="316">
                  <c:v>2022-08-10</c:v>
                </c:pt>
                <c:pt idx="317">
                  <c:v>2022-08-11</c:v>
                </c:pt>
                <c:pt idx="318">
                  <c:v>2022-08-12</c:v>
                </c:pt>
                <c:pt idx="319">
                  <c:v>2022-08-15</c:v>
                </c:pt>
                <c:pt idx="320">
                  <c:v>2022-08-16</c:v>
                </c:pt>
                <c:pt idx="321">
                  <c:v>2022-08-17</c:v>
                </c:pt>
                <c:pt idx="322">
                  <c:v>2022-08-18</c:v>
                </c:pt>
                <c:pt idx="323">
                  <c:v>2022-08-19</c:v>
                </c:pt>
                <c:pt idx="324">
                  <c:v>2022-08-22</c:v>
                </c:pt>
                <c:pt idx="325">
                  <c:v>2022-08-23</c:v>
                </c:pt>
                <c:pt idx="326">
                  <c:v>2022-08-24</c:v>
                </c:pt>
                <c:pt idx="327">
                  <c:v>2022-08-25</c:v>
                </c:pt>
                <c:pt idx="328">
                  <c:v>2022-08-26</c:v>
                </c:pt>
                <c:pt idx="329">
                  <c:v>2022-08-29</c:v>
                </c:pt>
                <c:pt idx="330">
                  <c:v>2022-08-30</c:v>
                </c:pt>
                <c:pt idx="331">
                  <c:v>2022-08-31</c:v>
                </c:pt>
                <c:pt idx="332">
                  <c:v>2022-09-01</c:v>
                </c:pt>
                <c:pt idx="333">
                  <c:v>2022-09-02</c:v>
                </c:pt>
                <c:pt idx="334">
                  <c:v>2022-09-05</c:v>
                </c:pt>
                <c:pt idx="335">
                  <c:v>2022-09-06</c:v>
                </c:pt>
                <c:pt idx="336">
                  <c:v>2022-09-07</c:v>
                </c:pt>
                <c:pt idx="337">
                  <c:v>2022-09-08</c:v>
                </c:pt>
                <c:pt idx="338">
                  <c:v>2022-09-12</c:v>
                </c:pt>
                <c:pt idx="339">
                  <c:v>2022-09-13</c:v>
                </c:pt>
                <c:pt idx="340">
                  <c:v>2022-09-14</c:v>
                </c:pt>
                <c:pt idx="341">
                  <c:v>2022-09-15</c:v>
                </c:pt>
                <c:pt idx="342">
                  <c:v>2022-09-16</c:v>
                </c:pt>
                <c:pt idx="343">
                  <c:v>2022-09-19</c:v>
                </c:pt>
                <c:pt idx="344">
                  <c:v>2022-09-20</c:v>
                </c:pt>
                <c:pt idx="345">
                  <c:v>2022-09-21</c:v>
                </c:pt>
                <c:pt idx="346">
                  <c:v>2022-09-22</c:v>
                </c:pt>
                <c:pt idx="347">
                  <c:v>2022-09-23</c:v>
                </c:pt>
                <c:pt idx="348">
                  <c:v>2022-09-26</c:v>
                </c:pt>
                <c:pt idx="349">
                  <c:v>2022-09-27</c:v>
                </c:pt>
                <c:pt idx="350">
                  <c:v>2022-09-28</c:v>
                </c:pt>
                <c:pt idx="351">
                  <c:v>2022-09-29</c:v>
                </c:pt>
                <c:pt idx="352">
                  <c:v>2022-09-30</c:v>
                </c:pt>
                <c:pt idx="353">
                  <c:v>2022-10-03</c:v>
                </c:pt>
                <c:pt idx="354">
                  <c:v>2022-10-04</c:v>
                </c:pt>
                <c:pt idx="355">
                  <c:v>2022-10-05</c:v>
                </c:pt>
                <c:pt idx="356">
                  <c:v>2022-10-06</c:v>
                </c:pt>
                <c:pt idx="357">
                  <c:v>2022-10-07</c:v>
                </c:pt>
                <c:pt idx="358">
                  <c:v>2022-10-11</c:v>
                </c:pt>
                <c:pt idx="359">
                  <c:v>2022-10-12</c:v>
                </c:pt>
                <c:pt idx="360">
                  <c:v>2022-10-13</c:v>
                </c:pt>
                <c:pt idx="361">
                  <c:v>2022-10-14</c:v>
                </c:pt>
                <c:pt idx="362">
                  <c:v>2022-10-17</c:v>
                </c:pt>
                <c:pt idx="363">
                  <c:v>2022-10-18</c:v>
                </c:pt>
                <c:pt idx="364">
                  <c:v>2022-10-19</c:v>
                </c:pt>
                <c:pt idx="365">
                  <c:v>2022-10-20</c:v>
                </c:pt>
                <c:pt idx="366">
                  <c:v>2022-10-21</c:v>
                </c:pt>
                <c:pt idx="367">
                  <c:v>2022-10-24</c:v>
                </c:pt>
                <c:pt idx="368">
                  <c:v>2022-10-25</c:v>
                </c:pt>
                <c:pt idx="369">
                  <c:v>2022-10-26</c:v>
                </c:pt>
                <c:pt idx="370">
                  <c:v>2022-10-27</c:v>
                </c:pt>
                <c:pt idx="371">
                  <c:v>2022-10-28</c:v>
                </c:pt>
                <c:pt idx="372">
                  <c:v>2022-10-31</c:v>
                </c:pt>
                <c:pt idx="373">
                  <c:v>2022-11-01</c:v>
                </c:pt>
                <c:pt idx="374">
                  <c:v>2022-11-02</c:v>
                </c:pt>
                <c:pt idx="375">
                  <c:v>2022-11-03</c:v>
                </c:pt>
                <c:pt idx="376">
                  <c:v>2022-11-04</c:v>
                </c:pt>
                <c:pt idx="377">
                  <c:v>2022-11-07</c:v>
                </c:pt>
                <c:pt idx="378">
                  <c:v>2022-11-08</c:v>
                </c:pt>
                <c:pt idx="379">
                  <c:v>2022-11-09</c:v>
                </c:pt>
                <c:pt idx="380">
                  <c:v>2022-11-10</c:v>
                </c:pt>
                <c:pt idx="381">
                  <c:v>2022-11-11</c:v>
                </c:pt>
                <c:pt idx="382">
                  <c:v>2022-11-14</c:v>
                </c:pt>
                <c:pt idx="383">
                  <c:v>2022-11-15</c:v>
                </c:pt>
                <c:pt idx="384">
                  <c:v>2022-11-16</c:v>
                </c:pt>
                <c:pt idx="385">
                  <c:v>2022-11-17</c:v>
                </c:pt>
                <c:pt idx="386">
                  <c:v>2022-11-18</c:v>
                </c:pt>
                <c:pt idx="387">
                  <c:v>2022-11-21</c:v>
                </c:pt>
                <c:pt idx="388">
                  <c:v>2022-11-22</c:v>
                </c:pt>
                <c:pt idx="389">
                  <c:v>2022-11-23</c:v>
                </c:pt>
                <c:pt idx="390">
                  <c:v>2022-11-24</c:v>
                </c:pt>
                <c:pt idx="391">
                  <c:v>2022-11-25</c:v>
                </c:pt>
                <c:pt idx="392">
                  <c:v>2022-11-28</c:v>
                </c:pt>
                <c:pt idx="393">
                  <c:v>2022-11-29</c:v>
                </c:pt>
                <c:pt idx="394">
                  <c:v>2022-11-30</c:v>
                </c:pt>
                <c:pt idx="395">
                  <c:v>2022-12-01</c:v>
                </c:pt>
                <c:pt idx="396">
                  <c:v>2022-12-02</c:v>
                </c:pt>
                <c:pt idx="397">
                  <c:v>2022-12-05</c:v>
                </c:pt>
                <c:pt idx="398">
                  <c:v>2022-12-06</c:v>
                </c:pt>
                <c:pt idx="399">
                  <c:v>2022-12-07</c:v>
                </c:pt>
                <c:pt idx="400">
                  <c:v>2022-12-08</c:v>
                </c:pt>
                <c:pt idx="401">
                  <c:v>2022-12-09</c:v>
                </c:pt>
                <c:pt idx="402">
                  <c:v>2022-12-12</c:v>
                </c:pt>
                <c:pt idx="403">
                  <c:v>2022-12-13</c:v>
                </c:pt>
                <c:pt idx="404">
                  <c:v>2022-12-14</c:v>
                </c:pt>
                <c:pt idx="405">
                  <c:v>2022-12-15</c:v>
                </c:pt>
                <c:pt idx="406">
                  <c:v>2022-12-16</c:v>
                </c:pt>
                <c:pt idx="407">
                  <c:v>2022-12-19</c:v>
                </c:pt>
                <c:pt idx="408">
                  <c:v>2022-12-20</c:v>
                </c:pt>
                <c:pt idx="409">
                  <c:v>2022-12-21</c:v>
                </c:pt>
                <c:pt idx="410">
                  <c:v>2022-12-22</c:v>
                </c:pt>
                <c:pt idx="411">
                  <c:v>2022-12-23</c:v>
                </c:pt>
                <c:pt idx="412">
                  <c:v>2022-12-26</c:v>
                </c:pt>
                <c:pt idx="413">
                  <c:v>2022-12-27</c:v>
                </c:pt>
                <c:pt idx="414">
                  <c:v>2022-12-28</c:v>
                </c:pt>
                <c:pt idx="415">
                  <c:v>2022-12-29</c:v>
                </c:pt>
                <c:pt idx="416">
                  <c:v>2022-12-30</c:v>
                </c:pt>
                <c:pt idx="417">
                  <c:v>2023-01-03</c:v>
                </c:pt>
                <c:pt idx="418">
                  <c:v>2023-01-04</c:v>
                </c:pt>
                <c:pt idx="419">
                  <c:v>2023-01-05</c:v>
                </c:pt>
                <c:pt idx="420">
                  <c:v>2023-01-06</c:v>
                </c:pt>
                <c:pt idx="421">
                  <c:v>2023-01-09</c:v>
                </c:pt>
                <c:pt idx="422">
                  <c:v>2023-01-10</c:v>
                </c:pt>
                <c:pt idx="423">
                  <c:v>2023-01-11</c:v>
                </c:pt>
                <c:pt idx="424">
                  <c:v>2023-01-12</c:v>
                </c:pt>
                <c:pt idx="425">
                  <c:v>2023-01-13</c:v>
                </c:pt>
                <c:pt idx="426">
                  <c:v>2023-01-16</c:v>
                </c:pt>
                <c:pt idx="427">
                  <c:v>2023-01-17</c:v>
                </c:pt>
                <c:pt idx="428">
                  <c:v>2023-01-30</c:v>
                </c:pt>
                <c:pt idx="429">
                  <c:v>2023-01-31</c:v>
                </c:pt>
                <c:pt idx="430">
                  <c:v>2023-02-01</c:v>
                </c:pt>
                <c:pt idx="431">
                  <c:v>2023-02-02</c:v>
                </c:pt>
                <c:pt idx="432">
                  <c:v>2023-02-03</c:v>
                </c:pt>
                <c:pt idx="433">
                  <c:v>2023-02-06</c:v>
                </c:pt>
                <c:pt idx="434">
                  <c:v>2023-02-07</c:v>
                </c:pt>
                <c:pt idx="435">
                  <c:v>2023-02-08</c:v>
                </c:pt>
                <c:pt idx="436">
                  <c:v>2023-02-09</c:v>
                </c:pt>
                <c:pt idx="437">
                  <c:v>2023-02-10</c:v>
                </c:pt>
                <c:pt idx="438">
                  <c:v>2023-02-13</c:v>
                </c:pt>
                <c:pt idx="439">
                  <c:v>2023-02-14</c:v>
                </c:pt>
                <c:pt idx="440">
                  <c:v>2023-02-15</c:v>
                </c:pt>
                <c:pt idx="441">
                  <c:v>2023-02-16</c:v>
                </c:pt>
                <c:pt idx="442">
                  <c:v>2023-02-17</c:v>
                </c:pt>
                <c:pt idx="443">
                  <c:v>2023-02-20</c:v>
                </c:pt>
                <c:pt idx="444">
                  <c:v>2023-02-21</c:v>
                </c:pt>
                <c:pt idx="445">
                  <c:v>2023-02-22</c:v>
                </c:pt>
                <c:pt idx="446">
                  <c:v>2023-02-23</c:v>
                </c:pt>
                <c:pt idx="447">
                  <c:v>2023-02-24</c:v>
                </c:pt>
                <c:pt idx="448">
                  <c:v>2023-03-01</c:v>
                </c:pt>
                <c:pt idx="449">
                  <c:v>2023-03-02</c:v>
                </c:pt>
                <c:pt idx="450">
                  <c:v>2023-03-03</c:v>
                </c:pt>
                <c:pt idx="451">
                  <c:v>2023-03-06</c:v>
                </c:pt>
                <c:pt idx="452">
                  <c:v>2023-03-07</c:v>
                </c:pt>
                <c:pt idx="453">
                  <c:v>2023-03-08</c:v>
                </c:pt>
                <c:pt idx="454">
                  <c:v>2023-03-09</c:v>
                </c:pt>
                <c:pt idx="455">
                  <c:v>2023-03-10</c:v>
                </c:pt>
                <c:pt idx="456">
                  <c:v>2023-03-13</c:v>
                </c:pt>
                <c:pt idx="457">
                  <c:v>2023-03-14</c:v>
                </c:pt>
                <c:pt idx="458">
                  <c:v>2023-03-15</c:v>
                </c:pt>
                <c:pt idx="459">
                  <c:v>2023-03-16</c:v>
                </c:pt>
                <c:pt idx="460">
                  <c:v>2023-03-17</c:v>
                </c:pt>
                <c:pt idx="461">
                  <c:v>2023-03-20</c:v>
                </c:pt>
                <c:pt idx="462">
                  <c:v>2023-03-21</c:v>
                </c:pt>
                <c:pt idx="463">
                  <c:v>2023-03-22</c:v>
                </c:pt>
                <c:pt idx="464">
                  <c:v>2023-03-23</c:v>
                </c:pt>
                <c:pt idx="465">
                  <c:v>2023-03-24</c:v>
                </c:pt>
                <c:pt idx="466">
                  <c:v>2023-03-27</c:v>
                </c:pt>
                <c:pt idx="467">
                  <c:v>2023-03-28</c:v>
                </c:pt>
                <c:pt idx="468">
                  <c:v>2023-03-29</c:v>
                </c:pt>
                <c:pt idx="469">
                  <c:v>2023-03-30</c:v>
                </c:pt>
                <c:pt idx="470">
                  <c:v>2023-03-31</c:v>
                </c:pt>
                <c:pt idx="471">
                  <c:v>2023-04-06</c:v>
                </c:pt>
                <c:pt idx="472">
                  <c:v>2023-04-07</c:v>
                </c:pt>
                <c:pt idx="473">
                  <c:v>2023-04-10</c:v>
                </c:pt>
                <c:pt idx="474">
                  <c:v>2023-04-11</c:v>
                </c:pt>
                <c:pt idx="475">
                  <c:v>2023-04-12</c:v>
                </c:pt>
                <c:pt idx="476">
                  <c:v>2023-04-13</c:v>
                </c:pt>
                <c:pt idx="477">
                  <c:v>2023-04-14</c:v>
                </c:pt>
                <c:pt idx="478">
                  <c:v>2023-04-17</c:v>
                </c:pt>
                <c:pt idx="479">
                  <c:v>2023-04-18</c:v>
                </c:pt>
                <c:pt idx="480">
                  <c:v>2023-04-19</c:v>
                </c:pt>
                <c:pt idx="481">
                  <c:v>2023-04-20</c:v>
                </c:pt>
                <c:pt idx="482">
                  <c:v>2023-04-21</c:v>
                </c:pt>
                <c:pt idx="483">
                  <c:v>2023-04-24</c:v>
                </c:pt>
                <c:pt idx="484">
                  <c:v>2023-04-25</c:v>
                </c:pt>
                <c:pt idx="485">
                  <c:v>2023-04-26</c:v>
                </c:pt>
                <c:pt idx="486">
                  <c:v>2023-04-27</c:v>
                </c:pt>
                <c:pt idx="487">
                  <c:v>2023-04-28</c:v>
                </c:pt>
              </c:strCache>
            </c:strRef>
          </c:cat>
          <c:val>
            <c:numRef>
              <c:f>'變異數、相關係數、報酬率、風險'!$C$2:$C$489</c:f>
              <c:numCache>
                <c:formatCode>#,##0.00</c:formatCode>
                <c:ptCount val="488"/>
                <c:pt idx="0">
                  <c:v>4211.47</c:v>
                </c:pt>
                <c:pt idx="1">
                  <c:v>4181.17</c:v>
                </c:pt>
                <c:pt idx="2">
                  <c:v>4192.66</c:v>
                </c:pt>
                <c:pt idx="3">
                  <c:v>4164.66</c:v>
                </c:pt>
                <c:pt idx="4">
                  <c:v>4167.59</c:v>
                </c:pt>
                <c:pt idx="5">
                  <c:v>4201.62</c:v>
                </c:pt>
                <c:pt idx="6">
                  <c:v>4232.6000000000004</c:v>
                </c:pt>
                <c:pt idx="7">
                  <c:v>4188.43</c:v>
                </c:pt>
                <c:pt idx="8">
                  <c:v>4152.1000000000004</c:v>
                </c:pt>
                <c:pt idx="9">
                  <c:v>4063.04</c:v>
                </c:pt>
                <c:pt idx="10">
                  <c:v>4112.5</c:v>
                </c:pt>
                <c:pt idx="11">
                  <c:v>4173.8500000000004</c:v>
                </c:pt>
                <c:pt idx="12">
                  <c:v>4163.29</c:v>
                </c:pt>
                <c:pt idx="13">
                  <c:v>4127.83</c:v>
                </c:pt>
                <c:pt idx="14">
                  <c:v>4115.68</c:v>
                </c:pt>
                <c:pt idx="15">
                  <c:v>4159.12</c:v>
                </c:pt>
                <c:pt idx="16">
                  <c:v>4155.8599999999997</c:v>
                </c:pt>
                <c:pt idx="17">
                  <c:v>4197.05</c:v>
                </c:pt>
                <c:pt idx="18">
                  <c:v>4188.13</c:v>
                </c:pt>
                <c:pt idx="19">
                  <c:v>4195.99</c:v>
                </c:pt>
                <c:pt idx="20">
                  <c:v>4200.88</c:v>
                </c:pt>
                <c:pt idx="21">
                  <c:v>4204.1099999999997</c:v>
                </c:pt>
                <c:pt idx="22">
                  <c:v>4202.04</c:v>
                </c:pt>
                <c:pt idx="23">
                  <c:v>4208.12</c:v>
                </c:pt>
                <c:pt idx="24">
                  <c:v>4192.8500000000004</c:v>
                </c:pt>
                <c:pt idx="25">
                  <c:v>4229.8900000000003</c:v>
                </c:pt>
                <c:pt idx="26">
                  <c:v>4226.5200000000004</c:v>
                </c:pt>
                <c:pt idx="27">
                  <c:v>4227.26</c:v>
                </c:pt>
                <c:pt idx="28">
                  <c:v>4219.55</c:v>
                </c:pt>
                <c:pt idx="29">
                  <c:v>4239.18</c:v>
                </c:pt>
                <c:pt idx="30">
                  <c:v>4247.4399999999996</c:v>
                </c:pt>
                <c:pt idx="31">
                  <c:v>4255.1499999999996</c:v>
                </c:pt>
                <c:pt idx="32">
                  <c:v>4246.59</c:v>
                </c:pt>
                <c:pt idx="33">
                  <c:v>4223.7</c:v>
                </c:pt>
                <c:pt idx="34">
                  <c:v>4221.8599999999997</c:v>
                </c:pt>
                <c:pt idx="35">
                  <c:v>4166.45</c:v>
                </c:pt>
                <c:pt idx="36">
                  <c:v>4224.79</c:v>
                </c:pt>
                <c:pt idx="37">
                  <c:v>4246.4399999999996</c:v>
                </c:pt>
                <c:pt idx="38">
                  <c:v>4241.84</c:v>
                </c:pt>
                <c:pt idx="39">
                  <c:v>4266.49</c:v>
                </c:pt>
                <c:pt idx="40">
                  <c:v>4280.7</c:v>
                </c:pt>
                <c:pt idx="41">
                  <c:v>4290.6099999999997</c:v>
                </c:pt>
                <c:pt idx="42">
                  <c:v>4291.8</c:v>
                </c:pt>
                <c:pt idx="43">
                  <c:v>4297.5</c:v>
                </c:pt>
                <c:pt idx="44">
                  <c:v>4319.9399999999996</c:v>
                </c:pt>
                <c:pt idx="45">
                  <c:v>4352.34</c:v>
                </c:pt>
                <c:pt idx="46">
                  <c:v>4343.54</c:v>
                </c:pt>
                <c:pt idx="47">
                  <c:v>4358.13</c:v>
                </c:pt>
                <c:pt idx="48">
                  <c:v>4320.82</c:v>
                </c:pt>
                <c:pt idx="49">
                  <c:v>4369.55</c:v>
                </c:pt>
                <c:pt idx="50">
                  <c:v>4384.63</c:v>
                </c:pt>
                <c:pt idx="51">
                  <c:v>4369.21</c:v>
                </c:pt>
                <c:pt idx="52">
                  <c:v>4374.3</c:v>
                </c:pt>
                <c:pt idx="53">
                  <c:v>4360.03</c:v>
                </c:pt>
                <c:pt idx="54">
                  <c:v>4327.16</c:v>
                </c:pt>
                <c:pt idx="55">
                  <c:v>4258.63</c:v>
                </c:pt>
                <c:pt idx="56">
                  <c:v>4323.21</c:v>
                </c:pt>
                <c:pt idx="57">
                  <c:v>4358.6899999999996</c:v>
                </c:pt>
                <c:pt idx="58">
                  <c:v>4367.4799999999996</c:v>
                </c:pt>
                <c:pt idx="59">
                  <c:v>4411.8</c:v>
                </c:pt>
                <c:pt idx="60">
                  <c:v>4422.2299999999996</c:v>
                </c:pt>
                <c:pt idx="61">
                  <c:v>4401.46</c:v>
                </c:pt>
                <c:pt idx="62">
                  <c:v>4400.6499999999996</c:v>
                </c:pt>
                <c:pt idx="63">
                  <c:v>4419.1499999999996</c:v>
                </c:pt>
                <c:pt idx="64">
                  <c:v>4395.26</c:v>
                </c:pt>
                <c:pt idx="65">
                  <c:v>4387.1099999999997</c:v>
                </c:pt>
                <c:pt idx="66">
                  <c:v>4423.1499999999996</c:v>
                </c:pt>
                <c:pt idx="67">
                  <c:v>4402.68</c:v>
                </c:pt>
                <c:pt idx="68">
                  <c:v>4429.1000000000004</c:v>
                </c:pt>
                <c:pt idx="69">
                  <c:v>4436.5200000000004</c:v>
                </c:pt>
                <c:pt idx="70">
                  <c:v>4432.3500000000004</c:v>
                </c:pt>
                <c:pt idx="71">
                  <c:v>4436.75</c:v>
                </c:pt>
                <c:pt idx="72">
                  <c:v>4447.7</c:v>
                </c:pt>
                <c:pt idx="73">
                  <c:v>4460.84</c:v>
                </c:pt>
                <c:pt idx="74">
                  <c:v>4468</c:v>
                </c:pt>
                <c:pt idx="75">
                  <c:v>4479.66</c:v>
                </c:pt>
                <c:pt idx="76">
                  <c:v>4448.08</c:v>
                </c:pt>
                <c:pt idx="77">
                  <c:v>4400.2700000000004</c:v>
                </c:pt>
                <c:pt idx="78">
                  <c:v>4405.8</c:v>
                </c:pt>
                <c:pt idx="79">
                  <c:v>4441.67</c:v>
                </c:pt>
                <c:pt idx="80">
                  <c:v>4479.54</c:v>
                </c:pt>
                <c:pt idx="81">
                  <c:v>4486.2299999999996</c:v>
                </c:pt>
                <c:pt idx="82">
                  <c:v>4496.1899999999996</c:v>
                </c:pt>
                <c:pt idx="83">
                  <c:v>4469.91</c:v>
                </c:pt>
                <c:pt idx="84">
                  <c:v>4509.37</c:v>
                </c:pt>
                <c:pt idx="85">
                  <c:v>4528.79</c:v>
                </c:pt>
                <c:pt idx="86">
                  <c:v>4522.68</c:v>
                </c:pt>
                <c:pt idx="87">
                  <c:v>4524.09</c:v>
                </c:pt>
                <c:pt idx="88">
                  <c:v>4536.95</c:v>
                </c:pt>
                <c:pt idx="89">
                  <c:v>4535.43</c:v>
                </c:pt>
                <c:pt idx="90">
                  <c:v>4520.03</c:v>
                </c:pt>
                <c:pt idx="91">
                  <c:v>4514.07</c:v>
                </c:pt>
                <c:pt idx="92">
                  <c:v>4493.28</c:v>
                </c:pt>
                <c:pt idx="93">
                  <c:v>4458.58</c:v>
                </c:pt>
                <c:pt idx="94">
                  <c:v>4468.7299999999996</c:v>
                </c:pt>
                <c:pt idx="95">
                  <c:v>4443.05</c:v>
                </c:pt>
                <c:pt idx="96">
                  <c:v>4480.7</c:v>
                </c:pt>
                <c:pt idx="97">
                  <c:v>4473.76</c:v>
                </c:pt>
                <c:pt idx="98">
                  <c:v>4432.99</c:v>
                </c:pt>
                <c:pt idx="99">
                  <c:v>4357.7299999999996</c:v>
                </c:pt>
                <c:pt idx="100">
                  <c:v>4354.18</c:v>
                </c:pt>
                <c:pt idx="101">
                  <c:v>4395.6400000000003</c:v>
                </c:pt>
                <c:pt idx="102">
                  <c:v>4448.9799999999996</c:v>
                </c:pt>
                <c:pt idx="103">
                  <c:v>4455.4799999999996</c:v>
                </c:pt>
                <c:pt idx="104">
                  <c:v>4443.1099999999997</c:v>
                </c:pt>
                <c:pt idx="105">
                  <c:v>4352.63</c:v>
                </c:pt>
                <c:pt idx="106">
                  <c:v>4359.46</c:v>
                </c:pt>
                <c:pt idx="107">
                  <c:v>4307.54</c:v>
                </c:pt>
                <c:pt idx="108">
                  <c:v>4357.05</c:v>
                </c:pt>
                <c:pt idx="109">
                  <c:v>4300.46</c:v>
                </c:pt>
                <c:pt idx="110">
                  <c:v>4345.72</c:v>
                </c:pt>
                <c:pt idx="111">
                  <c:v>4363.55</c:v>
                </c:pt>
                <c:pt idx="112">
                  <c:v>4399.76</c:v>
                </c:pt>
                <c:pt idx="113">
                  <c:v>4391.3599999999997</c:v>
                </c:pt>
                <c:pt idx="114">
                  <c:v>4361.1899999999996</c:v>
                </c:pt>
                <c:pt idx="115">
                  <c:v>4350.6400000000003</c:v>
                </c:pt>
                <c:pt idx="116">
                  <c:v>4363.8</c:v>
                </c:pt>
                <c:pt idx="117">
                  <c:v>4438.2299999999996</c:v>
                </c:pt>
                <c:pt idx="118">
                  <c:v>4471.37</c:v>
                </c:pt>
                <c:pt idx="119">
                  <c:v>4486.4799999999996</c:v>
                </c:pt>
                <c:pt idx="120">
                  <c:v>4519.63</c:v>
                </c:pt>
                <c:pt idx="121">
                  <c:v>4536.1899999999996</c:v>
                </c:pt>
                <c:pt idx="122">
                  <c:v>4549.78</c:v>
                </c:pt>
                <c:pt idx="123">
                  <c:v>4544.8999999999996</c:v>
                </c:pt>
                <c:pt idx="124">
                  <c:v>4566.4799999999996</c:v>
                </c:pt>
                <c:pt idx="125">
                  <c:v>4574.79</c:v>
                </c:pt>
                <c:pt idx="126">
                  <c:v>4551.68</c:v>
                </c:pt>
                <c:pt idx="127">
                  <c:v>4596.42</c:v>
                </c:pt>
                <c:pt idx="128">
                  <c:v>4605.38</c:v>
                </c:pt>
                <c:pt idx="129">
                  <c:v>4613.67</c:v>
                </c:pt>
                <c:pt idx="130">
                  <c:v>4630.6499999999996</c:v>
                </c:pt>
                <c:pt idx="131">
                  <c:v>4660.57</c:v>
                </c:pt>
                <c:pt idx="132">
                  <c:v>4680.0600000000004</c:v>
                </c:pt>
                <c:pt idx="133">
                  <c:v>4697.53</c:v>
                </c:pt>
                <c:pt idx="134">
                  <c:v>4701.7</c:v>
                </c:pt>
                <c:pt idx="135">
                  <c:v>4685.25</c:v>
                </c:pt>
                <c:pt idx="136">
                  <c:v>4646.71</c:v>
                </c:pt>
                <c:pt idx="137">
                  <c:v>4649.2700000000004</c:v>
                </c:pt>
                <c:pt idx="138">
                  <c:v>4682.8500000000004</c:v>
                </c:pt>
                <c:pt idx="139">
                  <c:v>4682.8100000000004</c:v>
                </c:pt>
                <c:pt idx="140">
                  <c:v>4700.8999999999996</c:v>
                </c:pt>
                <c:pt idx="141">
                  <c:v>4688.67</c:v>
                </c:pt>
                <c:pt idx="142">
                  <c:v>4706.6400000000003</c:v>
                </c:pt>
                <c:pt idx="143">
                  <c:v>4697.96</c:v>
                </c:pt>
                <c:pt idx="144">
                  <c:v>4682.95</c:v>
                </c:pt>
                <c:pt idx="145">
                  <c:v>4690.7</c:v>
                </c:pt>
                <c:pt idx="146">
                  <c:v>4701.46</c:v>
                </c:pt>
                <c:pt idx="147">
                  <c:v>4594.62</c:v>
                </c:pt>
                <c:pt idx="148">
                  <c:v>4655.2700000000004</c:v>
                </c:pt>
                <c:pt idx="149">
                  <c:v>4567</c:v>
                </c:pt>
                <c:pt idx="150">
                  <c:v>4513.04</c:v>
                </c:pt>
                <c:pt idx="151">
                  <c:v>4577.1000000000004</c:v>
                </c:pt>
                <c:pt idx="152">
                  <c:v>4538.43</c:v>
                </c:pt>
                <c:pt idx="153">
                  <c:v>4591.67</c:v>
                </c:pt>
                <c:pt idx="154">
                  <c:v>4686.75</c:v>
                </c:pt>
                <c:pt idx="155">
                  <c:v>4701.21</c:v>
                </c:pt>
                <c:pt idx="156">
                  <c:v>4667.45</c:v>
                </c:pt>
                <c:pt idx="157">
                  <c:v>4712.0200000000004</c:v>
                </c:pt>
                <c:pt idx="158">
                  <c:v>4669.1499999999996</c:v>
                </c:pt>
                <c:pt idx="159">
                  <c:v>4634.09</c:v>
                </c:pt>
                <c:pt idx="160">
                  <c:v>4709.84</c:v>
                </c:pt>
                <c:pt idx="161">
                  <c:v>4668.67</c:v>
                </c:pt>
                <c:pt idx="162">
                  <c:v>4620.6400000000003</c:v>
                </c:pt>
                <c:pt idx="163">
                  <c:v>4568.0200000000004</c:v>
                </c:pt>
                <c:pt idx="164">
                  <c:v>4649.2299999999996</c:v>
                </c:pt>
                <c:pt idx="165">
                  <c:v>4696.5600000000004</c:v>
                </c:pt>
                <c:pt idx="166">
                  <c:v>4725.78</c:v>
                </c:pt>
                <c:pt idx="167">
                  <c:v>4791.1899999999996</c:v>
                </c:pt>
                <c:pt idx="168">
                  <c:v>4786.3599999999997</c:v>
                </c:pt>
                <c:pt idx="169">
                  <c:v>4793.0600000000004</c:v>
                </c:pt>
                <c:pt idx="170">
                  <c:v>4778.7299999999996</c:v>
                </c:pt>
                <c:pt idx="171">
                  <c:v>4766.18</c:v>
                </c:pt>
                <c:pt idx="172">
                  <c:v>4796.5600000000004</c:v>
                </c:pt>
                <c:pt idx="173">
                  <c:v>4793.54</c:v>
                </c:pt>
                <c:pt idx="174">
                  <c:v>4700.58</c:v>
                </c:pt>
                <c:pt idx="175">
                  <c:v>4696.05</c:v>
                </c:pt>
                <c:pt idx="176">
                  <c:v>4677.0200000000004</c:v>
                </c:pt>
                <c:pt idx="177">
                  <c:v>4670.29</c:v>
                </c:pt>
                <c:pt idx="178">
                  <c:v>4713.07</c:v>
                </c:pt>
                <c:pt idx="179">
                  <c:v>4726.3500000000004</c:v>
                </c:pt>
                <c:pt idx="180">
                  <c:v>4659.0200000000004</c:v>
                </c:pt>
                <c:pt idx="181">
                  <c:v>4662.8500000000004</c:v>
                </c:pt>
                <c:pt idx="182">
                  <c:v>4577.34</c:v>
                </c:pt>
                <c:pt idx="183">
                  <c:v>4532.76</c:v>
                </c:pt>
                <c:pt idx="184">
                  <c:v>4482.7299999999996</c:v>
                </c:pt>
                <c:pt idx="185">
                  <c:v>4397.93</c:v>
                </c:pt>
                <c:pt idx="186">
                  <c:v>4410.13</c:v>
                </c:pt>
                <c:pt idx="187">
                  <c:v>4356.45</c:v>
                </c:pt>
                <c:pt idx="188">
                  <c:v>4349.93</c:v>
                </c:pt>
                <c:pt idx="189">
                  <c:v>4326.5</c:v>
                </c:pt>
                <c:pt idx="190">
                  <c:v>4431.8500000000004</c:v>
                </c:pt>
                <c:pt idx="191">
                  <c:v>4515.55</c:v>
                </c:pt>
                <c:pt idx="192">
                  <c:v>4546.54</c:v>
                </c:pt>
                <c:pt idx="193">
                  <c:v>4589.32</c:v>
                </c:pt>
                <c:pt idx="194">
                  <c:v>4477.4399999999996</c:v>
                </c:pt>
                <c:pt idx="195">
                  <c:v>4500.54</c:v>
                </c:pt>
                <c:pt idx="196">
                  <c:v>4483.87</c:v>
                </c:pt>
                <c:pt idx="197">
                  <c:v>4521.54</c:v>
                </c:pt>
                <c:pt idx="198">
                  <c:v>4587.18</c:v>
                </c:pt>
                <c:pt idx="199">
                  <c:v>4504.0600000000004</c:v>
                </c:pt>
                <c:pt idx="200">
                  <c:v>4418.6400000000003</c:v>
                </c:pt>
                <c:pt idx="201">
                  <c:v>4401.67</c:v>
                </c:pt>
                <c:pt idx="202">
                  <c:v>4471.07</c:v>
                </c:pt>
                <c:pt idx="203">
                  <c:v>4475.01</c:v>
                </c:pt>
                <c:pt idx="204">
                  <c:v>4380.26</c:v>
                </c:pt>
                <c:pt idx="205">
                  <c:v>4348.87</c:v>
                </c:pt>
                <c:pt idx="206">
                  <c:v>4304.74</c:v>
                </c:pt>
                <c:pt idx="207">
                  <c:v>4225.5</c:v>
                </c:pt>
                <c:pt idx="208">
                  <c:v>4288.7</c:v>
                </c:pt>
                <c:pt idx="209">
                  <c:v>4384.62</c:v>
                </c:pt>
                <c:pt idx="210">
                  <c:v>4373.79</c:v>
                </c:pt>
                <c:pt idx="211">
                  <c:v>4306.26</c:v>
                </c:pt>
                <c:pt idx="212">
                  <c:v>4386.54</c:v>
                </c:pt>
                <c:pt idx="213">
                  <c:v>4363.49</c:v>
                </c:pt>
                <c:pt idx="214">
                  <c:v>4328.87</c:v>
                </c:pt>
                <c:pt idx="215">
                  <c:v>4201.09</c:v>
                </c:pt>
                <c:pt idx="216">
                  <c:v>4170.62</c:v>
                </c:pt>
                <c:pt idx="217">
                  <c:v>4277.88</c:v>
                </c:pt>
                <c:pt idx="218">
                  <c:v>4259.5200000000004</c:v>
                </c:pt>
                <c:pt idx="219">
                  <c:v>4204.3100000000004</c:v>
                </c:pt>
                <c:pt idx="220">
                  <c:v>4173.1099999999997</c:v>
                </c:pt>
                <c:pt idx="221">
                  <c:v>4262.45</c:v>
                </c:pt>
                <c:pt idx="222">
                  <c:v>4357.95</c:v>
                </c:pt>
                <c:pt idx="223">
                  <c:v>4411.67</c:v>
                </c:pt>
                <c:pt idx="224">
                  <c:v>4463.09</c:v>
                </c:pt>
                <c:pt idx="225">
                  <c:v>4461.18</c:v>
                </c:pt>
                <c:pt idx="226">
                  <c:v>4511.6099999999997</c:v>
                </c:pt>
                <c:pt idx="227">
                  <c:v>4456.2299999999996</c:v>
                </c:pt>
                <c:pt idx="228">
                  <c:v>4520.16</c:v>
                </c:pt>
                <c:pt idx="229">
                  <c:v>4543.04</c:v>
                </c:pt>
                <c:pt idx="230">
                  <c:v>4575.5200000000004</c:v>
                </c:pt>
                <c:pt idx="231">
                  <c:v>4631.6000000000004</c:v>
                </c:pt>
                <c:pt idx="232">
                  <c:v>4602.45</c:v>
                </c:pt>
                <c:pt idx="233">
                  <c:v>4530.41</c:v>
                </c:pt>
                <c:pt idx="234">
                  <c:v>4545.8599999999997</c:v>
                </c:pt>
                <c:pt idx="235">
                  <c:v>4582.6400000000003</c:v>
                </c:pt>
                <c:pt idx="236">
                  <c:v>4525.12</c:v>
                </c:pt>
                <c:pt idx="237">
                  <c:v>4481.1499999999996</c:v>
                </c:pt>
                <c:pt idx="238">
                  <c:v>4500.21</c:v>
                </c:pt>
                <c:pt idx="239">
                  <c:v>4488.28</c:v>
                </c:pt>
                <c:pt idx="240">
                  <c:v>4412.53</c:v>
                </c:pt>
                <c:pt idx="241">
                  <c:v>4397.45</c:v>
                </c:pt>
                <c:pt idx="242">
                  <c:v>4446.59</c:v>
                </c:pt>
                <c:pt idx="243">
                  <c:v>4392.59</c:v>
                </c:pt>
                <c:pt idx="244">
                  <c:v>4391.6899999999996</c:v>
                </c:pt>
                <c:pt idx="245">
                  <c:v>4462.21</c:v>
                </c:pt>
                <c:pt idx="246">
                  <c:v>4459.45</c:v>
                </c:pt>
                <c:pt idx="247">
                  <c:v>4393.66</c:v>
                </c:pt>
                <c:pt idx="248">
                  <c:v>4271.78</c:v>
                </c:pt>
                <c:pt idx="249">
                  <c:v>4296.12</c:v>
                </c:pt>
                <c:pt idx="250">
                  <c:v>4175.2</c:v>
                </c:pt>
                <c:pt idx="251">
                  <c:v>4183.96</c:v>
                </c:pt>
                <c:pt idx="252">
                  <c:v>4287.5</c:v>
                </c:pt>
                <c:pt idx="253">
                  <c:v>4131.93</c:v>
                </c:pt>
                <c:pt idx="254">
                  <c:v>4155.38</c:v>
                </c:pt>
                <c:pt idx="255">
                  <c:v>4175.4799999999996</c:v>
                </c:pt>
                <c:pt idx="256">
                  <c:v>4300.17</c:v>
                </c:pt>
                <c:pt idx="257">
                  <c:v>4152.38</c:v>
                </c:pt>
                <c:pt idx="258">
                  <c:v>4123.34</c:v>
                </c:pt>
                <c:pt idx="259">
                  <c:v>3991.24</c:v>
                </c:pt>
                <c:pt idx="260">
                  <c:v>4001.05</c:v>
                </c:pt>
                <c:pt idx="261">
                  <c:v>3935.18</c:v>
                </c:pt>
                <c:pt idx="262">
                  <c:v>3930.08</c:v>
                </c:pt>
                <c:pt idx="263">
                  <c:v>4023.89</c:v>
                </c:pt>
                <c:pt idx="264">
                  <c:v>4008.01</c:v>
                </c:pt>
                <c:pt idx="265">
                  <c:v>4088.85</c:v>
                </c:pt>
                <c:pt idx="266">
                  <c:v>3923.68</c:v>
                </c:pt>
                <c:pt idx="267">
                  <c:v>3900.79</c:v>
                </c:pt>
                <c:pt idx="268">
                  <c:v>3901.36</c:v>
                </c:pt>
                <c:pt idx="269">
                  <c:v>3973.75</c:v>
                </c:pt>
                <c:pt idx="270">
                  <c:v>3941.48</c:v>
                </c:pt>
                <c:pt idx="271">
                  <c:v>3978.73</c:v>
                </c:pt>
                <c:pt idx="272">
                  <c:v>4057.84</c:v>
                </c:pt>
                <c:pt idx="273">
                  <c:v>4158.24</c:v>
                </c:pt>
                <c:pt idx="274">
                  <c:v>4132.1499999999996</c:v>
                </c:pt>
                <c:pt idx="275">
                  <c:v>4101.2299999999996</c:v>
                </c:pt>
                <c:pt idx="276">
                  <c:v>4176.82</c:v>
                </c:pt>
                <c:pt idx="277">
                  <c:v>4108.54</c:v>
                </c:pt>
                <c:pt idx="278">
                  <c:v>4121.43</c:v>
                </c:pt>
                <c:pt idx="279">
                  <c:v>4160.68</c:v>
                </c:pt>
                <c:pt idx="280">
                  <c:v>4115.7700000000004</c:v>
                </c:pt>
                <c:pt idx="281">
                  <c:v>4017.82</c:v>
                </c:pt>
                <c:pt idx="282">
                  <c:v>3900.86</c:v>
                </c:pt>
                <c:pt idx="283">
                  <c:v>3749.63</c:v>
                </c:pt>
                <c:pt idx="284">
                  <c:v>3735.48</c:v>
                </c:pt>
                <c:pt idx="285">
                  <c:v>3789.99</c:v>
                </c:pt>
                <c:pt idx="286">
                  <c:v>3666.77</c:v>
                </c:pt>
                <c:pt idx="287">
                  <c:v>3674.84</c:v>
                </c:pt>
                <c:pt idx="288">
                  <c:v>3764.79</c:v>
                </c:pt>
                <c:pt idx="289">
                  <c:v>3759.89</c:v>
                </c:pt>
                <c:pt idx="290">
                  <c:v>3795.73</c:v>
                </c:pt>
                <c:pt idx="291">
                  <c:v>3911.74</c:v>
                </c:pt>
                <c:pt idx="292">
                  <c:v>3900.11</c:v>
                </c:pt>
                <c:pt idx="293">
                  <c:v>3821.55</c:v>
                </c:pt>
                <c:pt idx="294">
                  <c:v>3818.83</c:v>
                </c:pt>
                <c:pt idx="295">
                  <c:v>3785.38</c:v>
                </c:pt>
                <c:pt idx="296">
                  <c:v>3825.33</c:v>
                </c:pt>
                <c:pt idx="297">
                  <c:v>3831.39</c:v>
                </c:pt>
                <c:pt idx="298">
                  <c:v>3845.08</c:v>
                </c:pt>
                <c:pt idx="299">
                  <c:v>3902.62</c:v>
                </c:pt>
                <c:pt idx="300">
                  <c:v>3899.38</c:v>
                </c:pt>
                <c:pt idx="301">
                  <c:v>3854.43</c:v>
                </c:pt>
                <c:pt idx="302">
                  <c:v>3818.8</c:v>
                </c:pt>
                <c:pt idx="303">
                  <c:v>3801.78</c:v>
                </c:pt>
                <c:pt idx="304">
                  <c:v>3790.38</c:v>
                </c:pt>
                <c:pt idx="305">
                  <c:v>3863.16</c:v>
                </c:pt>
                <c:pt idx="306">
                  <c:v>3830.85</c:v>
                </c:pt>
                <c:pt idx="307">
                  <c:v>3936.69</c:v>
                </c:pt>
                <c:pt idx="308">
                  <c:v>3959.9</c:v>
                </c:pt>
                <c:pt idx="309">
                  <c:v>3998.95</c:v>
                </c:pt>
                <c:pt idx="310">
                  <c:v>3961.63</c:v>
                </c:pt>
                <c:pt idx="311">
                  <c:v>3966.84</c:v>
                </c:pt>
                <c:pt idx="312">
                  <c:v>3921.05</c:v>
                </c:pt>
                <c:pt idx="313">
                  <c:v>4023.61</c:v>
                </c:pt>
                <c:pt idx="314">
                  <c:v>4072.43</c:v>
                </c:pt>
                <c:pt idx="315">
                  <c:v>4130.29</c:v>
                </c:pt>
                <c:pt idx="316">
                  <c:v>4118.63</c:v>
                </c:pt>
                <c:pt idx="317">
                  <c:v>4091.19</c:v>
                </c:pt>
                <c:pt idx="318">
                  <c:v>4155.17</c:v>
                </c:pt>
                <c:pt idx="319">
                  <c:v>4151.9399999999996</c:v>
                </c:pt>
                <c:pt idx="320">
                  <c:v>4145.1899999999996</c:v>
                </c:pt>
                <c:pt idx="321">
                  <c:v>4140.0600000000004</c:v>
                </c:pt>
                <c:pt idx="322">
                  <c:v>4122.47</c:v>
                </c:pt>
                <c:pt idx="323">
                  <c:v>4210.24</c:v>
                </c:pt>
                <c:pt idx="324">
                  <c:v>4207.2700000000004</c:v>
                </c:pt>
                <c:pt idx="325">
                  <c:v>4280.1499999999996</c:v>
                </c:pt>
                <c:pt idx="326">
                  <c:v>4297.1400000000003</c:v>
                </c:pt>
                <c:pt idx="327">
                  <c:v>4305.2</c:v>
                </c:pt>
                <c:pt idx="328">
                  <c:v>4274.04</c:v>
                </c:pt>
                <c:pt idx="329">
                  <c:v>4283.74</c:v>
                </c:pt>
                <c:pt idx="330">
                  <c:v>4228.4799999999996</c:v>
                </c:pt>
                <c:pt idx="331">
                  <c:v>4137.99</c:v>
                </c:pt>
                <c:pt idx="332">
                  <c:v>4128.7299999999996</c:v>
                </c:pt>
                <c:pt idx="333">
                  <c:v>4140.7700000000004</c:v>
                </c:pt>
                <c:pt idx="334">
                  <c:v>4199.12</c:v>
                </c:pt>
                <c:pt idx="335">
                  <c:v>4057.66</c:v>
                </c:pt>
                <c:pt idx="336">
                  <c:v>4030.61</c:v>
                </c:pt>
                <c:pt idx="337">
                  <c:v>3986.16</c:v>
                </c:pt>
                <c:pt idx="338">
                  <c:v>3955</c:v>
                </c:pt>
                <c:pt idx="339">
                  <c:v>3966.85</c:v>
                </c:pt>
                <c:pt idx="340">
                  <c:v>3924.26</c:v>
                </c:pt>
                <c:pt idx="341">
                  <c:v>3908.19</c:v>
                </c:pt>
                <c:pt idx="342">
                  <c:v>3979.87</c:v>
                </c:pt>
                <c:pt idx="343">
                  <c:v>4006.18</c:v>
                </c:pt>
                <c:pt idx="344">
                  <c:v>4067.36</c:v>
                </c:pt>
                <c:pt idx="345">
                  <c:v>4110.41</c:v>
                </c:pt>
                <c:pt idx="346">
                  <c:v>3932.69</c:v>
                </c:pt>
                <c:pt idx="347">
                  <c:v>3946.01</c:v>
                </c:pt>
                <c:pt idx="348">
                  <c:v>3901.35</c:v>
                </c:pt>
                <c:pt idx="349">
                  <c:v>3873.33</c:v>
                </c:pt>
                <c:pt idx="350">
                  <c:v>3899.89</c:v>
                </c:pt>
                <c:pt idx="351">
                  <c:v>3855.93</c:v>
                </c:pt>
                <c:pt idx="352">
                  <c:v>3789.93</c:v>
                </c:pt>
                <c:pt idx="353">
                  <c:v>3757.99</c:v>
                </c:pt>
                <c:pt idx="354">
                  <c:v>3693.23</c:v>
                </c:pt>
                <c:pt idx="355">
                  <c:v>3655.04</c:v>
                </c:pt>
                <c:pt idx="356">
                  <c:v>3647.29</c:v>
                </c:pt>
                <c:pt idx="357">
                  <c:v>3719.04</c:v>
                </c:pt>
                <c:pt idx="358">
                  <c:v>3640.47</c:v>
                </c:pt>
                <c:pt idx="359">
                  <c:v>3585.62</c:v>
                </c:pt>
                <c:pt idx="360">
                  <c:v>3678.43</c:v>
                </c:pt>
                <c:pt idx="361">
                  <c:v>3790.93</c:v>
                </c:pt>
                <c:pt idx="362">
                  <c:v>3783.28</c:v>
                </c:pt>
                <c:pt idx="363">
                  <c:v>3744.52</c:v>
                </c:pt>
                <c:pt idx="364">
                  <c:v>3639.66</c:v>
                </c:pt>
                <c:pt idx="365">
                  <c:v>3612.39</c:v>
                </c:pt>
                <c:pt idx="366">
                  <c:v>3588.84</c:v>
                </c:pt>
                <c:pt idx="367">
                  <c:v>3577.03</c:v>
                </c:pt>
                <c:pt idx="368">
                  <c:v>3669.91</c:v>
                </c:pt>
                <c:pt idx="369">
                  <c:v>3583.07</c:v>
                </c:pt>
                <c:pt idx="370">
                  <c:v>3677.95</c:v>
                </c:pt>
                <c:pt idx="371">
                  <c:v>3719.98</c:v>
                </c:pt>
                <c:pt idx="372">
                  <c:v>3695.16</c:v>
                </c:pt>
                <c:pt idx="373">
                  <c:v>3665.78</c:v>
                </c:pt>
                <c:pt idx="374">
                  <c:v>3752.75</c:v>
                </c:pt>
                <c:pt idx="375">
                  <c:v>3797.34</c:v>
                </c:pt>
                <c:pt idx="376">
                  <c:v>3859.11</c:v>
                </c:pt>
                <c:pt idx="377">
                  <c:v>3830.6</c:v>
                </c:pt>
                <c:pt idx="378">
                  <c:v>3807.3</c:v>
                </c:pt>
                <c:pt idx="379">
                  <c:v>3901.06</c:v>
                </c:pt>
                <c:pt idx="380">
                  <c:v>3871.98</c:v>
                </c:pt>
                <c:pt idx="381">
                  <c:v>3856.1</c:v>
                </c:pt>
                <c:pt idx="382">
                  <c:v>3759.69</c:v>
                </c:pt>
                <c:pt idx="383">
                  <c:v>3719.89</c:v>
                </c:pt>
                <c:pt idx="384">
                  <c:v>3770.55</c:v>
                </c:pt>
                <c:pt idx="385">
                  <c:v>3806.8</c:v>
                </c:pt>
                <c:pt idx="386">
                  <c:v>3828.11</c:v>
                </c:pt>
                <c:pt idx="387">
                  <c:v>3748.57</c:v>
                </c:pt>
                <c:pt idx="388">
                  <c:v>3956.37</c:v>
                </c:pt>
                <c:pt idx="389">
                  <c:v>3992.93</c:v>
                </c:pt>
                <c:pt idx="390">
                  <c:v>3957.25</c:v>
                </c:pt>
                <c:pt idx="391">
                  <c:v>3991.73</c:v>
                </c:pt>
                <c:pt idx="392">
                  <c:v>3958.79</c:v>
                </c:pt>
                <c:pt idx="393">
                  <c:v>3946.56</c:v>
                </c:pt>
                <c:pt idx="394">
                  <c:v>3965.34</c:v>
                </c:pt>
                <c:pt idx="395">
                  <c:v>3949.94</c:v>
                </c:pt>
                <c:pt idx="396">
                  <c:v>4003.58</c:v>
                </c:pt>
                <c:pt idx="397">
                  <c:v>4027.26</c:v>
                </c:pt>
                <c:pt idx="398">
                  <c:v>4026.12</c:v>
                </c:pt>
                <c:pt idx="399">
                  <c:v>3963.94</c:v>
                </c:pt>
                <c:pt idx="400">
                  <c:v>3957.63</c:v>
                </c:pt>
                <c:pt idx="401">
                  <c:v>4080.11</c:v>
                </c:pt>
                <c:pt idx="402">
                  <c:v>4076.57</c:v>
                </c:pt>
                <c:pt idx="403">
                  <c:v>4071.7</c:v>
                </c:pt>
                <c:pt idx="404">
                  <c:v>3998.84</c:v>
                </c:pt>
                <c:pt idx="405">
                  <c:v>3941.26</c:v>
                </c:pt>
                <c:pt idx="406">
                  <c:v>3933.92</c:v>
                </c:pt>
                <c:pt idx="407">
                  <c:v>3963.51</c:v>
                </c:pt>
                <c:pt idx="408">
                  <c:v>3934.38</c:v>
                </c:pt>
                <c:pt idx="409">
                  <c:v>3990.56</c:v>
                </c:pt>
                <c:pt idx="410">
                  <c:v>4019.65</c:v>
                </c:pt>
                <c:pt idx="411">
                  <c:v>3995.32</c:v>
                </c:pt>
                <c:pt idx="412">
                  <c:v>3895.75</c:v>
                </c:pt>
                <c:pt idx="413">
                  <c:v>3852.36</c:v>
                </c:pt>
                <c:pt idx="414">
                  <c:v>3817.66</c:v>
                </c:pt>
                <c:pt idx="415">
                  <c:v>3821.62</c:v>
                </c:pt>
                <c:pt idx="416">
                  <c:v>3878.44</c:v>
                </c:pt>
                <c:pt idx="417">
                  <c:v>3822.39</c:v>
                </c:pt>
                <c:pt idx="418">
                  <c:v>3844.82</c:v>
                </c:pt>
                <c:pt idx="419">
                  <c:v>3829.25</c:v>
                </c:pt>
                <c:pt idx="420">
                  <c:v>3783.22</c:v>
                </c:pt>
                <c:pt idx="421">
                  <c:v>3849.28</c:v>
                </c:pt>
                <c:pt idx="422">
                  <c:v>3839.5</c:v>
                </c:pt>
                <c:pt idx="423">
                  <c:v>3824.14</c:v>
                </c:pt>
                <c:pt idx="424">
                  <c:v>3852.97</c:v>
                </c:pt>
                <c:pt idx="425">
                  <c:v>3808.1</c:v>
                </c:pt>
                <c:pt idx="426">
                  <c:v>3895.08</c:v>
                </c:pt>
                <c:pt idx="427">
                  <c:v>3892.09</c:v>
                </c:pt>
                <c:pt idx="428">
                  <c:v>3919.25</c:v>
                </c:pt>
                <c:pt idx="429">
                  <c:v>3969.61</c:v>
                </c:pt>
                <c:pt idx="430">
                  <c:v>3983.17</c:v>
                </c:pt>
                <c:pt idx="431">
                  <c:v>3999.09</c:v>
                </c:pt>
                <c:pt idx="432">
                  <c:v>3990.97</c:v>
                </c:pt>
                <c:pt idx="433">
                  <c:v>3928.86</c:v>
                </c:pt>
                <c:pt idx="434">
                  <c:v>3898.85</c:v>
                </c:pt>
                <c:pt idx="435">
                  <c:v>3972.61</c:v>
                </c:pt>
                <c:pt idx="436">
                  <c:v>4019.81</c:v>
                </c:pt>
                <c:pt idx="437">
                  <c:v>4016.95</c:v>
                </c:pt>
                <c:pt idx="438">
                  <c:v>4016.22</c:v>
                </c:pt>
                <c:pt idx="439">
                  <c:v>4060.43</c:v>
                </c:pt>
                <c:pt idx="440">
                  <c:v>4070.56</c:v>
                </c:pt>
                <c:pt idx="441">
                  <c:v>4017.77</c:v>
                </c:pt>
                <c:pt idx="442">
                  <c:v>4076.6</c:v>
                </c:pt>
                <c:pt idx="443">
                  <c:v>4119.21</c:v>
                </c:pt>
                <c:pt idx="444">
                  <c:v>4179.76</c:v>
                </c:pt>
                <c:pt idx="445">
                  <c:v>4136.4799999999996</c:v>
                </c:pt>
                <c:pt idx="446">
                  <c:v>4111.08</c:v>
                </c:pt>
                <c:pt idx="447">
                  <c:v>4164</c:v>
                </c:pt>
                <c:pt idx="448">
                  <c:v>4117.8599999999997</c:v>
                </c:pt>
                <c:pt idx="449">
                  <c:v>4081.5</c:v>
                </c:pt>
                <c:pt idx="450">
                  <c:v>4090.46</c:v>
                </c:pt>
                <c:pt idx="451">
                  <c:v>4137.29</c:v>
                </c:pt>
                <c:pt idx="452">
                  <c:v>4136.13</c:v>
                </c:pt>
                <c:pt idx="453">
                  <c:v>4147.6000000000004</c:v>
                </c:pt>
                <c:pt idx="454">
                  <c:v>4090.41</c:v>
                </c:pt>
                <c:pt idx="455">
                  <c:v>4079.09</c:v>
                </c:pt>
                <c:pt idx="456">
                  <c:v>3997.34</c:v>
                </c:pt>
                <c:pt idx="457">
                  <c:v>3991.05</c:v>
                </c:pt>
                <c:pt idx="458">
                  <c:v>4012.32</c:v>
                </c:pt>
                <c:pt idx="459">
                  <c:v>3970.04</c:v>
                </c:pt>
                <c:pt idx="460">
                  <c:v>3982.24</c:v>
                </c:pt>
                <c:pt idx="461">
                  <c:v>3970.15</c:v>
                </c:pt>
                <c:pt idx="462">
                  <c:v>3951.39</c:v>
                </c:pt>
                <c:pt idx="463">
                  <c:v>3981.35</c:v>
                </c:pt>
                <c:pt idx="464">
                  <c:v>4045.64</c:v>
                </c:pt>
                <c:pt idx="465">
                  <c:v>4048.42</c:v>
                </c:pt>
                <c:pt idx="466">
                  <c:v>3986.37</c:v>
                </c:pt>
                <c:pt idx="467">
                  <c:v>3992.01</c:v>
                </c:pt>
                <c:pt idx="468">
                  <c:v>3918.32</c:v>
                </c:pt>
                <c:pt idx="469">
                  <c:v>3861.59</c:v>
                </c:pt>
                <c:pt idx="470">
                  <c:v>3855.76</c:v>
                </c:pt>
                <c:pt idx="471">
                  <c:v>3920.56</c:v>
                </c:pt>
                <c:pt idx="472">
                  <c:v>3891.93</c:v>
                </c:pt>
                <c:pt idx="473">
                  <c:v>3960.28</c:v>
                </c:pt>
                <c:pt idx="474">
                  <c:v>3916.64</c:v>
                </c:pt>
                <c:pt idx="475">
                  <c:v>3951.57</c:v>
                </c:pt>
                <c:pt idx="476">
                  <c:v>4002.87</c:v>
                </c:pt>
                <c:pt idx="477">
                  <c:v>3936.97</c:v>
                </c:pt>
                <c:pt idx="478">
                  <c:v>3948.72</c:v>
                </c:pt>
                <c:pt idx="479">
                  <c:v>3970.99</c:v>
                </c:pt>
                <c:pt idx="480">
                  <c:v>3977.53</c:v>
                </c:pt>
                <c:pt idx="481">
                  <c:v>3971.27</c:v>
                </c:pt>
                <c:pt idx="482">
                  <c:v>4027.81</c:v>
                </c:pt>
                <c:pt idx="483">
                  <c:v>4050.83</c:v>
                </c:pt>
                <c:pt idx="484">
                  <c:v>4109.3100000000004</c:v>
                </c:pt>
                <c:pt idx="485">
                  <c:v>4124.51</c:v>
                </c:pt>
                <c:pt idx="486">
                  <c:v>4100.6000000000004</c:v>
                </c:pt>
                <c:pt idx="487">
                  <c:v>4090.38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5846-885F-2F3D9698E92B}"/>
            </c:ext>
          </c:extLst>
        </c:ser>
        <c:ser>
          <c:idx val="2"/>
          <c:order val="2"/>
          <c:tx>
            <c:strRef>
              <c:f>'變異數、相關係數、報酬率、風險'!$D$1</c:f>
              <c:strCache>
                <c:ptCount val="1"/>
                <c:pt idx="0">
                  <c:v>FTSE 100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'變異數、相關係數、報酬率、風險'!$A$2:$A$489</c:f>
              <c:strCache>
                <c:ptCount val="488"/>
                <c:pt idx="0">
                  <c:v>2021-04-29</c:v>
                </c:pt>
                <c:pt idx="1">
                  <c:v>2021-05-03</c:v>
                </c:pt>
                <c:pt idx="2">
                  <c:v>2021-05-04</c:v>
                </c:pt>
                <c:pt idx="3">
                  <c:v>2021-05-05</c:v>
                </c:pt>
                <c:pt idx="4">
                  <c:v>2021-05-06</c:v>
                </c:pt>
                <c:pt idx="5">
                  <c:v>2021-05-07</c:v>
                </c:pt>
                <c:pt idx="6">
                  <c:v>2021-05-10</c:v>
                </c:pt>
                <c:pt idx="7">
                  <c:v>2021-05-11</c:v>
                </c:pt>
                <c:pt idx="8">
                  <c:v>2021-05-12</c:v>
                </c:pt>
                <c:pt idx="9">
                  <c:v>2021-05-13</c:v>
                </c:pt>
                <c:pt idx="10">
                  <c:v>2021-05-14</c:v>
                </c:pt>
                <c:pt idx="11">
                  <c:v>2021-05-17</c:v>
                </c:pt>
                <c:pt idx="12">
                  <c:v>2021-05-18</c:v>
                </c:pt>
                <c:pt idx="13">
                  <c:v>2021-05-19</c:v>
                </c:pt>
                <c:pt idx="14">
                  <c:v>2021-05-20</c:v>
                </c:pt>
                <c:pt idx="15">
                  <c:v>2021-05-21</c:v>
                </c:pt>
                <c:pt idx="16">
                  <c:v>2021-05-24</c:v>
                </c:pt>
                <c:pt idx="17">
                  <c:v>2021-05-25</c:v>
                </c:pt>
                <c:pt idx="18">
                  <c:v>2021-05-26</c:v>
                </c:pt>
                <c:pt idx="19">
                  <c:v>2021-05-27</c:v>
                </c:pt>
                <c:pt idx="20">
                  <c:v>2021-05-28</c:v>
                </c:pt>
                <c:pt idx="21">
                  <c:v>2021-05-31</c:v>
                </c:pt>
                <c:pt idx="22">
                  <c:v>2021-06-01</c:v>
                </c:pt>
                <c:pt idx="23">
                  <c:v>2021-06-02</c:v>
                </c:pt>
                <c:pt idx="24">
                  <c:v>2021-06-03</c:v>
                </c:pt>
                <c:pt idx="25">
                  <c:v>2021-06-04</c:v>
                </c:pt>
                <c:pt idx="26">
                  <c:v>2021-06-07</c:v>
                </c:pt>
                <c:pt idx="27">
                  <c:v>2021-06-08</c:v>
                </c:pt>
                <c:pt idx="28">
                  <c:v>2021-06-09</c:v>
                </c:pt>
                <c:pt idx="29">
                  <c:v>2021-06-10</c:v>
                </c:pt>
                <c:pt idx="30">
                  <c:v>2021-06-11</c:v>
                </c:pt>
                <c:pt idx="31">
                  <c:v>2021-06-15</c:v>
                </c:pt>
                <c:pt idx="32">
                  <c:v>2021-06-16</c:v>
                </c:pt>
                <c:pt idx="33">
                  <c:v>2021-06-17</c:v>
                </c:pt>
                <c:pt idx="34">
                  <c:v>2021-06-18</c:v>
                </c:pt>
                <c:pt idx="35">
                  <c:v>2021-06-21</c:v>
                </c:pt>
                <c:pt idx="36">
                  <c:v>2021-06-22</c:v>
                </c:pt>
                <c:pt idx="37">
                  <c:v>2021-06-23</c:v>
                </c:pt>
                <c:pt idx="38">
                  <c:v>2021-06-24</c:v>
                </c:pt>
                <c:pt idx="39">
                  <c:v>2021-06-25</c:v>
                </c:pt>
                <c:pt idx="40">
                  <c:v>2021-06-28</c:v>
                </c:pt>
                <c:pt idx="41">
                  <c:v>2021-06-29</c:v>
                </c:pt>
                <c:pt idx="42">
                  <c:v>2021-06-30</c:v>
                </c:pt>
                <c:pt idx="43">
                  <c:v>2021-07-01</c:v>
                </c:pt>
                <c:pt idx="44">
                  <c:v>2021-07-02</c:v>
                </c:pt>
                <c:pt idx="45">
                  <c:v>2021-07-05</c:v>
                </c:pt>
                <c:pt idx="46">
                  <c:v>2021-07-06</c:v>
                </c:pt>
                <c:pt idx="47">
                  <c:v>2021-07-07</c:v>
                </c:pt>
                <c:pt idx="48">
                  <c:v>2021-07-08</c:v>
                </c:pt>
                <c:pt idx="49">
                  <c:v>2021-07-09</c:v>
                </c:pt>
                <c:pt idx="50">
                  <c:v>2021-07-12</c:v>
                </c:pt>
                <c:pt idx="51">
                  <c:v>2021-07-13</c:v>
                </c:pt>
                <c:pt idx="52">
                  <c:v>2021-07-14</c:v>
                </c:pt>
                <c:pt idx="53">
                  <c:v>2021-07-15</c:v>
                </c:pt>
                <c:pt idx="54">
                  <c:v>2021-07-16</c:v>
                </c:pt>
                <c:pt idx="55">
                  <c:v>2021-07-19</c:v>
                </c:pt>
                <c:pt idx="56">
                  <c:v>2021-07-20</c:v>
                </c:pt>
                <c:pt idx="57">
                  <c:v>2021-07-21</c:v>
                </c:pt>
                <c:pt idx="58">
                  <c:v>2021-07-22</c:v>
                </c:pt>
                <c:pt idx="59">
                  <c:v>2021-07-23</c:v>
                </c:pt>
                <c:pt idx="60">
                  <c:v>2021-07-26</c:v>
                </c:pt>
                <c:pt idx="61">
                  <c:v>2021-07-27</c:v>
                </c:pt>
                <c:pt idx="62">
                  <c:v>2021-07-28</c:v>
                </c:pt>
                <c:pt idx="63">
                  <c:v>2021-07-29</c:v>
                </c:pt>
                <c:pt idx="64">
                  <c:v>2021-07-30</c:v>
                </c:pt>
                <c:pt idx="65">
                  <c:v>2021-08-02</c:v>
                </c:pt>
                <c:pt idx="66">
                  <c:v>2021-08-03</c:v>
                </c:pt>
                <c:pt idx="67">
                  <c:v>2021-08-04</c:v>
                </c:pt>
                <c:pt idx="68">
                  <c:v>2021-08-05</c:v>
                </c:pt>
                <c:pt idx="69">
                  <c:v>2021-08-06</c:v>
                </c:pt>
                <c:pt idx="70">
                  <c:v>2021-08-09</c:v>
                </c:pt>
                <c:pt idx="71">
                  <c:v>2021-08-10</c:v>
                </c:pt>
                <c:pt idx="72">
                  <c:v>2021-08-11</c:v>
                </c:pt>
                <c:pt idx="73">
                  <c:v>2021-08-12</c:v>
                </c:pt>
                <c:pt idx="74">
                  <c:v>2021-08-13</c:v>
                </c:pt>
                <c:pt idx="75">
                  <c:v>2021-08-16</c:v>
                </c:pt>
                <c:pt idx="76">
                  <c:v>2021-08-17</c:v>
                </c:pt>
                <c:pt idx="77">
                  <c:v>2021-08-18</c:v>
                </c:pt>
                <c:pt idx="78">
                  <c:v>2021-08-19</c:v>
                </c:pt>
                <c:pt idx="79">
                  <c:v>2021-08-20</c:v>
                </c:pt>
                <c:pt idx="80">
                  <c:v>2021-08-23</c:v>
                </c:pt>
                <c:pt idx="81">
                  <c:v>2021-08-24</c:v>
                </c:pt>
                <c:pt idx="82">
                  <c:v>2021-08-25</c:v>
                </c:pt>
                <c:pt idx="83">
                  <c:v>2021-08-26</c:v>
                </c:pt>
                <c:pt idx="84">
                  <c:v>2021-08-27</c:v>
                </c:pt>
                <c:pt idx="85">
                  <c:v>2021-08-30</c:v>
                </c:pt>
                <c:pt idx="86">
                  <c:v>2021-08-31</c:v>
                </c:pt>
                <c:pt idx="87">
                  <c:v>2021-09-01</c:v>
                </c:pt>
                <c:pt idx="88">
                  <c:v>2021-09-02</c:v>
                </c:pt>
                <c:pt idx="89">
                  <c:v>2021-09-03</c:v>
                </c:pt>
                <c:pt idx="90">
                  <c:v>2021-09-06</c:v>
                </c:pt>
                <c:pt idx="91">
                  <c:v>2021-09-07</c:v>
                </c:pt>
                <c:pt idx="92">
                  <c:v>2021-09-08</c:v>
                </c:pt>
                <c:pt idx="93">
                  <c:v>2021-09-09</c:v>
                </c:pt>
                <c:pt idx="94">
                  <c:v>2021-09-10</c:v>
                </c:pt>
                <c:pt idx="95">
                  <c:v>2021-09-13</c:v>
                </c:pt>
                <c:pt idx="96">
                  <c:v>2021-09-14</c:v>
                </c:pt>
                <c:pt idx="97">
                  <c:v>2021-09-15</c:v>
                </c:pt>
                <c:pt idx="98">
                  <c:v>2021-09-16</c:v>
                </c:pt>
                <c:pt idx="99">
                  <c:v>2021-09-17</c:v>
                </c:pt>
                <c:pt idx="100">
                  <c:v>2021-09-22</c:v>
                </c:pt>
                <c:pt idx="101">
                  <c:v>2021-09-23</c:v>
                </c:pt>
                <c:pt idx="102">
                  <c:v>2021-09-24</c:v>
                </c:pt>
                <c:pt idx="103">
                  <c:v>2021-09-27</c:v>
                </c:pt>
                <c:pt idx="104">
                  <c:v>2021-09-28</c:v>
                </c:pt>
                <c:pt idx="105">
                  <c:v>2021-09-29</c:v>
                </c:pt>
                <c:pt idx="106">
                  <c:v>2021-09-30</c:v>
                </c:pt>
                <c:pt idx="107">
                  <c:v>2021-10-01</c:v>
                </c:pt>
                <c:pt idx="108">
                  <c:v>2021-10-04</c:v>
                </c:pt>
                <c:pt idx="109">
                  <c:v>2021-10-05</c:v>
                </c:pt>
                <c:pt idx="110">
                  <c:v>2021-10-06</c:v>
                </c:pt>
                <c:pt idx="111">
                  <c:v>2021-10-07</c:v>
                </c:pt>
                <c:pt idx="112">
                  <c:v>2021-10-08</c:v>
                </c:pt>
                <c:pt idx="113">
                  <c:v>2021-10-12</c:v>
                </c:pt>
                <c:pt idx="114">
                  <c:v>2021-10-13</c:v>
                </c:pt>
                <c:pt idx="115">
                  <c:v>2021-10-14</c:v>
                </c:pt>
                <c:pt idx="116">
                  <c:v>2021-10-15</c:v>
                </c:pt>
                <c:pt idx="117">
                  <c:v>2021-10-18</c:v>
                </c:pt>
                <c:pt idx="118">
                  <c:v>2021-10-19</c:v>
                </c:pt>
                <c:pt idx="119">
                  <c:v>2021-10-20</c:v>
                </c:pt>
                <c:pt idx="120">
                  <c:v>2021-10-21</c:v>
                </c:pt>
                <c:pt idx="121">
                  <c:v>2021-10-22</c:v>
                </c:pt>
                <c:pt idx="122">
                  <c:v>2021-10-25</c:v>
                </c:pt>
                <c:pt idx="123">
                  <c:v>2021-10-26</c:v>
                </c:pt>
                <c:pt idx="124">
                  <c:v>2021-10-27</c:v>
                </c:pt>
                <c:pt idx="125">
                  <c:v>2021-10-28</c:v>
                </c:pt>
                <c:pt idx="126">
                  <c:v>2021-10-29</c:v>
                </c:pt>
                <c:pt idx="127">
                  <c:v>2021-11-01</c:v>
                </c:pt>
                <c:pt idx="128">
                  <c:v>2021-11-02</c:v>
                </c:pt>
                <c:pt idx="129">
                  <c:v>2021-11-03</c:v>
                </c:pt>
                <c:pt idx="130">
                  <c:v>2021-11-04</c:v>
                </c:pt>
                <c:pt idx="131">
                  <c:v>2021-11-05</c:v>
                </c:pt>
                <c:pt idx="132">
                  <c:v>2021-11-08</c:v>
                </c:pt>
                <c:pt idx="133">
                  <c:v>2021-11-09</c:v>
                </c:pt>
                <c:pt idx="134">
                  <c:v>2021-11-10</c:v>
                </c:pt>
                <c:pt idx="135">
                  <c:v>2021-11-11</c:v>
                </c:pt>
                <c:pt idx="136">
                  <c:v>2021-11-12</c:v>
                </c:pt>
                <c:pt idx="137">
                  <c:v>2021-11-15</c:v>
                </c:pt>
                <c:pt idx="138">
                  <c:v>2021-11-16</c:v>
                </c:pt>
                <c:pt idx="139">
                  <c:v>2021-11-17</c:v>
                </c:pt>
                <c:pt idx="140">
                  <c:v>2021-11-18</c:v>
                </c:pt>
                <c:pt idx="141">
                  <c:v>2021-11-19</c:v>
                </c:pt>
                <c:pt idx="142">
                  <c:v>2021-11-22</c:v>
                </c:pt>
                <c:pt idx="143">
                  <c:v>2021-11-23</c:v>
                </c:pt>
                <c:pt idx="144">
                  <c:v>2021-11-24</c:v>
                </c:pt>
                <c:pt idx="145">
                  <c:v>2021-11-25</c:v>
                </c:pt>
                <c:pt idx="146">
                  <c:v>2021-11-26</c:v>
                </c:pt>
                <c:pt idx="147">
                  <c:v>2021-11-29</c:v>
                </c:pt>
                <c:pt idx="148">
                  <c:v>2021-11-30</c:v>
                </c:pt>
                <c:pt idx="149">
                  <c:v>2021-12-01</c:v>
                </c:pt>
                <c:pt idx="150">
                  <c:v>2021-12-02</c:v>
                </c:pt>
                <c:pt idx="151">
                  <c:v>2021-12-03</c:v>
                </c:pt>
                <c:pt idx="152">
                  <c:v>2021-12-06</c:v>
                </c:pt>
                <c:pt idx="153">
                  <c:v>2021-12-07</c:v>
                </c:pt>
                <c:pt idx="154">
                  <c:v>2021-12-08</c:v>
                </c:pt>
                <c:pt idx="155">
                  <c:v>2021-12-09</c:v>
                </c:pt>
                <c:pt idx="156">
                  <c:v>2021-12-10</c:v>
                </c:pt>
                <c:pt idx="157">
                  <c:v>2021-12-13</c:v>
                </c:pt>
                <c:pt idx="158">
                  <c:v>2021-12-14</c:v>
                </c:pt>
                <c:pt idx="159">
                  <c:v>2021-12-15</c:v>
                </c:pt>
                <c:pt idx="160">
                  <c:v>2021-12-16</c:v>
                </c:pt>
                <c:pt idx="161">
                  <c:v>2021-12-17</c:v>
                </c:pt>
                <c:pt idx="162">
                  <c:v>2021-12-20</c:v>
                </c:pt>
                <c:pt idx="163">
                  <c:v>2021-12-21</c:v>
                </c:pt>
                <c:pt idx="164">
                  <c:v>2021-12-22</c:v>
                </c:pt>
                <c:pt idx="165">
                  <c:v>2021-12-23</c:v>
                </c:pt>
                <c:pt idx="166">
                  <c:v>2021-12-24</c:v>
                </c:pt>
                <c:pt idx="167">
                  <c:v>2021-12-27</c:v>
                </c:pt>
                <c:pt idx="168">
                  <c:v>2021-12-28</c:v>
                </c:pt>
                <c:pt idx="169">
                  <c:v>2021-12-29</c:v>
                </c:pt>
                <c:pt idx="170">
                  <c:v>2021-12-30</c:v>
                </c:pt>
                <c:pt idx="171">
                  <c:v>2022-01-03</c:v>
                </c:pt>
                <c:pt idx="172">
                  <c:v>2022-01-04</c:v>
                </c:pt>
                <c:pt idx="173">
                  <c:v>2022-01-05</c:v>
                </c:pt>
                <c:pt idx="174">
                  <c:v>2022-01-06</c:v>
                </c:pt>
                <c:pt idx="175">
                  <c:v>2022-01-07</c:v>
                </c:pt>
                <c:pt idx="176">
                  <c:v>2022-01-10</c:v>
                </c:pt>
                <c:pt idx="177">
                  <c:v>2022-01-11</c:v>
                </c:pt>
                <c:pt idx="178">
                  <c:v>2022-01-12</c:v>
                </c:pt>
                <c:pt idx="179">
                  <c:v>2022-01-13</c:v>
                </c:pt>
                <c:pt idx="180">
                  <c:v>2022-01-14</c:v>
                </c:pt>
                <c:pt idx="181">
                  <c:v>2022-01-17</c:v>
                </c:pt>
                <c:pt idx="182">
                  <c:v>2022-01-18</c:v>
                </c:pt>
                <c:pt idx="183">
                  <c:v>2022-01-19</c:v>
                </c:pt>
                <c:pt idx="184">
                  <c:v>2022-01-20</c:v>
                </c:pt>
                <c:pt idx="185">
                  <c:v>2022-01-21</c:v>
                </c:pt>
                <c:pt idx="186">
                  <c:v>2022-01-24</c:v>
                </c:pt>
                <c:pt idx="187">
                  <c:v>2022-01-25</c:v>
                </c:pt>
                <c:pt idx="188">
                  <c:v>2022-01-26</c:v>
                </c:pt>
                <c:pt idx="189">
                  <c:v>2022-02-07</c:v>
                </c:pt>
                <c:pt idx="190">
                  <c:v>2022-02-08</c:v>
                </c:pt>
                <c:pt idx="191">
                  <c:v>2022-02-09</c:v>
                </c:pt>
                <c:pt idx="192">
                  <c:v>2022-02-10</c:v>
                </c:pt>
                <c:pt idx="193">
                  <c:v>2022-02-11</c:v>
                </c:pt>
                <c:pt idx="194">
                  <c:v>2022-02-14</c:v>
                </c:pt>
                <c:pt idx="195">
                  <c:v>2022-02-15</c:v>
                </c:pt>
                <c:pt idx="196">
                  <c:v>2022-02-16</c:v>
                </c:pt>
                <c:pt idx="197">
                  <c:v>2022-02-17</c:v>
                </c:pt>
                <c:pt idx="198">
                  <c:v>2022-02-18</c:v>
                </c:pt>
                <c:pt idx="199">
                  <c:v>2022-02-21</c:v>
                </c:pt>
                <c:pt idx="200">
                  <c:v>2022-02-22</c:v>
                </c:pt>
                <c:pt idx="201">
                  <c:v>2022-02-23</c:v>
                </c:pt>
                <c:pt idx="202">
                  <c:v>2022-02-24</c:v>
                </c:pt>
                <c:pt idx="203">
                  <c:v>2022-02-25</c:v>
                </c:pt>
                <c:pt idx="204">
                  <c:v>2022-03-01</c:v>
                </c:pt>
                <c:pt idx="205">
                  <c:v>2022-03-02</c:v>
                </c:pt>
                <c:pt idx="206">
                  <c:v>2022-03-03</c:v>
                </c:pt>
                <c:pt idx="207">
                  <c:v>2022-03-04</c:v>
                </c:pt>
                <c:pt idx="208">
                  <c:v>2022-03-07</c:v>
                </c:pt>
                <c:pt idx="209">
                  <c:v>2022-03-08</c:v>
                </c:pt>
                <c:pt idx="210">
                  <c:v>2022-03-09</c:v>
                </c:pt>
                <c:pt idx="211">
                  <c:v>2022-03-10</c:v>
                </c:pt>
                <c:pt idx="212">
                  <c:v>2022-03-11</c:v>
                </c:pt>
                <c:pt idx="213">
                  <c:v>2022-03-14</c:v>
                </c:pt>
                <c:pt idx="214">
                  <c:v>2022-03-15</c:v>
                </c:pt>
                <c:pt idx="215">
                  <c:v>2022-03-16</c:v>
                </c:pt>
                <c:pt idx="216">
                  <c:v>2022-03-17</c:v>
                </c:pt>
                <c:pt idx="217">
                  <c:v>2022-03-18</c:v>
                </c:pt>
                <c:pt idx="218">
                  <c:v>2022-03-21</c:v>
                </c:pt>
                <c:pt idx="219">
                  <c:v>2022-03-22</c:v>
                </c:pt>
                <c:pt idx="220">
                  <c:v>2022-03-23</c:v>
                </c:pt>
                <c:pt idx="221">
                  <c:v>2022-03-24</c:v>
                </c:pt>
                <c:pt idx="222">
                  <c:v>2022-03-25</c:v>
                </c:pt>
                <c:pt idx="223">
                  <c:v>2022-03-28</c:v>
                </c:pt>
                <c:pt idx="224">
                  <c:v>2022-03-29</c:v>
                </c:pt>
                <c:pt idx="225">
                  <c:v>2022-03-30</c:v>
                </c:pt>
                <c:pt idx="226">
                  <c:v>2022-03-31</c:v>
                </c:pt>
                <c:pt idx="227">
                  <c:v>2022-04-01</c:v>
                </c:pt>
                <c:pt idx="228">
                  <c:v>2022-04-06</c:v>
                </c:pt>
                <c:pt idx="229">
                  <c:v>2022-04-07</c:v>
                </c:pt>
                <c:pt idx="230">
                  <c:v>2022-04-08</c:v>
                </c:pt>
                <c:pt idx="231">
                  <c:v>2022-04-11</c:v>
                </c:pt>
                <c:pt idx="232">
                  <c:v>2022-04-12</c:v>
                </c:pt>
                <c:pt idx="233">
                  <c:v>2022-04-13</c:v>
                </c:pt>
                <c:pt idx="234">
                  <c:v>2022-04-14</c:v>
                </c:pt>
                <c:pt idx="235">
                  <c:v>2022-04-15</c:v>
                </c:pt>
                <c:pt idx="236">
                  <c:v>2022-04-18</c:v>
                </c:pt>
                <c:pt idx="237">
                  <c:v>2022-04-19</c:v>
                </c:pt>
                <c:pt idx="238">
                  <c:v>2022-04-20</c:v>
                </c:pt>
                <c:pt idx="239">
                  <c:v>2022-04-21</c:v>
                </c:pt>
                <c:pt idx="240">
                  <c:v>2022-04-22</c:v>
                </c:pt>
                <c:pt idx="241">
                  <c:v>2022-04-25</c:v>
                </c:pt>
                <c:pt idx="242">
                  <c:v>2022-04-26</c:v>
                </c:pt>
                <c:pt idx="243">
                  <c:v>2022-04-27</c:v>
                </c:pt>
                <c:pt idx="244">
                  <c:v>2022-04-28</c:v>
                </c:pt>
                <c:pt idx="245">
                  <c:v>2022-04-29</c:v>
                </c:pt>
                <c:pt idx="246">
                  <c:v>2022-05-03</c:v>
                </c:pt>
                <c:pt idx="247">
                  <c:v>2022-05-04</c:v>
                </c:pt>
                <c:pt idx="248">
                  <c:v>2022-05-05</c:v>
                </c:pt>
                <c:pt idx="249">
                  <c:v>2022-05-06</c:v>
                </c:pt>
                <c:pt idx="250">
                  <c:v>2022-05-09</c:v>
                </c:pt>
                <c:pt idx="251">
                  <c:v>2022-05-10</c:v>
                </c:pt>
                <c:pt idx="252">
                  <c:v>2022-05-11</c:v>
                </c:pt>
                <c:pt idx="253">
                  <c:v>2022-05-12</c:v>
                </c:pt>
                <c:pt idx="254">
                  <c:v>2022-05-13</c:v>
                </c:pt>
                <c:pt idx="255">
                  <c:v>2022-05-16</c:v>
                </c:pt>
                <c:pt idx="256">
                  <c:v>2022-05-17</c:v>
                </c:pt>
                <c:pt idx="257">
                  <c:v>2022-05-18</c:v>
                </c:pt>
                <c:pt idx="258">
                  <c:v>2022-05-19</c:v>
                </c:pt>
                <c:pt idx="259">
                  <c:v>2022-05-20</c:v>
                </c:pt>
                <c:pt idx="260">
                  <c:v>2022-05-23</c:v>
                </c:pt>
                <c:pt idx="261">
                  <c:v>2022-05-24</c:v>
                </c:pt>
                <c:pt idx="262">
                  <c:v>2022-05-25</c:v>
                </c:pt>
                <c:pt idx="263">
                  <c:v>2022-05-26</c:v>
                </c:pt>
                <c:pt idx="264">
                  <c:v>2022-05-27</c:v>
                </c:pt>
                <c:pt idx="265">
                  <c:v>2022-05-30</c:v>
                </c:pt>
                <c:pt idx="266">
                  <c:v>2022-05-31</c:v>
                </c:pt>
                <c:pt idx="267">
                  <c:v>2022-06-01</c:v>
                </c:pt>
                <c:pt idx="268">
                  <c:v>2022-06-02</c:v>
                </c:pt>
                <c:pt idx="269">
                  <c:v>2022-06-06</c:v>
                </c:pt>
                <c:pt idx="270">
                  <c:v>2022-06-07</c:v>
                </c:pt>
                <c:pt idx="271">
                  <c:v>2022-06-08</c:v>
                </c:pt>
                <c:pt idx="272">
                  <c:v>2022-06-09</c:v>
                </c:pt>
                <c:pt idx="273">
                  <c:v>2022-06-10</c:v>
                </c:pt>
                <c:pt idx="274">
                  <c:v>2022-06-13</c:v>
                </c:pt>
                <c:pt idx="275">
                  <c:v>2022-06-14</c:v>
                </c:pt>
                <c:pt idx="276">
                  <c:v>2022-06-15</c:v>
                </c:pt>
                <c:pt idx="277">
                  <c:v>2022-06-16</c:v>
                </c:pt>
                <c:pt idx="278">
                  <c:v>2022-06-17</c:v>
                </c:pt>
                <c:pt idx="279">
                  <c:v>2022-06-20</c:v>
                </c:pt>
                <c:pt idx="280">
                  <c:v>2022-06-21</c:v>
                </c:pt>
                <c:pt idx="281">
                  <c:v>2022-06-22</c:v>
                </c:pt>
                <c:pt idx="282">
                  <c:v>2022-06-23</c:v>
                </c:pt>
                <c:pt idx="283">
                  <c:v>2022-06-24</c:v>
                </c:pt>
                <c:pt idx="284">
                  <c:v>2022-06-27</c:v>
                </c:pt>
                <c:pt idx="285">
                  <c:v>2022-06-28</c:v>
                </c:pt>
                <c:pt idx="286">
                  <c:v>2022-06-29</c:v>
                </c:pt>
                <c:pt idx="287">
                  <c:v>2022-06-30</c:v>
                </c:pt>
                <c:pt idx="288">
                  <c:v>2022-07-01</c:v>
                </c:pt>
                <c:pt idx="289">
                  <c:v>2022-07-04</c:v>
                </c:pt>
                <c:pt idx="290">
                  <c:v>2022-07-05</c:v>
                </c:pt>
                <c:pt idx="291">
                  <c:v>2022-07-06</c:v>
                </c:pt>
                <c:pt idx="292">
                  <c:v>2022-07-07</c:v>
                </c:pt>
                <c:pt idx="293">
                  <c:v>2022-07-08</c:v>
                </c:pt>
                <c:pt idx="294">
                  <c:v>2022-07-11</c:v>
                </c:pt>
                <c:pt idx="295">
                  <c:v>2022-07-12</c:v>
                </c:pt>
                <c:pt idx="296">
                  <c:v>2022-07-13</c:v>
                </c:pt>
                <c:pt idx="297">
                  <c:v>2022-07-14</c:v>
                </c:pt>
                <c:pt idx="298">
                  <c:v>2022-07-15</c:v>
                </c:pt>
                <c:pt idx="299">
                  <c:v>2022-07-18</c:v>
                </c:pt>
                <c:pt idx="300">
                  <c:v>2022-07-19</c:v>
                </c:pt>
                <c:pt idx="301">
                  <c:v>2022-07-20</c:v>
                </c:pt>
                <c:pt idx="302">
                  <c:v>2022-07-21</c:v>
                </c:pt>
                <c:pt idx="303">
                  <c:v>2022-07-22</c:v>
                </c:pt>
                <c:pt idx="304">
                  <c:v>2022-07-25</c:v>
                </c:pt>
                <c:pt idx="305">
                  <c:v>2022-07-26</c:v>
                </c:pt>
                <c:pt idx="306">
                  <c:v>2022-07-27</c:v>
                </c:pt>
                <c:pt idx="307">
                  <c:v>2022-07-28</c:v>
                </c:pt>
                <c:pt idx="308">
                  <c:v>2022-07-29</c:v>
                </c:pt>
                <c:pt idx="309">
                  <c:v>2022-08-01</c:v>
                </c:pt>
                <c:pt idx="310">
                  <c:v>2022-08-02</c:v>
                </c:pt>
                <c:pt idx="311">
                  <c:v>2022-08-03</c:v>
                </c:pt>
                <c:pt idx="312">
                  <c:v>2022-08-04</c:v>
                </c:pt>
                <c:pt idx="313">
                  <c:v>2022-08-05</c:v>
                </c:pt>
                <c:pt idx="314">
                  <c:v>2022-08-08</c:v>
                </c:pt>
                <c:pt idx="315">
                  <c:v>2022-08-09</c:v>
                </c:pt>
                <c:pt idx="316">
                  <c:v>2022-08-10</c:v>
                </c:pt>
                <c:pt idx="317">
                  <c:v>2022-08-11</c:v>
                </c:pt>
                <c:pt idx="318">
                  <c:v>2022-08-12</c:v>
                </c:pt>
                <c:pt idx="319">
                  <c:v>2022-08-15</c:v>
                </c:pt>
                <c:pt idx="320">
                  <c:v>2022-08-16</c:v>
                </c:pt>
                <c:pt idx="321">
                  <c:v>2022-08-17</c:v>
                </c:pt>
                <c:pt idx="322">
                  <c:v>2022-08-18</c:v>
                </c:pt>
                <c:pt idx="323">
                  <c:v>2022-08-19</c:v>
                </c:pt>
                <c:pt idx="324">
                  <c:v>2022-08-22</c:v>
                </c:pt>
                <c:pt idx="325">
                  <c:v>2022-08-23</c:v>
                </c:pt>
                <c:pt idx="326">
                  <c:v>2022-08-24</c:v>
                </c:pt>
                <c:pt idx="327">
                  <c:v>2022-08-25</c:v>
                </c:pt>
                <c:pt idx="328">
                  <c:v>2022-08-26</c:v>
                </c:pt>
                <c:pt idx="329">
                  <c:v>2022-08-29</c:v>
                </c:pt>
                <c:pt idx="330">
                  <c:v>2022-08-30</c:v>
                </c:pt>
                <c:pt idx="331">
                  <c:v>2022-08-31</c:v>
                </c:pt>
                <c:pt idx="332">
                  <c:v>2022-09-01</c:v>
                </c:pt>
                <c:pt idx="333">
                  <c:v>2022-09-02</c:v>
                </c:pt>
                <c:pt idx="334">
                  <c:v>2022-09-05</c:v>
                </c:pt>
                <c:pt idx="335">
                  <c:v>2022-09-06</c:v>
                </c:pt>
                <c:pt idx="336">
                  <c:v>2022-09-07</c:v>
                </c:pt>
                <c:pt idx="337">
                  <c:v>2022-09-08</c:v>
                </c:pt>
                <c:pt idx="338">
                  <c:v>2022-09-12</c:v>
                </c:pt>
                <c:pt idx="339">
                  <c:v>2022-09-13</c:v>
                </c:pt>
                <c:pt idx="340">
                  <c:v>2022-09-14</c:v>
                </c:pt>
                <c:pt idx="341">
                  <c:v>2022-09-15</c:v>
                </c:pt>
                <c:pt idx="342">
                  <c:v>2022-09-16</c:v>
                </c:pt>
                <c:pt idx="343">
                  <c:v>2022-09-19</c:v>
                </c:pt>
                <c:pt idx="344">
                  <c:v>2022-09-20</c:v>
                </c:pt>
                <c:pt idx="345">
                  <c:v>2022-09-21</c:v>
                </c:pt>
                <c:pt idx="346">
                  <c:v>2022-09-22</c:v>
                </c:pt>
                <c:pt idx="347">
                  <c:v>2022-09-23</c:v>
                </c:pt>
                <c:pt idx="348">
                  <c:v>2022-09-26</c:v>
                </c:pt>
                <c:pt idx="349">
                  <c:v>2022-09-27</c:v>
                </c:pt>
                <c:pt idx="350">
                  <c:v>2022-09-28</c:v>
                </c:pt>
                <c:pt idx="351">
                  <c:v>2022-09-29</c:v>
                </c:pt>
                <c:pt idx="352">
                  <c:v>2022-09-30</c:v>
                </c:pt>
                <c:pt idx="353">
                  <c:v>2022-10-03</c:v>
                </c:pt>
                <c:pt idx="354">
                  <c:v>2022-10-04</c:v>
                </c:pt>
                <c:pt idx="355">
                  <c:v>2022-10-05</c:v>
                </c:pt>
                <c:pt idx="356">
                  <c:v>2022-10-06</c:v>
                </c:pt>
                <c:pt idx="357">
                  <c:v>2022-10-07</c:v>
                </c:pt>
                <c:pt idx="358">
                  <c:v>2022-10-11</c:v>
                </c:pt>
                <c:pt idx="359">
                  <c:v>2022-10-12</c:v>
                </c:pt>
                <c:pt idx="360">
                  <c:v>2022-10-13</c:v>
                </c:pt>
                <c:pt idx="361">
                  <c:v>2022-10-14</c:v>
                </c:pt>
                <c:pt idx="362">
                  <c:v>2022-10-17</c:v>
                </c:pt>
                <c:pt idx="363">
                  <c:v>2022-10-18</c:v>
                </c:pt>
                <c:pt idx="364">
                  <c:v>2022-10-19</c:v>
                </c:pt>
                <c:pt idx="365">
                  <c:v>2022-10-20</c:v>
                </c:pt>
                <c:pt idx="366">
                  <c:v>2022-10-21</c:v>
                </c:pt>
                <c:pt idx="367">
                  <c:v>2022-10-24</c:v>
                </c:pt>
                <c:pt idx="368">
                  <c:v>2022-10-25</c:v>
                </c:pt>
                <c:pt idx="369">
                  <c:v>2022-10-26</c:v>
                </c:pt>
                <c:pt idx="370">
                  <c:v>2022-10-27</c:v>
                </c:pt>
                <c:pt idx="371">
                  <c:v>2022-10-28</c:v>
                </c:pt>
                <c:pt idx="372">
                  <c:v>2022-10-31</c:v>
                </c:pt>
                <c:pt idx="373">
                  <c:v>2022-11-01</c:v>
                </c:pt>
                <c:pt idx="374">
                  <c:v>2022-11-02</c:v>
                </c:pt>
                <c:pt idx="375">
                  <c:v>2022-11-03</c:v>
                </c:pt>
                <c:pt idx="376">
                  <c:v>2022-11-04</c:v>
                </c:pt>
                <c:pt idx="377">
                  <c:v>2022-11-07</c:v>
                </c:pt>
                <c:pt idx="378">
                  <c:v>2022-11-08</c:v>
                </c:pt>
                <c:pt idx="379">
                  <c:v>2022-11-09</c:v>
                </c:pt>
                <c:pt idx="380">
                  <c:v>2022-11-10</c:v>
                </c:pt>
                <c:pt idx="381">
                  <c:v>2022-11-11</c:v>
                </c:pt>
                <c:pt idx="382">
                  <c:v>2022-11-14</c:v>
                </c:pt>
                <c:pt idx="383">
                  <c:v>2022-11-15</c:v>
                </c:pt>
                <c:pt idx="384">
                  <c:v>2022-11-16</c:v>
                </c:pt>
                <c:pt idx="385">
                  <c:v>2022-11-17</c:v>
                </c:pt>
                <c:pt idx="386">
                  <c:v>2022-11-18</c:v>
                </c:pt>
                <c:pt idx="387">
                  <c:v>2022-11-21</c:v>
                </c:pt>
                <c:pt idx="388">
                  <c:v>2022-11-22</c:v>
                </c:pt>
                <c:pt idx="389">
                  <c:v>2022-11-23</c:v>
                </c:pt>
                <c:pt idx="390">
                  <c:v>2022-11-24</c:v>
                </c:pt>
                <c:pt idx="391">
                  <c:v>2022-11-25</c:v>
                </c:pt>
                <c:pt idx="392">
                  <c:v>2022-11-28</c:v>
                </c:pt>
                <c:pt idx="393">
                  <c:v>2022-11-29</c:v>
                </c:pt>
                <c:pt idx="394">
                  <c:v>2022-11-30</c:v>
                </c:pt>
                <c:pt idx="395">
                  <c:v>2022-12-01</c:v>
                </c:pt>
                <c:pt idx="396">
                  <c:v>2022-12-02</c:v>
                </c:pt>
                <c:pt idx="397">
                  <c:v>2022-12-05</c:v>
                </c:pt>
                <c:pt idx="398">
                  <c:v>2022-12-06</c:v>
                </c:pt>
                <c:pt idx="399">
                  <c:v>2022-12-07</c:v>
                </c:pt>
                <c:pt idx="400">
                  <c:v>2022-12-08</c:v>
                </c:pt>
                <c:pt idx="401">
                  <c:v>2022-12-09</c:v>
                </c:pt>
                <c:pt idx="402">
                  <c:v>2022-12-12</c:v>
                </c:pt>
                <c:pt idx="403">
                  <c:v>2022-12-13</c:v>
                </c:pt>
                <c:pt idx="404">
                  <c:v>2022-12-14</c:v>
                </c:pt>
                <c:pt idx="405">
                  <c:v>2022-12-15</c:v>
                </c:pt>
                <c:pt idx="406">
                  <c:v>2022-12-16</c:v>
                </c:pt>
                <c:pt idx="407">
                  <c:v>2022-12-19</c:v>
                </c:pt>
                <c:pt idx="408">
                  <c:v>2022-12-20</c:v>
                </c:pt>
                <c:pt idx="409">
                  <c:v>2022-12-21</c:v>
                </c:pt>
                <c:pt idx="410">
                  <c:v>2022-12-22</c:v>
                </c:pt>
                <c:pt idx="411">
                  <c:v>2022-12-23</c:v>
                </c:pt>
                <c:pt idx="412">
                  <c:v>2022-12-26</c:v>
                </c:pt>
                <c:pt idx="413">
                  <c:v>2022-12-27</c:v>
                </c:pt>
                <c:pt idx="414">
                  <c:v>2022-12-28</c:v>
                </c:pt>
                <c:pt idx="415">
                  <c:v>2022-12-29</c:v>
                </c:pt>
                <c:pt idx="416">
                  <c:v>2022-12-30</c:v>
                </c:pt>
                <c:pt idx="417">
                  <c:v>2023-01-03</c:v>
                </c:pt>
                <c:pt idx="418">
                  <c:v>2023-01-04</c:v>
                </c:pt>
                <c:pt idx="419">
                  <c:v>2023-01-05</c:v>
                </c:pt>
                <c:pt idx="420">
                  <c:v>2023-01-06</c:v>
                </c:pt>
                <c:pt idx="421">
                  <c:v>2023-01-09</c:v>
                </c:pt>
                <c:pt idx="422">
                  <c:v>2023-01-10</c:v>
                </c:pt>
                <c:pt idx="423">
                  <c:v>2023-01-11</c:v>
                </c:pt>
                <c:pt idx="424">
                  <c:v>2023-01-12</c:v>
                </c:pt>
                <c:pt idx="425">
                  <c:v>2023-01-13</c:v>
                </c:pt>
                <c:pt idx="426">
                  <c:v>2023-01-16</c:v>
                </c:pt>
                <c:pt idx="427">
                  <c:v>2023-01-17</c:v>
                </c:pt>
                <c:pt idx="428">
                  <c:v>2023-01-30</c:v>
                </c:pt>
                <c:pt idx="429">
                  <c:v>2023-01-31</c:v>
                </c:pt>
                <c:pt idx="430">
                  <c:v>2023-02-01</c:v>
                </c:pt>
                <c:pt idx="431">
                  <c:v>2023-02-02</c:v>
                </c:pt>
                <c:pt idx="432">
                  <c:v>2023-02-03</c:v>
                </c:pt>
                <c:pt idx="433">
                  <c:v>2023-02-06</c:v>
                </c:pt>
                <c:pt idx="434">
                  <c:v>2023-02-07</c:v>
                </c:pt>
                <c:pt idx="435">
                  <c:v>2023-02-08</c:v>
                </c:pt>
                <c:pt idx="436">
                  <c:v>2023-02-09</c:v>
                </c:pt>
                <c:pt idx="437">
                  <c:v>2023-02-10</c:v>
                </c:pt>
                <c:pt idx="438">
                  <c:v>2023-02-13</c:v>
                </c:pt>
                <c:pt idx="439">
                  <c:v>2023-02-14</c:v>
                </c:pt>
                <c:pt idx="440">
                  <c:v>2023-02-15</c:v>
                </c:pt>
                <c:pt idx="441">
                  <c:v>2023-02-16</c:v>
                </c:pt>
                <c:pt idx="442">
                  <c:v>2023-02-17</c:v>
                </c:pt>
                <c:pt idx="443">
                  <c:v>2023-02-20</c:v>
                </c:pt>
                <c:pt idx="444">
                  <c:v>2023-02-21</c:v>
                </c:pt>
                <c:pt idx="445">
                  <c:v>2023-02-22</c:v>
                </c:pt>
                <c:pt idx="446">
                  <c:v>2023-02-23</c:v>
                </c:pt>
                <c:pt idx="447">
                  <c:v>2023-02-24</c:v>
                </c:pt>
                <c:pt idx="448">
                  <c:v>2023-03-01</c:v>
                </c:pt>
                <c:pt idx="449">
                  <c:v>2023-03-02</c:v>
                </c:pt>
                <c:pt idx="450">
                  <c:v>2023-03-03</c:v>
                </c:pt>
                <c:pt idx="451">
                  <c:v>2023-03-06</c:v>
                </c:pt>
                <c:pt idx="452">
                  <c:v>2023-03-07</c:v>
                </c:pt>
                <c:pt idx="453">
                  <c:v>2023-03-08</c:v>
                </c:pt>
                <c:pt idx="454">
                  <c:v>2023-03-09</c:v>
                </c:pt>
                <c:pt idx="455">
                  <c:v>2023-03-10</c:v>
                </c:pt>
                <c:pt idx="456">
                  <c:v>2023-03-13</c:v>
                </c:pt>
                <c:pt idx="457">
                  <c:v>2023-03-14</c:v>
                </c:pt>
                <c:pt idx="458">
                  <c:v>2023-03-15</c:v>
                </c:pt>
                <c:pt idx="459">
                  <c:v>2023-03-16</c:v>
                </c:pt>
                <c:pt idx="460">
                  <c:v>2023-03-17</c:v>
                </c:pt>
                <c:pt idx="461">
                  <c:v>2023-03-20</c:v>
                </c:pt>
                <c:pt idx="462">
                  <c:v>2023-03-21</c:v>
                </c:pt>
                <c:pt idx="463">
                  <c:v>2023-03-22</c:v>
                </c:pt>
                <c:pt idx="464">
                  <c:v>2023-03-23</c:v>
                </c:pt>
                <c:pt idx="465">
                  <c:v>2023-03-24</c:v>
                </c:pt>
                <c:pt idx="466">
                  <c:v>2023-03-27</c:v>
                </c:pt>
                <c:pt idx="467">
                  <c:v>2023-03-28</c:v>
                </c:pt>
                <c:pt idx="468">
                  <c:v>2023-03-29</c:v>
                </c:pt>
                <c:pt idx="469">
                  <c:v>2023-03-30</c:v>
                </c:pt>
                <c:pt idx="470">
                  <c:v>2023-03-31</c:v>
                </c:pt>
                <c:pt idx="471">
                  <c:v>2023-04-06</c:v>
                </c:pt>
                <c:pt idx="472">
                  <c:v>2023-04-07</c:v>
                </c:pt>
                <c:pt idx="473">
                  <c:v>2023-04-10</c:v>
                </c:pt>
                <c:pt idx="474">
                  <c:v>2023-04-11</c:v>
                </c:pt>
                <c:pt idx="475">
                  <c:v>2023-04-12</c:v>
                </c:pt>
                <c:pt idx="476">
                  <c:v>2023-04-13</c:v>
                </c:pt>
                <c:pt idx="477">
                  <c:v>2023-04-14</c:v>
                </c:pt>
                <c:pt idx="478">
                  <c:v>2023-04-17</c:v>
                </c:pt>
                <c:pt idx="479">
                  <c:v>2023-04-18</c:v>
                </c:pt>
                <c:pt idx="480">
                  <c:v>2023-04-19</c:v>
                </c:pt>
                <c:pt idx="481">
                  <c:v>2023-04-20</c:v>
                </c:pt>
                <c:pt idx="482">
                  <c:v>2023-04-21</c:v>
                </c:pt>
                <c:pt idx="483">
                  <c:v>2023-04-24</c:v>
                </c:pt>
                <c:pt idx="484">
                  <c:v>2023-04-25</c:v>
                </c:pt>
                <c:pt idx="485">
                  <c:v>2023-04-26</c:v>
                </c:pt>
                <c:pt idx="486">
                  <c:v>2023-04-27</c:v>
                </c:pt>
                <c:pt idx="487">
                  <c:v>2023-04-28</c:v>
                </c:pt>
              </c:strCache>
            </c:strRef>
          </c:cat>
          <c:val>
            <c:numRef>
              <c:f>'變異數、相關係數、報酬率、風險'!$D$2:$D$489</c:f>
              <c:numCache>
                <c:formatCode>#,##0.00</c:formatCode>
                <c:ptCount val="488"/>
                <c:pt idx="0">
                  <c:v>6961.48</c:v>
                </c:pt>
                <c:pt idx="1">
                  <c:v>6969.81</c:v>
                </c:pt>
                <c:pt idx="2">
                  <c:v>6923.17</c:v>
                </c:pt>
                <c:pt idx="3">
                  <c:v>7039.3</c:v>
                </c:pt>
                <c:pt idx="4">
                  <c:v>7076.17</c:v>
                </c:pt>
                <c:pt idx="5">
                  <c:v>7129.71</c:v>
                </c:pt>
                <c:pt idx="6">
                  <c:v>7123.68</c:v>
                </c:pt>
                <c:pt idx="7">
                  <c:v>6947.99</c:v>
                </c:pt>
                <c:pt idx="8">
                  <c:v>7004.63</c:v>
                </c:pt>
                <c:pt idx="9">
                  <c:v>6963.33</c:v>
                </c:pt>
                <c:pt idx="10">
                  <c:v>7043.61</c:v>
                </c:pt>
                <c:pt idx="11">
                  <c:v>7032.85</c:v>
                </c:pt>
                <c:pt idx="12">
                  <c:v>7034.24</c:v>
                </c:pt>
                <c:pt idx="13">
                  <c:v>6950.2</c:v>
                </c:pt>
                <c:pt idx="14">
                  <c:v>7019.79</c:v>
                </c:pt>
                <c:pt idx="15">
                  <c:v>7018.05</c:v>
                </c:pt>
                <c:pt idx="16">
                  <c:v>7051.59</c:v>
                </c:pt>
                <c:pt idx="17">
                  <c:v>7029.79</c:v>
                </c:pt>
                <c:pt idx="18">
                  <c:v>7026.93</c:v>
                </c:pt>
                <c:pt idx="19">
                  <c:v>7019.67</c:v>
                </c:pt>
                <c:pt idx="20">
                  <c:v>7022.61</c:v>
                </c:pt>
                <c:pt idx="21">
                  <c:v>7080.46</c:v>
                </c:pt>
                <c:pt idx="22">
                  <c:v>7108</c:v>
                </c:pt>
                <c:pt idx="23">
                  <c:v>7064.35</c:v>
                </c:pt>
                <c:pt idx="24">
                  <c:v>7069.04</c:v>
                </c:pt>
                <c:pt idx="25">
                  <c:v>7077.22</c:v>
                </c:pt>
                <c:pt idx="26">
                  <c:v>7095.09</c:v>
                </c:pt>
                <c:pt idx="27">
                  <c:v>7081.01</c:v>
                </c:pt>
                <c:pt idx="28">
                  <c:v>7088.18</c:v>
                </c:pt>
                <c:pt idx="29">
                  <c:v>7134.06</c:v>
                </c:pt>
                <c:pt idx="30">
                  <c:v>7146.68</c:v>
                </c:pt>
                <c:pt idx="31">
                  <c:v>7172.48</c:v>
                </c:pt>
                <c:pt idx="32">
                  <c:v>7184.95</c:v>
                </c:pt>
                <c:pt idx="33">
                  <c:v>7153.43</c:v>
                </c:pt>
                <c:pt idx="34">
                  <c:v>7017.47</c:v>
                </c:pt>
                <c:pt idx="35">
                  <c:v>7062.29</c:v>
                </c:pt>
                <c:pt idx="36">
                  <c:v>7090.01</c:v>
                </c:pt>
                <c:pt idx="37">
                  <c:v>7074.06</c:v>
                </c:pt>
                <c:pt idx="38">
                  <c:v>7109.97</c:v>
                </c:pt>
                <c:pt idx="39">
                  <c:v>7136.07</c:v>
                </c:pt>
                <c:pt idx="40">
                  <c:v>7072.97</c:v>
                </c:pt>
                <c:pt idx="41">
                  <c:v>7087.55</c:v>
                </c:pt>
                <c:pt idx="42">
                  <c:v>7037.47</c:v>
                </c:pt>
                <c:pt idx="43">
                  <c:v>7125.16</c:v>
                </c:pt>
                <c:pt idx="44">
                  <c:v>7123.27</c:v>
                </c:pt>
                <c:pt idx="45">
                  <c:v>7164.91</c:v>
                </c:pt>
                <c:pt idx="46">
                  <c:v>7100.88</c:v>
                </c:pt>
                <c:pt idx="47">
                  <c:v>7151.02</c:v>
                </c:pt>
                <c:pt idx="48">
                  <c:v>7030.66</c:v>
                </c:pt>
                <c:pt idx="49">
                  <c:v>7121.88</c:v>
                </c:pt>
                <c:pt idx="50">
                  <c:v>7125.42</c:v>
                </c:pt>
                <c:pt idx="51">
                  <c:v>7124.72</c:v>
                </c:pt>
                <c:pt idx="52">
                  <c:v>7091.19</c:v>
                </c:pt>
                <c:pt idx="53">
                  <c:v>7012.02</c:v>
                </c:pt>
                <c:pt idx="54">
                  <c:v>7008.09</c:v>
                </c:pt>
                <c:pt idx="55">
                  <c:v>6844.39</c:v>
                </c:pt>
                <c:pt idx="56">
                  <c:v>6881.13</c:v>
                </c:pt>
                <c:pt idx="57">
                  <c:v>6998.28</c:v>
                </c:pt>
                <c:pt idx="58">
                  <c:v>6968.3</c:v>
                </c:pt>
                <c:pt idx="59">
                  <c:v>7027.58</c:v>
                </c:pt>
                <c:pt idx="60">
                  <c:v>7025.43</c:v>
                </c:pt>
                <c:pt idx="61">
                  <c:v>6996.08</c:v>
                </c:pt>
                <c:pt idx="62">
                  <c:v>7016.63</c:v>
                </c:pt>
                <c:pt idx="63">
                  <c:v>7078.42</c:v>
                </c:pt>
                <c:pt idx="64">
                  <c:v>7032.3</c:v>
                </c:pt>
                <c:pt idx="65">
                  <c:v>7081.72</c:v>
                </c:pt>
                <c:pt idx="66">
                  <c:v>7105.72</c:v>
                </c:pt>
                <c:pt idx="67">
                  <c:v>7123.86</c:v>
                </c:pt>
                <c:pt idx="68">
                  <c:v>7120.43</c:v>
                </c:pt>
                <c:pt idx="69">
                  <c:v>7122.95</c:v>
                </c:pt>
                <c:pt idx="70">
                  <c:v>7132.3</c:v>
                </c:pt>
                <c:pt idx="71">
                  <c:v>7161.04</c:v>
                </c:pt>
                <c:pt idx="72">
                  <c:v>7220.14</c:v>
                </c:pt>
                <c:pt idx="73">
                  <c:v>7193.23</c:v>
                </c:pt>
                <c:pt idx="74">
                  <c:v>7218.71</c:v>
                </c:pt>
                <c:pt idx="75">
                  <c:v>7153.98</c:v>
                </c:pt>
                <c:pt idx="76">
                  <c:v>7181.11</c:v>
                </c:pt>
                <c:pt idx="77">
                  <c:v>7169.32</c:v>
                </c:pt>
                <c:pt idx="78">
                  <c:v>7058.86</c:v>
                </c:pt>
                <c:pt idx="79">
                  <c:v>7087.9</c:v>
                </c:pt>
                <c:pt idx="80">
                  <c:v>7109.02</c:v>
                </c:pt>
                <c:pt idx="81">
                  <c:v>7125.78</c:v>
                </c:pt>
                <c:pt idx="82">
                  <c:v>7150.12</c:v>
                </c:pt>
                <c:pt idx="83">
                  <c:v>7124.98</c:v>
                </c:pt>
                <c:pt idx="84">
                  <c:v>7148.01</c:v>
                </c:pt>
                <c:pt idx="85">
                  <c:v>7119.7</c:v>
                </c:pt>
                <c:pt idx="86">
                  <c:v>7149.84</c:v>
                </c:pt>
                <c:pt idx="87">
                  <c:v>7163.9</c:v>
                </c:pt>
                <c:pt idx="88">
                  <c:v>7138.35</c:v>
                </c:pt>
                <c:pt idx="89">
                  <c:v>7187.18</c:v>
                </c:pt>
                <c:pt idx="90">
                  <c:v>7149.37</c:v>
                </c:pt>
                <c:pt idx="91">
                  <c:v>7095.53</c:v>
                </c:pt>
                <c:pt idx="92">
                  <c:v>7024.21</c:v>
                </c:pt>
                <c:pt idx="93">
                  <c:v>7029.2</c:v>
                </c:pt>
                <c:pt idx="94">
                  <c:v>7068.43</c:v>
                </c:pt>
                <c:pt idx="95">
                  <c:v>7034.06</c:v>
                </c:pt>
                <c:pt idx="96">
                  <c:v>7016.49</c:v>
                </c:pt>
                <c:pt idx="97">
                  <c:v>7027.48</c:v>
                </c:pt>
                <c:pt idx="98">
                  <c:v>6963.64</c:v>
                </c:pt>
                <c:pt idx="99">
                  <c:v>6903.91</c:v>
                </c:pt>
                <c:pt idx="100">
                  <c:v>6980.98</c:v>
                </c:pt>
                <c:pt idx="101">
                  <c:v>7083.37</c:v>
                </c:pt>
                <c:pt idx="102">
                  <c:v>7078.35</c:v>
                </c:pt>
                <c:pt idx="103">
                  <c:v>7051.48</c:v>
                </c:pt>
                <c:pt idx="104">
                  <c:v>7063.4</c:v>
                </c:pt>
                <c:pt idx="105">
                  <c:v>7028.1</c:v>
                </c:pt>
                <c:pt idx="106">
                  <c:v>7108.16</c:v>
                </c:pt>
                <c:pt idx="107">
                  <c:v>7086.42</c:v>
                </c:pt>
                <c:pt idx="108">
                  <c:v>7027.07</c:v>
                </c:pt>
                <c:pt idx="109">
                  <c:v>7011.01</c:v>
                </c:pt>
                <c:pt idx="110">
                  <c:v>7077.1</c:v>
                </c:pt>
                <c:pt idx="111">
                  <c:v>6995.87</c:v>
                </c:pt>
                <c:pt idx="112">
                  <c:v>7078.04</c:v>
                </c:pt>
                <c:pt idx="113">
                  <c:v>7095.55</c:v>
                </c:pt>
                <c:pt idx="114">
                  <c:v>7146.85</c:v>
                </c:pt>
                <c:pt idx="115">
                  <c:v>7130.23</c:v>
                </c:pt>
                <c:pt idx="116">
                  <c:v>7141.82</c:v>
                </c:pt>
                <c:pt idx="117">
                  <c:v>7207.71</c:v>
                </c:pt>
                <c:pt idx="118">
                  <c:v>7234.03</c:v>
                </c:pt>
                <c:pt idx="119">
                  <c:v>7203.83</c:v>
                </c:pt>
                <c:pt idx="120">
                  <c:v>7217.53</c:v>
                </c:pt>
                <c:pt idx="121">
                  <c:v>7223.1</c:v>
                </c:pt>
                <c:pt idx="122">
                  <c:v>7190.3</c:v>
                </c:pt>
                <c:pt idx="123">
                  <c:v>7204.55</c:v>
                </c:pt>
                <c:pt idx="124">
                  <c:v>7222.82</c:v>
                </c:pt>
                <c:pt idx="125">
                  <c:v>7277.62</c:v>
                </c:pt>
                <c:pt idx="126">
                  <c:v>7253.27</c:v>
                </c:pt>
                <c:pt idx="127">
                  <c:v>7249.47</c:v>
                </c:pt>
                <c:pt idx="128">
                  <c:v>7237.57</c:v>
                </c:pt>
                <c:pt idx="129">
                  <c:v>7288.62</c:v>
                </c:pt>
                <c:pt idx="130">
                  <c:v>7274.81</c:v>
                </c:pt>
                <c:pt idx="131">
                  <c:v>7248.89</c:v>
                </c:pt>
                <c:pt idx="132">
                  <c:v>7279.91</c:v>
                </c:pt>
                <c:pt idx="133">
                  <c:v>7303.96</c:v>
                </c:pt>
                <c:pt idx="134">
                  <c:v>7300.4</c:v>
                </c:pt>
                <c:pt idx="135">
                  <c:v>7274.04</c:v>
                </c:pt>
                <c:pt idx="136">
                  <c:v>7340.15</c:v>
                </c:pt>
                <c:pt idx="137">
                  <c:v>7384.18</c:v>
                </c:pt>
                <c:pt idx="138">
                  <c:v>7347.91</c:v>
                </c:pt>
                <c:pt idx="139">
                  <c:v>7351.86</c:v>
                </c:pt>
                <c:pt idx="140">
                  <c:v>7326.97</c:v>
                </c:pt>
                <c:pt idx="141">
                  <c:v>7291.2</c:v>
                </c:pt>
                <c:pt idx="142">
                  <c:v>7255.96</c:v>
                </c:pt>
                <c:pt idx="143">
                  <c:v>7223.57</c:v>
                </c:pt>
                <c:pt idx="144">
                  <c:v>7255.46</c:v>
                </c:pt>
                <c:pt idx="145">
                  <c:v>7266.69</c:v>
                </c:pt>
                <c:pt idx="146">
                  <c:v>7286.32</c:v>
                </c:pt>
                <c:pt idx="147">
                  <c:v>7310.37</c:v>
                </c:pt>
                <c:pt idx="148">
                  <c:v>7044.03</c:v>
                </c:pt>
                <c:pt idx="149">
                  <c:v>7109.95</c:v>
                </c:pt>
                <c:pt idx="150">
                  <c:v>7059.45</c:v>
                </c:pt>
                <c:pt idx="151">
                  <c:v>7168.68</c:v>
                </c:pt>
                <c:pt idx="152">
                  <c:v>7129.21</c:v>
                </c:pt>
                <c:pt idx="153">
                  <c:v>7122.32</c:v>
                </c:pt>
                <c:pt idx="154">
                  <c:v>7232.28</c:v>
                </c:pt>
                <c:pt idx="155">
                  <c:v>7339.9</c:v>
                </c:pt>
                <c:pt idx="156">
                  <c:v>7337.05</c:v>
                </c:pt>
                <c:pt idx="157">
                  <c:v>7321.26</c:v>
                </c:pt>
                <c:pt idx="158">
                  <c:v>7291.78</c:v>
                </c:pt>
                <c:pt idx="159">
                  <c:v>7231.44</c:v>
                </c:pt>
                <c:pt idx="160">
                  <c:v>7218.64</c:v>
                </c:pt>
                <c:pt idx="161">
                  <c:v>7170.75</c:v>
                </c:pt>
                <c:pt idx="162">
                  <c:v>7260.61</c:v>
                </c:pt>
                <c:pt idx="163">
                  <c:v>7269.92</c:v>
                </c:pt>
                <c:pt idx="164">
                  <c:v>7198.03</c:v>
                </c:pt>
                <c:pt idx="165">
                  <c:v>7297.41</c:v>
                </c:pt>
                <c:pt idx="166">
                  <c:v>7341.66</c:v>
                </c:pt>
                <c:pt idx="167">
                  <c:v>7373.34</c:v>
                </c:pt>
                <c:pt idx="168">
                  <c:v>7372.1</c:v>
                </c:pt>
                <c:pt idx="169">
                  <c:v>7420.69</c:v>
                </c:pt>
                <c:pt idx="170">
                  <c:v>7403.01</c:v>
                </c:pt>
                <c:pt idx="171">
                  <c:v>7384.54</c:v>
                </c:pt>
                <c:pt idx="172">
                  <c:v>7505.15</c:v>
                </c:pt>
                <c:pt idx="173">
                  <c:v>7516.87</c:v>
                </c:pt>
                <c:pt idx="174">
                  <c:v>7450.37</c:v>
                </c:pt>
                <c:pt idx="175">
                  <c:v>7485.28</c:v>
                </c:pt>
                <c:pt idx="176">
                  <c:v>7445.25</c:v>
                </c:pt>
                <c:pt idx="177">
                  <c:v>7491.37</c:v>
                </c:pt>
                <c:pt idx="178">
                  <c:v>7551.72</c:v>
                </c:pt>
                <c:pt idx="179">
                  <c:v>7563.85</c:v>
                </c:pt>
                <c:pt idx="180">
                  <c:v>7542.95</c:v>
                </c:pt>
                <c:pt idx="181">
                  <c:v>7611.23</c:v>
                </c:pt>
                <c:pt idx="182">
                  <c:v>7563.55</c:v>
                </c:pt>
                <c:pt idx="183">
                  <c:v>7589.66</c:v>
                </c:pt>
                <c:pt idx="184">
                  <c:v>7585.01</c:v>
                </c:pt>
                <c:pt idx="185">
                  <c:v>7494.13</c:v>
                </c:pt>
                <c:pt idx="186">
                  <c:v>7297.15</c:v>
                </c:pt>
                <c:pt idx="187">
                  <c:v>7371.46</c:v>
                </c:pt>
                <c:pt idx="188">
                  <c:v>7469.78</c:v>
                </c:pt>
                <c:pt idx="189">
                  <c:v>7554.31</c:v>
                </c:pt>
                <c:pt idx="190">
                  <c:v>7466.07</c:v>
                </c:pt>
                <c:pt idx="191">
                  <c:v>7464.37</c:v>
                </c:pt>
                <c:pt idx="192">
                  <c:v>7535.78</c:v>
                </c:pt>
                <c:pt idx="193">
                  <c:v>7583</c:v>
                </c:pt>
                <c:pt idx="194">
                  <c:v>7528.84</c:v>
                </c:pt>
                <c:pt idx="195">
                  <c:v>7516.4</c:v>
                </c:pt>
                <c:pt idx="196">
                  <c:v>7573.47</c:v>
                </c:pt>
                <c:pt idx="197">
                  <c:v>7567.07</c:v>
                </c:pt>
                <c:pt idx="198">
                  <c:v>7643.42</c:v>
                </c:pt>
                <c:pt idx="199">
                  <c:v>7672.4</c:v>
                </c:pt>
                <c:pt idx="200">
                  <c:v>7661.02</c:v>
                </c:pt>
                <c:pt idx="201">
                  <c:v>7531.59</c:v>
                </c:pt>
                <c:pt idx="202">
                  <c:v>7608.92</c:v>
                </c:pt>
                <c:pt idx="203">
                  <c:v>7603.78</c:v>
                </c:pt>
                <c:pt idx="204">
                  <c:v>7537.37</c:v>
                </c:pt>
                <c:pt idx="205">
                  <c:v>7513.62</c:v>
                </c:pt>
                <c:pt idx="206">
                  <c:v>7484.33</c:v>
                </c:pt>
                <c:pt idx="207">
                  <c:v>7494.21</c:v>
                </c:pt>
                <c:pt idx="208">
                  <c:v>7498.18</c:v>
                </c:pt>
                <c:pt idx="209">
                  <c:v>7207.38</c:v>
                </c:pt>
                <c:pt idx="210">
                  <c:v>7489.46</c:v>
                </c:pt>
                <c:pt idx="211">
                  <c:v>7458.25</c:v>
                </c:pt>
                <c:pt idx="212">
                  <c:v>7330.2</c:v>
                </c:pt>
                <c:pt idx="213">
                  <c:v>7429.56</c:v>
                </c:pt>
                <c:pt idx="214">
                  <c:v>7238.85</c:v>
                </c:pt>
                <c:pt idx="215">
                  <c:v>6987.14</c:v>
                </c:pt>
                <c:pt idx="216">
                  <c:v>6959.48</c:v>
                </c:pt>
                <c:pt idx="217">
                  <c:v>6964.11</c:v>
                </c:pt>
                <c:pt idx="218">
                  <c:v>7190.72</c:v>
                </c:pt>
                <c:pt idx="219">
                  <c:v>7099.09</c:v>
                </c:pt>
                <c:pt idx="220">
                  <c:v>7155.64</c:v>
                </c:pt>
                <c:pt idx="221">
                  <c:v>7193.47</c:v>
                </c:pt>
                <c:pt idx="222">
                  <c:v>7175.7</c:v>
                </c:pt>
                <c:pt idx="223">
                  <c:v>7291.68</c:v>
                </c:pt>
                <c:pt idx="224">
                  <c:v>7385.34</c:v>
                </c:pt>
                <c:pt idx="225">
                  <c:v>7404.73</c:v>
                </c:pt>
                <c:pt idx="226">
                  <c:v>7442.39</c:v>
                </c:pt>
                <c:pt idx="227">
                  <c:v>7476.72</c:v>
                </c:pt>
                <c:pt idx="228">
                  <c:v>7460.63</c:v>
                </c:pt>
                <c:pt idx="229">
                  <c:v>7467.38</c:v>
                </c:pt>
                <c:pt idx="230">
                  <c:v>7483.35</c:v>
                </c:pt>
                <c:pt idx="231">
                  <c:v>7473.14</c:v>
                </c:pt>
                <c:pt idx="232">
                  <c:v>7537.25</c:v>
                </c:pt>
                <c:pt idx="233">
                  <c:v>7578.75</c:v>
                </c:pt>
                <c:pt idx="234">
                  <c:v>7515.68</c:v>
                </c:pt>
                <c:pt idx="235">
                  <c:v>7537.9</c:v>
                </c:pt>
                <c:pt idx="236">
                  <c:v>7558.92</c:v>
                </c:pt>
                <c:pt idx="237">
                  <c:v>7613.72</c:v>
                </c:pt>
                <c:pt idx="238">
                  <c:v>7587.7</c:v>
                </c:pt>
                <c:pt idx="239">
                  <c:v>7551.81</c:v>
                </c:pt>
                <c:pt idx="240">
                  <c:v>7669.56</c:v>
                </c:pt>
                <c:pt idx="241">
                  <c:v>7618.31</c:v>
                </c:pt>
                <c:pt idx="242">
                  <c:v>7576.66</c:v>
                </c:pt>
                <c:pt idx="243">
                  <c:v>7580.8</c:v>
                </c:pt>
                <c:pt idx="244">
                  <c:v>7616.38</c:v>
                </c:pt>
                <c:pt idx="245">
                  <c:v>7601.28</c:v>
                </c:pt>
                <c:pt idx="246">
                  <c:v>7629.22</c:v>
                </c:pt>
                <c:pt idx="247">
                  <c:v>7627.95</c:v>
                </c:pt>
                <c:pt idx="248">
                  <c:v>7521.68</c:v>
                </c:pt>
                <c:pt idx="249">
                  <c:v>7380.54</c:v>
                </c:pt>
                <c:pt idx="250">
                  <c:v>7386.19</c:v>
                </c:pt>
                <c:pt idx="251">
                  <c:v>7425.61</c:v>
                </c:pt>
                <c:pt idx="252">
                  <c:v>7509.19</c:v>
                </c:pt>
                <c:pt idx="253">
                  <c:v>7544.55</c:v>
                </c:pt>
                <c:pt idx="254">
                  <c:v>7561.33</c:v>
                </c:pt>
                <c:pt idx="255">
                  <c:v>7493.45</c:v>
                </c:pt>
                <c:pt idx="256">
                  <c:v>7503.27</c:v>
                </c:pt>
                <c:pt idx="257">
                  <c:v>7387.94</c:v>
                </c:pt>
                <c:pt idx="258">
                  <c:v>7216.58</c:v>
                </c:pt>
                <c:pt idx="259">
                  <c:v>7243.22</c:v>
                </c:pt>
                <c:pt idx="260">
                  <c:v>7347.66</c:v>
                </c:pt>
                <c:pt idx="261">
                  <c:v>7233.34</c:v>
                </c:pt>
                <c:pt idx="262">
                  <c:v>7418.15</c:v>
                </c:pt>
                <c:pt idx="263">
                  <c:v>7464.8</c:v>
                </c:pt>
                <c:pt idx="264">
                  <c:v>7518.35</c:v>
                </c:pt>
                <c:pt idx="265">
                  <c:v>7438.09</c:v>
                </c:pt>
                <c:pt idx="266">
                  <c:v>7302.74</c:v>
                </c:pt>
                <c:pt idx="267">
                  <c:v>7389.98</c:v>
                </c:pt>
                <c:pt idx="268">
                  <c:v>7513.44</c:v>
                </c:pt>
                <c:pt idx="269">
                  <c:v>7484.35</c:v>
                </c:pt>
                <c:pt idx="270">
                  <c:v>7522.75</c:v>
                </c:pt>
                <c:pt idx="271">
                  <c:v>7564.92</c:v>
                </c:pt>
                <c:pt idx="272">
                  <c:v>7585.46</c:v>
                </c:pt>
                <c:pt idx="273">
                  <c:v>7600.06</c:v>
                </c:pt>
                <c:pt idx="274">
                  <c:v>7607.66</c:v>
                </c:pt>
                <c:pt idx="275">
                  <c:v>7532.95</c:v>
                </c:pt>
                <c:pt idx="276">
                  <c:v>7608.22</c:v>
                </c:pt>
                <c:pt idx="277">
                  <c:v>7598.93</c:v>
                </c:pt>
                <c:pt idx="278">
                  <c:v>7593</c:v>
                </c:pt>
                <c:pt idx="279">
                  <c:v>7476.21</c:v>
                </c:pt>
                <c:pt idx="280">
                  <c:v>7317.52</c:v>
                </c:pt>
                <c:pt idx="281">
                  <c:v>7205.81</c:v>
                </c:pt>
                <c:pt idx="282">
                  <c:v>7187.46</c:v>
                </c:pt>
                <c:pt idx="283">
                  <c:v>7273.41</c:v>
                </c:pt>
                <c:pt idx="284">
                  <c:v>7044.98</c:v>
                </c:pt>
                <c:pt idx="285">
                  <c:v>7016.25</c:v>
                </c:pt>
                <c:pt idx="286">
                  <c:v>7121.81</c:v>
                </c:pt>
                <c:pt idx="287">
                  <c:v>7152.05</c:v>
                </c:pt>
                <c:pt idx="288">
                  <c:v>7089.22</c:v>
                </c:pt>
                <c:pt idx="289">
                  <c:v>7020.45</c:v>
                </c:pt>
                <c:pt idx="290">
                  <c:v>7208.81</c:v>
                </c:pt>
                <c:pt idx="291">
                  <c:v>7258.32</c:v>
                </c:pt>
                <c:pt idx="292">
                  <c:v>7323.41</c:v>
                </c:pt>
                <c:pt idx="293">
                  <c:v>7312.32</c:v>
                </c:pt>
                <c:pt idx="294">
                  <c:v>7169.28</c:v>
                </c:pt>
                <c:pt idx="295">
                  <c:v>7168.65</c:v>
                </c:pt>
                <c:pt idx="296">
                  <c:v>7232.65</c:v>
                </c:pt>
                <c:pt idx="297">
                  <c:v>7025.47</c:v>
                </c:pt>
                <c:pt idx="298">
                  <c:v>7107.77</c:v>
                </c:pt>
                <c:pt idx="299">
                  <c:v>7189.08</c:v>
                </c:pt>
                <c:pt idx="300">
                  <c:v>7196.24</c:v>
                </c:pt>
                <c:pt idx="301">
                  <c:v>7196.59</c:v>
                </c:pt>
                <c:pt idx="302">
                  <c:v>7209.86</c:v>
                </c:pt>
                <c:pt idx="303">
                  <c:v>7156.37</c:v>
                </c:pt>
                <c:pt idx="304">
                  <c:v>7039.81</c:v>
                </c:pt>
                <c:pt idx="305">
                  <c:v>7159.01</c:v>
                </c:pt>
                <c:pt idx="306">
                  <c:v>7223.24</c:v>
                </c:pt>
                <c:pt idx="307">
                  <c:v>7296.28</c:v>
                </c:pt>
                <c:pt idx="308">
                  <c:v>7264.31</c:v>
                </c:pt>
                <c:pt idx="309">
                  <c:v>7270.51</c:v>
                </c:pt>
                <c:pt idx="310">
                  <c:v>7276.37</c:v>
                </c:pt>
                <c:pt idx="311">
                  <c:v>7306.3</c:v>
                </c:pt>
                <c:pt idx="312">
                  <c:v>7306.28</c:v>
                </c:pt>
                <c:pt idx="313">
                  <c:v>7348.23</c:v>
                </c:pt>
                <c:pt idx="314">
                  <c:v>7345.25</c:v>
                </c:pt>
                <c:pt idx="315">
                  <c:v>7423.43</c:v>
                </c:pt>
                <c:pt idx="316">
                  <c:v>7413.42</c:v>
                </c:pt>
                <c:pt idx="317">
                  <c:v>7409.11</c:v>
                </c:pt>
                <c:pt idx="318">
                  <c:v>7445.68</c:v>
                </c:pt>
                <c:pt idx="319">
                  <c:v>7448.06</c:v>
                </c:pt>
                <c:pt idx="320">
                  <c:v>7439.74</c:v>
                </c:pt>
                <c:pt idx="321">
                  <c:v>7482.37</c:v>
                </c:pt>
                <c:pt idx="322">
                  <c:v>7488.15</c:v>
                </c:pt>
                <c:pt idx="323">
                  <c:v>7507.11</c:v>
                </c:pt>
                <c:pt idx="324">
                  <c:v>7465.91</c:v>
                </c:pt>
                <c:pt idx="325">
                  <c:v>7500.89</c:v>
                </c:pt>
                <c:pt idx="326">
                  <c:v>7509.15</c:v>
                </c:pt>
                <c:pt idx="327">
                  <c:v>7536.06</c:v>
                </c:pt>
                <c:pt idx="328">
                  <c:v>7515.75</c:v>
                </c:pt>
                <c:pt idx="329">
                  <c:v>7541.85</c:v>
                </c:pt>
                <c:pt idx="330">
                  <c:v>7550.37</c:v>
                </c:pt>
                <c:pt idx="331">
                  <c:v>7533.79</c:v>
                </c:pt>
                <c:pt idx="332">
                  <c:v>7488.11</c:v>
                </c:pt>
                <c:pt idx="333">
                  <c:v>7471.51</c:v>
                </c:pt>
                <c:pt idx="334">
                  <c:v>7479.74</c:v>
                </c:pt>
                <c:pt idx="335">
                  <c:v>7427.31</c:v>
                </c:pt>
                <c:pt idx="336">
                  <c:v>7361.63</c:v>
                </c:pt>
                <c:pt idx="337">
                  <c:v>7284.15</c:v>
                </c:pt>
                <c:pt idx="338">
                  <c:v>7148.5</c:v>
                </c:pt>
                <c:pt idx="339">
                  <c:v>7281.19</c:v>
                </c:pt>
                <c:pt idx="340">
                  <c:v>7287.43</c:v>
                </c:pt>
                <c:pt idx="341">
                  <c:v>7300.44</c:v>
                </c:pt>
                <c:pt idx="342">
                  <c:v>7237.83</c:v>
                </c:pt>
                <c:pt idx="343">
                  <c:v>7262.06</c:v>
                </c:pt>
                <c:pt idx="344">
                  <c:v>7351.07</c:v>
                </c:pt>
                <c:pt idx="345">
                  <c:v>7473.03</c:v>
                </c:pt>
                <c:pt idx="346">
                  <c:v>7385.86</c:v>
                </c:pt>
                <c:pt idx="347">
                  <c:v>7277.3</c:v>
                </c:pt>
                <c:pt idx="348">
                  <c:v>7282.07</c:v>
                </c:pt>
                <c:pt idx="349">
                  <c:v>7236.68</c:v>
                </c:pt>
                <c:pt idx="350">
                  <c:v>7192.66</c:v>
                </c:pt>
                <c:pt idx="351">
                  <c:v>7237.64</c:v>
                </c:pt>
                <c:pt idx="352">
                  <c:v>7159.52</c:v>
                </c:pt>
                <c:pt idx="353">
                  <c:v>7018.6</c:v>
                </c:pt>
                <c:pt idx="354">
                  <c:v>7020.95</c:v>
                </c:pt>
                <c:pt idx="355">
                  <c:v>6984.59</c:v>
                </c:pt>
                <c:pt idx="356">
                  <c:v>7005.39</c:v>
                </c:pt>
                <c:pt idx="357">
                  <c:v>6881.59</c:v>
                </c:pt>
                <c:pt idx="358">
                  <c:v>6893.81</c:v>
                </c:pt>
                <c:pt idx="359">
                  <c:v>6908.76</c:v>
                </c:pt>
                <c:pt idx="360">
                  <c:v>7086.46</c:v>
                </c:pt>
                <c:pt idx="361">
                  <c:v>7052.62</c:v>
                </c:pt>
                <c:pt idx="362">
                  <c:v>6997.27</c:v>
                </c:pt>
                <c:pt idx="363">
                  <c:v>6991.09</c:v>
                </c:pt>
                <c:pt idx="364">
                  <c:v>6959.31</c:v>
                </c:pt>
                <c:pt idx="365">
                  <c:v>6885.23</c:v>
                </c:pt>
                <c:pt idx="366">
                  <c:v>6826.15</c:v>
                </c:pt>
                <c:pt idx="367">
                  <c:v>6850.27</c:v>
                </c:pt>
                <c:pt idx="368">
                  <c:v>6858.79</c:v>
                </c:pt>
                <c:pt idx="369">
                  <c:v>6920.24</c:v>
                </c:pt>
                <c:pt idx="370">
                  <c:v>6936.74</c:v>
                </c:pt>
                <c:pt idx="371">
                  <c:v>6924.99</c:v>
                </c:pt>
                <c:pt idx="372">
                  <c:v>6943.91</c:v>
                </c:pt>
                <c:pt idx="373">
                  <c:v>6969.73</c:v>
                </c:pt>
                <c:pt idx="374">
                  <c:v>7013.99</c:v>
                </c:pt>
                <c:pt idx="375">
                  <c:v>7013.48</c:v>
                </c:pt>
                <c:pt idx="376">
                  <c:v>7056.07</c:v>
                </c:pt>
                <c:pt idx="377">
                  <c:v>7073.69</c:v>
                </c:pt>
                <c:pt idx="378">
                  <c:v>7047.67</c:v>
                </c:pt>
                <c:pt idx="379">
                  <c:v>7094.53</c:v>
                </c:pt>
                <c:pt idx="380">
                  <c:v>7186.16</c:v>
                </c:pt>
                <c:pt idx="381">
                  <c:v>7144.14</c:v>
                </c:pt>
                <c:pt idx="382">
                  <c:v>7188.63</c:v>
                </c:pt>
                <c:pt idx="383">
                  <c:v>7334.84</c:v>
                </c:pt>
                <c:pt idx="384">
                  <c:v>7299.99</c:v>
                </c:pt>
                <c:pt idx="385">
                  <c:v>7306.14</c:v>
                </c:pt>
                <c:pt idx="386">
                  <c:v>7296.25</c:v>
                </c:pt>
                <c:pt idx="387">
                  <c:v>7375.34</c:v>
                </c:pt>
                <c:pt idx="388">
                  <c:v>7318.04</c:v>
                </c:pt>
                <c:pt idx="389">
                  <c:v>7385.17</c:v>
                </c:pt>
                <c:pt idx="390">
                  <c:v>7369.44</c:v>
                </c:pt>
                <c:pt idx="391">
                  <c:v>7351.19</c:v>
                </c:pt>
                <c:pt idx="392">
                  <c:v>7346.54</c:v>
                </c:pt>
                <c:pt idx="393">
                  <c:v>7385.52</c:v>
                </c:pt>
                <c:pt idx="394">
                  <c:v>7376.85</c:v>
                </c:pt>
                <c:pt idx="395">
                  <c:v>7452.84</c:v>
                </c:pt>
                <c:pt idx="396">
                  <c:v>7465.24</c:v>
                </c:pt>
                <c:pt idx="397">
                  <c:v>7466.6</c:v>
                </c:pt>
                <c:pt idx="398">
                  <c:v>7486.67</c:v>
                </c:pt>
                <c:pt idx="399">
                  <c:v>7474.02</c:v>
                </c:pt>
                <c:pt idx="400">
                  <c:v>7512</c:v>
                </c:pt>
                <c:pt idx="401">
                  <c:v>7573.05</c:v>
                </c:pt>
                <c:pt idx="402">
                  <c:v>7558.49</c:v>
                </c:pt>
                <c:pt idx="403">
                  <c:v>7556.23</c:v>
                </c:pt>
                <c:pt idx="404">
                  <c:v>7567.54</c:v>
                </c:pt>
                <c:pt idx="405">
                  <c:v>7521.39</c:v>
                </c:pt>
                <c:pt idx="406">
                  <c:v>7489.19</c:v>
                </c:pt>
                <c:pt idx="407">
                  <c:v>7472.17</c:v>
                </c:pt>
                <c:pt idx="408">
                  <c:v>7476.63</c:v>
                </c:pt>
                <c:pt idx="409">
                  <c:v>7445.97</c:v>
                </c:pt>
                <c:pt idx="410">
                  <c:v>7502.89</c:v>
                </c:pt>
                <c:pt idx="411">
                  <c:v>7495.93</c:v>
                </c:pt>
                <c:pt idx="412">
                  <c:v>7426.17</c:v>
                </c:pt>
                <c:pt idx="413">
                  <c:v>7332.12</c:v>
                </c:pt>
                <c:pt idx="414">
                  <c:v>7361.31</c:v>
                </c:pt>
                <c:pt idx="415">
                  <c:v>7370.62</c:v>
                </c:pt>
                <c:pt idx="416">
                  <c:v>7497.32</c:v>
                </c:pt>
                <c:pt idx="417">
                  <c:v>7469.28</c:v>
                </c:pt>
                <c:pt idx="418">
                  <c:v>7473.01</c:v>
                </c:pt>
                <c:pt idx="419">
                  <c:v>7497.19</c:v>
                </c:pt>
                <c:pt idx="420">
                  <c:v>7512.72</c:v>
                </c:pt>
                <c:pt idx="421">
                  <c:v>7451.74</c:v>
                </c:pt>
                <c:pt idx="422">
                  <c:v>7554.09</c:v>
                </c:pt>
                <c:pt idx="423">
                  <c:v>7585.19</c:v>
                </c:pt>
                <c:pt idx="424">
                  <c:v>7633.45</c:v>
                </c:pt>
                <c:pt idx="425">
                  <c:v>7699.49</c:v>
                </c:pt>
                <c:pt idx="426">
                  <c:v>7724.94</c:v>
                </c:pt>
                <c:pt idx="427">
                  <c:v>7694.49</c:v>
                </c:pt>
                <c:pt idx="428">
                  <c:v>7724.98</c:v>
                </c:pt>
                <c:pt idx="429">
                  <c:v>7794.04</c:v>
                </c:pt>
                <c:pt idx="430">
                  <c:v>7844.07</c:v>
                </c:pt>
                <c:pt idx="431">
                  <c:v>7860.07</c:v>
                </c:pt>
                <c:pt idx="432">
                  <c:v>7851.03</c:v>
                </c:pt>
                <c:pt idx="433">
                  <c:v>7830.7</c:v>
                </c:pt>
                <c:pt idx="434">
                  <c:v>7747.29</c:v>
                </c:pt>
                <c:pt idx="435">
                  <c:v>7770.59</c:v>
                </c:pt>
                <c:pt idx="436">
                  <c:v>7784.67</c:v>
                </c:pt>
                <c:pt idx="437">
                  <c:v>7757.36</c:v>
                </c:pt>
                <c:pt idx="438">
                  <c:v>7744.87</c:v>
                </c:pt>
                <c:pt idx="439">
                  <c:v>7761.11</c:v>
                </c:pt>
                <c:pt idx="440">
                  <c:v>7765.15</c:v>
                </c:pt>
                <c:pt idx="441">
                  <c:v>7784.87</c:v>
                </c:pt>
                <c:pt idx="442">
                  <c:v>7771.7</c:v>
                </c:pt>
                <c:pt idx="443">
                  <c:v>7761.11</c:v>
                </c:pt>
                <c:pt idx="444">
                  <c:v>7820.16</c:v>
                </c:pt>
                <c:pt idx="445">
                  <c:v>7901.8</c:v>
                </c:pt>
                <c:pt idx="446">
                  <c:v>7836.71</c:v>
                </c:pt>
                <c:pt idx="447">
                  <c:v>7864.71</c:v>
                </c:pt>
                <c:pt idx="448">
                  <c:v>7885.17</c:v>
                </c:pt>
                <c:pt idx="449">
                  <c:v>7911.15</c:v>
                </c:pt>
                <c:pt idx="450">
                  <c:v>7882.45</c:v>
                </c:pt>
                <c:pt idx="451">
                  <c:v>7947.6</c:v>
                </c:pt>
                <c:pt idx="452">
                  <c:v>7953.85</c:v>
                </c:pt>
                <c:pt idx="453">
                  <c:v>7997.83</c:v>
                </c:pt>
                <c:pt idx="454">
                  <c:v>8012.53</c:v>
                </c:pt>
                <c:pt idx="455">
                  <c:v>8004.36</c:v>
                </c:pt>
                <c:pt idx="456">
                  <c:v>8014.31</c:v>
                </c:pt>
                <c:pt idx="457">
                  <c:v>7977.75</c:v>
                </c:pt>
                <c:pt idx="458">
                  <c:v>7930.63</c:v>
                </c:pt>
                <c:pt idx="459">
                  <c:v>7907.72</c:v>
                </c:pt>
                <c:pt idx="460">
                  <c:v>7878.66</c:v>
                </c:pt>
                <c:pt idx="461">
                  <c:v>7935.11</c:v>
                </c:pt>
                <c:pt idx="462">
                  <c:v>7876.28</c:v>
                </c:pt>
                <c:pt idx="463">
                  <c:v>7914.93</c:v>
                </c:pt>
                <c:pt idx="464">
                  <c:v>7944.04</c:v>
                </c:pt>
                <c:pt idx="465">
                  <c:v>7947.11</c:v>
                </c:pt>
                <c:pt idx="466">
                  <c:v>7929.79</c:v>
                </c:pt>
                <c:pt idx="467">
                  <c:v>7919.48</c:v>
                </c:pt>
                <c:pt idx="468">
                  <c:v>7929.92</c:v>
                </c:pt>
                <c:pt idx="469">
                  <c:v>7879.98</c:v>
                </c:pt>
                <c:pt idx="470">
                  <c:v>7748.35</c:v>
                </c:pt>
                <c:pt idx="471">
                  <c:v>7548.63</c:v>
                </c:pt>
                <c:pt idx="472">
                  <c:v>7637.11</c:v>
                </c:pt>
                <c:pt idx="473">
                  <c:v>7344.45</c:v>
                </c:pt>
                <c:pt idx="474">
                  <c:v>7410.03</c:v>
                </c:pt>
                <c:pt idx="475">
                  <c:v>7335.4</c:v>
                </c:pt>
                <c:pt idx="476">
                  <c:v>7403.85</c:v>
                </c:pt>
                <c:pt idx="477">
                  <c:v>7536.22</c:v>
                </c:pt>
                <c:pt idx="478">
                  <c:v>7566.84</c:v>
                </c:pt>
                <c:pt idx="479">
                  <c:v>7499.6</c:v>
                </c:pt>
                <c:pt idx="480">
                  <c:v>7405.45</c:v>
                </c:pt>
                <c:pt idx="481">
                  <c:v>7471.77</c:v>
                </c:pt>
                <c:pt idx="482">
                  <c:v>7484.25</c:v>
                </c:pt>
                <c:pt idx="483">
                  <c:v>7564.27</c:v>
                </c:pt>
                <c:pt idx="484">
                  <c:v>7620.43</c:v>
                </c:pt>
                <c:pt idx="485">
                  <c:v>7631.74</c:v>
                </c:pt>
                <c:pt idx="486">
                  <c:v>7673</c:v>
                </c:pt>
                <c:pt idx="487">
                  <c:v>7634.52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5846-885F-2F3D9698E92B}"/>
            </c:ext>
          </c:extLst>
        </c:ser>
        <c:ser>
          <c:idx val="3"/>
          <c:order val="3"/>
          <c:tx>
            <c:strRef>
              <c:f>'變異數、相關係數、報酬率、風險'!$E$1</c:f>
              <c:strCache>
                <c:ptCount val="1"/>
                <c:pt idx="0">
                  <c:v>日經225指數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'變異數、相關係數、報酬率、風險'!$A$2:$A$489</c:f>
              <c:strCache>
                <c:ptCount val="488"/>
                <c:pt idx="0">
                  <c:v>2021-04-29</c:v>
                </c:pt>
                <c:pt idx="1">
                  <c:v>2021-05-03</c:v>
                </c:pt>
                <c:pt idx="2">
                  <c:v>2021-05-04</c:v>
                </c:pt>
                <c:pt idx="3">
                  <c:v>2021-05-05</c:v>
                </c:pt>
                <c:pt idx="4">
                  <c:v>2021-05-06</c:v>
                </c:pt>
                <c:pt idx="5">
                  <c:v>2021-05-07</c:v>
                </c:pt>
                <c:pt idx="6">
                  <c:v>2021-05-10</c:v>
                </c:pt>
                <c:pt idx="7">
                  <c:v>2021-05-11</c:v>
                </c:pt>
                <c:pt idx="8">
                  <c:v>2021-05-12</c:v>
                </c:pt>
                <c:pt idx="9">
                  <c:v>2021-05-13</c:v>
                </c:pt>
                <c:pt idx="10">
                  <c:v>2021-05-14</c:v>
                </c:pt>
                <c:pt idx="11">
                  <c:v>2021-05-17</c:v>
                </c:pt>
                <c:pt idx="12">
                  <c:v>2021-05-18</c:v>
                </c:pt>
                <c:pt idx="13">
                  <c:v>2021-05-19</c:v>
                </c:pt>
                <c:pt idx="14">
                  <c:v>2021-05-20</c:v>
                </c:pt>
                <c:pt idx="15">
                  <c:v>2021-05-21</c:v>
                </c:pt>
                <c:pt idx="16">
                  <c:v>2021-05-24</c:v>
                </c:pt>
                <c:pt idx="17">
                  <c:v>2021-05-25</c:v>
                </c:pt>
                <c:pt idx="18">
                  <c:v>2021-05-26</c:v>
                </c:pt>
                <c:pt idx="19">
                  <c:v>2021-05-27</c:v>
                </c:pt>
                <c:pt idx="20">
                  <c:v>2021-05-28</c:v>
                </c:pt>
                <c:pt idx="21">
                  <c:v>2021-05-31</c:v>
                </c:pt>
                <c:pt idx="22">
                  <c:v>2021-06-01</c:v>
                </c:pt>
                <c:pt idx="23">
                  <c:v>2021-06-02</c:v>
                </c:pt>
                <c:pt idx="24">
                  <c:v>2021-06-03</c:v>
                </c:pt>
                <c:pt idx="25">
                  <c:v>2021-06-04</c:v>
                </c:pt>
                <c:pt idx="26">
                  <c:v>2021-06-07</c:v>
                </c:pt>
                <c:pt idx="27">
                  <c:v>2021-06-08</c:v>
                </c:pt>
                <c:pt idx="28">
                  <c:v>2021-06-09</c:v>
                </c:pt>
                <c:pt idx="29">
                  <c:v>2021-06-10</c:v>
                </c:pt>
                <c:pt idx="30">
                  <c:v>2021-06-11</c:v>
                </c:pt>
                <c:pt idx="31">
                  <c:v>2021-06-15</c:v>
                </c:pt>
                <c:pt idx="32">
                  <c:v>2021-06-16</c:v>
                </c:pt>
                <c:pt idx="33">
                  <c:v>2021-06-17</c:v>
                </c:pt>
                <c:pt idx="34">
                  <c:v>2021-06-18</c:v>
                </c:pt>
                <c:pt idx="35">
                  <c:v>2021-06-21</c:v>
                </c:pt>
                <c:pt idx="36">
                  <c:v>2021-06-22</c:v>
                </c:pt>
                <c:pt idx="37">
                  <c:v>2021-06-23</c:v>
                </c:pt>
                <c:pt idx="38">
                  <c:v>2021-06-24</c:v>
                </c:pt>
                <c:pt idx="39">
                  <c:v>2021-06-25</c:v>
                </c:pt>
                <c:pt idx="40">
                  <c:v>2021-06-28</c:v>
                </c:pt>
                <c:pt idx="41">
                  <c:v>2021-06-29</c:v>
                </c:pt>
                <c:pt idx="42">
                  <c:v>2021-06-30</c:v>
                </c:pt>
                <c:pt idx="43">
                  <c:v>2021-07-01</c:v>
                </c:pt>
                <c:pt idx="44">
                  <c:v>2021-07-02</c:v>
                </c:pt>
                <c:pt idx="45">
                  <c:v>2021-07-05</c:v>
                </c:pt>
                <c:pt idx="46">
                  <c:v>2021-07-06</c:v>
                </c:pt>
                <c:pt idx="47">
                  <c:v>2021-07-07</c:v>
                </c:pt>
                <c:pt idx="48">
                  <c:v>2021-07-08</c:v>
                </c:pt>
                <c:pt idx="49">
                  <c:v>2021-07-09</c:v>
                </c:pt>
                <c:pt idx="50">
                  <c:v>2021-07-12</c:v>
                </c:pt>
                <c:pt idx="51">
                  <c:v>2021-07-13</c:v>
                </c:pt>
                <c:pt idx="52">
                  <c:v>2021-07-14</c:v>
                </c:pt>
                <c:pt idx="53">
                  <c:v>2021-07-15</c:v>
                </c:pt>
                <c:pt idx="54">
                  <c:v>2021-07-16</c:v>
                </c:pt>
                <c:pt idx="55">
                  <c:v>2021-07-19</c:v>
                </c:pt>
                <c:pt idx="56">
                  <c:v>2021-07-20</c:v>
                </c:pt>
                <c:pt idx="57">
                  <c:v>2021-07-21</c:v>
                </c:pt>
                <c:pt idx="58">
                  <c:v>2021-07-22</c:v>
                </c:pt>
                <c:pt idx="59">
                  <c:v>2021-07-23</c:v>
                </c:pt>
                <c:pt idx="60">
                  <c:v>2021-07-26</c:v>
                </c:pt>
                <c:pt idx="61">
                  <c:v>2021-07-27</c:v>
                </c:pt>
                <c:pt idx="62">
                  <c:v>2021-07-28</c:v>
                </c:pt>
                <c:pt idx="63">
                  <c:v>2021-07-29</c:v>
                </c:pt>
                <c:pt idx="64">
                  <c:v>2021-07-30</c:v>
                </c:pt>
                <c:pt idx="65">
                  <c:v>2021-08-02</c:v>
                </c:pt>
                <c:pt idx="66">
                  <c:v>2021-08-03</c:v>
                </c:pt>
                <c:pt idx="67">
                  <c:v>2021-08-04</c:v>
                </c:pt>
                <c:pt idx="68">
                  <c:v>2021-08-05</c:v>
                </c:pt>
                <c:pt idx="69">
                  <c:v>2021-08-06</c:v>
                </c:pt>
                <c:pt idx="70">
                  <c:v>2021-08-09</c:v>
                </c:pt>
                <c:pt idx="71">
                  <c:v>2021-08-10</c:v>
                </c:pt>
                <c:pt idx="72">
                  <c:v>2021-08-11</c:v>
                </c:pt>
                <c:pt idx="73">
                  <c:v>2021-08-12</c:v>
                </c:pt>
                <c:pt idx="74">
                  <c:v>2021-08-13</c:v>
                </c:pt>
                <c:pt idx="75">
                  <c:v>2021-08-16</c:v>
                </c:pt>
                <c:pt idx="76">
                  <c:v>2021-08-17</c:v>
                </c:pt>
                <c:pt idx="77">
                  <c:v>2021-08-18</c:v>
                </c:pt>
                <c:pt idx="78">
                  <c:v>2021-08-19</c:v>
                </c:pt>
                <c:pt idx="79">
                  <c:v>2021-08-20</c:v>
                </c:pt>
                <c:pt idx="80">
                  <c:v>2021-08-23</c:v>
                </c:pt>
                <c:pt idx="81">
                  <c:v>2021-08-24</c:v>
                </c:pt>
                <c:pt idx="82">
                  <c:v>2021-08-25</c:v>
                </c:pt>
                <c:pt idx="83">
                  <c:v>2021-08-26</c:v>
                </c:pt>
                <c:pt idx="84">
                  <c:v>2021-08-27</c:v>
                </c:pt>
                <c:pt idx="85">
                  <c:v>2021-08-30</c:v>
                </c:pt>
                <c:pt idx="86">
                  <c:v>2021-08-31</c:v>
                </c:pt>
                <c:pt idx="87">
                  <c:v>2021-09-01</c:v>
                </c:pt>
                <c:pt idx="88">
                  <c:v>2021-09-02</c:v>
                </c:pt>
                <c:pt idx="89">
                  <c:v>2021-09-03</c:v>
                </c:pt>
                <c:pt idx="90">
                  <c:v>2021-09-06</c:v>
                </c:pt>
                <c:pt idx="91">
                  <c:v>2021-09-07</c:v>
                </c:pt>
                <c:pt idx="92">
                  <c:v>2021-09-08</c:v>
                </c:pt>
                <c:pt idx="93">
                  <c:v>2021-09-09</c:v>
                </c:pt>
                <c:pt idx="94">
                  <c:v>2021-09-10</c:v>
                </c:pt>
                <c:pt idx="95">
                  <c:v>2021-09-13</c:v>
                </c:pt>
                <c:pt idx="96">
                  <c:v>2021-09-14</c:v>
                </c:pt>
                <c:pt idx="97">
                  <c:v>2021-09-15</c:v>
                </c:pt>
                <c:pt idx="98">
                  <c:v>2021-09-16</c:v>
                </c:pt>
                <c:pt idx="99">
                  <c:v>2021-09-17</c:v>
                </c:pt>
                <c:pt idx="100">
                  <c:v>2021-09-22</c:v>
                </c:pt>
                <c:pt idx="101">
                  <c:v>2021-09-23</c:v>
                </c:pt>
                <c:pt idx="102">
                  <c:v>2021-09-24</c:v>
                </c:pt>
                <c:pt idx="103">
                  <c:v>2021-09-27</c:v>
                </c:pt>
                <c:pt idx="104">
                  <c:v>2021-09-28</c:v>
                </c:pt>
                <c:pt idx="105">
                  <c:v>2021-09-29</c:v>
                </c:pt>
                <c:pt idx="106">
                  <c:v>2021-09-30</c:v>
                </c:pt>
                <c:pt idx="107">
                  <c:v>2021-10-01</c:v>
                </c:pt>
                <c:pt idx="108">
                  <c:v>2021-10-04</c:v>
                </c:pt>
                <c:pt idx="109">
                  <c:v>2021-10-05</c:v>
                </c:pt>
                <c:pt idx="110">
                  <c:v>2021-10-06</c:v>
                </c:pt>
                <c:pt idx="111">
                  <c:v>2021-10-07</c:v>
                </c:pt>
                <c:pt idx="112">
                  <c:v>2021-10-08</c:v>
                </c:pt>
                <c:pt idx="113">
                  <c:v>2021-10-12</c:v>
                </c:pt>
                <c:pt idx="114">
                  <c:v>2021-10-13</c:v>
                </c:pt>
                <c:pt idx="115">
                  <c:v>2021-10-14</c:v>
                </c:pt>
                <c:pt idx="116">
                  <c:v>2021-10-15</c:v>
                </c:pt>
                <c:pt idx="117">
                  <c:v>2021-10-18</c:v>
                </c:pt>
                <c:pt idx="118">
                  <c:v>2021-10-19</c:v>
                </c:pt>
                <c:pt idx="119">
                  <c:v>2021-10-20</c:v>
                </c:pt>
                <c:pt idx="120">
                  <c:v>2021-10-21</c:v>
                </c:pt>
                <c:pt idx="121">
                  <c:v>2021-10-22</c:v>
                </c:pt>
                <c:pt idx="122">
                  <c:v>2021-10-25</c:v>
                </c:pt>
                <c:pt idx="123">
                  <c:v>2021-10-26</c:v>
                </c:pt>
                <c:pt idx="124">
                  <c:v>2021-10-27</c:v>
                </c:pt>
                <c:pt idx="125">
                  <c:v>2021-10-28</c:v>
                </c:pt>
                <c:pt idx="126">
                  <c:v>2021-10-29</c:v>
                </c:pt>
                <c:pt idx="127">
                  <c:v>2021-11-01</c:v>
                </c:pt>
                <c:pt idx="128">
                  <c:v>2021-11-02</c:v>
                </c:pt>
                <c:pt idx="129">
                  <c:v>2021-11-03</c:v>
                </c:pt>
                <c:pt idx="130">
                  <c:v>2021-11-04</c:v>
                </c:pt>
                <c:pt idx="131">
                  <c:v>2021-11-05</c:v>
                </c:pt>
                <c:pt idx="132">
                  <c:v>2021-11-08</c:v>
                </c:pt>
                <c:pt idx="133">
                  <c:v>2021-11-09</c:v>
                </c:pt>
                <c:pt idx="134">
                  <c:v>2021-11-10</c:v>
                </c:pt>
                <c:pt idx="135">
                  <c:v>2021-11-11</c:v>
                </c:pt>
                <c:pt idx="136">
                  <c:v>2021-11-12</c:v>
                </c:pt>
                <c:pt idx="137">
                  <c:v>2021-11-15</c:v>
                </c:pt>
                <c:pt idx="138">
                  <c:v>2021-11-16</c:v>
                </c:pt>
                <c:pt idx="139">
                  <c:v>2021-11-17</c:v>
                </c:pt>
                <c:pt idx="140">
                  <c:v>2021-11-18</c:v>
                </c:pt>
                <c:pt idx="141">
                  <c:v>2021-11-19</c:v>
                </c:pt>
                <c:pt idx="142">
                  <c:v>2021-11-22</c:v>
                </c:pt>
                <c:pt idx="143">
                  <c:v>2021-11-23</c:v>
                </c:pt>
                <c:pt idx="144">
                  <c:v>2021-11-24</c:v>
                </c:pt>
                <c:pt idx="145">
                  <c:v>2021-11-25</c:v>
                </c:pt>
                <c:pt idx="146">
                  <c:v>2021-11-26</c:v>
                </c:pt>
                <c:pt idx="147">
                  <c:v>2021-11-29</c:v>
                </c:pt>
                <c:pt idx="148">
                  <c:v>2021-11-30</c:v>
                </c:pt>
                <c:pt idx="149">
                  <c:v>2021-12-01</c:v>
                </c:pt>
                <c:pt idx="150">
                  <c:v>2021-12-02</c:v>
                </c:pt>
                <c:pt idx="151">
                  <c:v>2021-12-03</c:v>
                </c:pt>
                <c:pt idx="152">
                  <c:v>2021-12-06</c:v>
                </c:pt>
                <c:pt idx="153">
                  <c:v>2021-12-07</c:v>
                </c:pt>
                <c:pt idx="154">
                  <c:v>2021-12-08</c:v>
                </c:pt>
                <c:pt idx="155">
                  <c:v>2021-12-09</c:v>
                </c:pt>
                <c:pt idx="156">
                  <c:v>2021-12-10</c:v>
                </c:pt>
                <c:pt idx="157">
                  <c:v>2021-12-13</c:v>
                </c:pt>
                <c:pt idx="158">
                  <c:v>2021-12-14</c:v>
                </c:pt>
                <c:pt idx="159">
                  <c:v>2021-12-15</c:v>
                </c:pt>
                <c:pt idx="160">
                  <c:v>2021-12-16</c:v>
                </c:pt>
                <c:pt idx="161">
                  <c:v>2021-12-17</c:v>
                </c:pt>
                <c:pt idx="162">
                  <c:v>2021-12-20</c:v>
                </c:pt>
                <c:pt idx="163">
                  <c:v>2021-12-21</c:v>
                </c:pt>
                <c:pt idx="164">
                  <c:v>2021-12-22</c:v>
                </c:pt>
                <c:pt idx="165">
                  <c:v>2021-12-23</c:v>
                </c:pt>
                <c:pt idx="166">
                  <c:v>2021-12-24</c:v>
                </c:pt>
                <c:pt idx="167">
                  <c:v>2021-12-27</c:v>
                </c:pt>
                <c:pt idx="168">
                  <c:v>2021-12-28</c:v>
                </c:pt>
                <c:pt idx="169">
                  <c:v>2021-12-29</c:v>
                </c:pt>
                <c:pt idx="170">
                  <c:v>2021-12-30</c:v>
                </c:pt>
                <c:pt idx="171">
                  <c:v>2022-01-03</c:v>
                </c:pt>
                <c:pt idx="172">
                  <c:v>2022-01-04</c:v>
                </c:pt>
                <c:pt idx="173">
                  <c:v>2022-01-05</c:v>
                </c:pt>
                <c:pt idx="174">
                  <c:v>2022-01-06</c:v>
                </c:pt>
                <c:pt idx="175">
                  <c:v>2022-01-07</c:v>
                </c:pt>
                <c:pt idx="176">
                  <c:v>2022-01-10</c:v>
                </c:pt>
                <c:pt idx="177">
                  <c:v>2022-01-11</c:v>
                </c:pt>
                <c:pt idx="178">
                  <c:v>2022-01-12</c:v>
                </c:pt>
                <c:pt idx="179">
                  <c:v>2022-01-13</c:v>
                </c:pt>
                <c:pt idx="180">
                  <c:v>2022-01-14</c:v>
                </c:pt>
                <c:pt idx="181">
                  <c:v>2022-01-17</c:v>
                </c:pt>
                <c:pt idx="182">
                  <c:v>2022-01-18</c:v>
                </c:pt>
                <c:pt idx="183">
                  <c:v>2022-01-19</c:v>
                </c:pt>
                <c:pt idx="184">
                  <c:v>2022-01-20</c:v>
                </c:pt>
                <c:pt idx="185">
                  <c:v>2022-01-21</c:v>
                </c:pt>
                <c:pt idx="186">
                  <c:v>2022-01-24</c:v>
                </c:pt>
                <c:pt idx="187">
                  <c:v>2022-01-25</c:v>
                </c:pt>
                <c:pt idx="188">
                  <c:v>2022-01-26</c:v>
                </c:pt>
                <c:pt idx="189">
                  <c:v>2022-02-07</c:v>
                </c:pt>
                <c:pt idx="190">
                  <c:v>2022-02-08</c:v>
                </c:pt>
                <c:pt idx="191">
                  <c:v>2022-02-09</c:v>
                </c:pt>
                <c:pt idx="192">
                  <c:v>2022-02-10</c:v>
                </c:pt>
                <c:pt idx="193">
                  <c:v>2022-02-11</c:v>
                </c:pt>
                <c:pt idx="194">
                  <c:v>2022-02-14</c:v>
                </c:pt>
                <c:pt idx="195">
                  <c:v>2022-02-15</c:v>
                </c:pt>
                <c:pt idx="196">
                  <c:v>2022-02-16</c:v>
                </c:pt>
                <c:pt idx="197">
                  <c:v>2022-02-17</c:v>
                </c:pt>
                <c:pt idx="198">
                  <c:v>2022-02-18</c:v>
                </c:pt>
                <c:pt idx="199">
                  <c:v>2022-02-21</c:v>
                </c:pt>
                <c:pt idx="200">
                  <c:v>2022-02-22</c:v>
                </c:pt>
                <c:pt idx="201">
                  <c:v>2022-02-23</c:v>
                </c:pt>
                <c:pt idx="202">
                  <c:v>2022-02-24</c:v>
                </c:pt>
                <c:pt idx="203">
                  <c:v>2022-02-25</c:v>
                </c:pt>
                <c:pt idx="204">
                  <c:v>2022-03-01</c:v>
                </c:pt>
                <c:pt idx="205">
                  <c:v>2022-03-02</c:v>
                </c:pt>
                <c:pt idx="206">
                  <c:v>2022-03-03</c:v>
                </c:pt>
                <c:pt idx="207">
                  <c:v>2022-03-04</c:v>
                </c:pt>
                <c:pt idx="208">
                  <c:v>2022-03-07</c:v>
                </c:pt>
                <c:pt idx="209">
                  <c:v>2022-03-08</c:v>
                </c:pt>
                <c:pt idx="210">
                  <c:v>2022-03-09</c:v>
                </c:pt>
                <c:pt idx="211">
                  <c:v>2022-03-10</c:v>
                </c:pt>
                <c:pt idx="212">
                  <c:v>2022-03-11</c:v>
                </c:pt>
                <c:pt idx="213">
                  <c:v>2022-03-14</c:v>
                </c:pt>
                <c:pt idx="214">
                  <c:v>2022-03-15</c:v>
                </c:pt>
                <c:pt idx="215">
                  <c:v>2022-03-16</c:v>
                </c:pt>
                <c:pt idx="216">
                  <c:v>2022-03-17</c:v>
                </c:pt>
                <c:pt idx="217">
                  <c:v>2022-03-18</c:v>
                </c:pt>
                <c:pt idx="218">
                  <c:v>2022-03-21</c:v>
                </c:pt>
                <c:pt idx="219">
                  <c:v>2022-03-22</c:v>
                </c:pt>
                <c:pt idx="220">
                  <c:v>2022-03-23</c:v>
                </c:pt>
                <c:pt idx="221">
                  <c:v>2022-03-24</c:v>
                </c:pt>
                <c:pt idx="222">
                  <c:v>2022-03-25</c:v>
                </c:pt>
                <c:pt idx="223">
                  <c:v>2022-03-28</c:v>
                </c:pt>
                <c:pt idx="224">
                  <c:v>2022-03-29</c:v>
                </c:pt>
                <c:pt idx="225">
                  <c:v>2022-03-30</c:v>
                </c:pt>
                <c:pt idx="226">
                  <c:v>2022-03-31</c:v>
                </c:pt>
                <c:pt idx="227">
                  <c:v>2022-04-01</c:v>
                </c:pt>
                <c:pt idx="228">
                  <c:v>2022-04-06</c:v>
                </c:pt>
                <c:pt idx="229">
                  <c:v>2022-04-07</c:v>
                </c:pt>
                <c:pt idx="230">
                  <c:v>2022-04-08</c:v>
                </c:pt>
                <c:pt idx="231">
                  <c:v>2022-04-11</c:v>
                </c:pt>
                <c:pt idx="232">
                  <c:v>2022-04-12</c:v>
                </c:pt>
                <c:pt idx="233">
                  <c:v>2022-04-13</c:v>
                </c:pt>
                <c:pt idx="234">
                  <c:v>2022-04-14</c:v>
                </c:pt>
                <c:pt idx="235">
                  <c:v>2022-04-15</c:v>
                </c:pt>
                <c:pt idx="236">
                  <c:v>2022-04-18</c:v>
                </c:pt>
                <c:pt idx="237">
                  <c:v>2022-04-19</c:v>
                </c:pt>
                <c:pt idx="238">
                  <c:v>2022-04-20</c:v>
                </c:pt>
                <c:pt idx="239">
                  <c:v>2022-04-21</c:v>
                </c:pt>
                <c:pt idx="240">
                  <c:v>2022-04-22</c:v>
                </c:pt>
                <c:pt idx="241">
                  <c:v>2022-04-25</c:v>
                </c:pt>
                <c:pt idx="242">
                  <c:v>2022-04-26</c:v>
                </c:pt>
                <c:pt idx="243">
                  <c:v>2022-04-27</c:v>
                </c:pt>
                <c:pt idx="244">
                  <c:v>2022-04-28</c:v>
                </c:pt>
                <c:pt idx="245">
                  <c:v>2022-04-29</c:v>
                </c:pt>
                <c:pt idx="246">
                  <c:v>2022-05-03</c:v>
                </c:pt>
                <c:pt idx="247">
                  <c:v>2022-05-04</c:v>
                </c:pt>
                <c:pt idx="248">
                  <c:v>2022-05-05</c:v>
                </c:pt>
                <c:pt idx="249">
                  <c:v>2022-05-06</c:v>
                </c:pt>
                <c:pt idx="250">
                  <c:v>2022-05-09</c:v>
                </c:pt>
                <c:pt idx="251">
                  <c:v>2022-05-10</c:v>
                </c:pt>
                <c:pt idx="252">
                  <c:v>2022-05-11</c:v>
                </c:pt>
                <c:pt idx="253">
                  <c:v>2022-05-12</c:v>
                </c:pt>
                <c:pt idx="254">
                  <c:v>2022-05-13</c:v>
                </c:pt>
                <c:pt idx="255">
                  <c:v>2022-05-16</c:v>
                </c:pt>
                <c:pt idx="256">
                  <c:v>2022-05-17</c:v>
                </c:pt>
                <c:pt idx="257">
                  <c:v>2022-05-18</c:v>
                </c:pt>
                <c:pt idx="258">
                  <c:v>2022-05-19</c:v>
                </c:pt>
                <c:pt idx="259">
                  <c:v>2022-05-20</c:v>
                </c:pt>
                <c:pt idx="260">
                  <c:v>2022-05-23</c:v>
                </c:pt>
                <c:pt idx="261">
                  <c:v>2022-05-24</c:v>
                </c:pt>
                <c:pt idx="262">
                  <c:v>2022-05-25</c:v>
                </c:pt>
                <c:pt idx="263">
                  <c:v>2022-05-26</c:v>
                </c:pt>
                <c:pt idx="264">
                  <c:v>2022-05-27</c:v>
                </c:pt>
                <c:pt idx="265">
                  <c:v>2022-05-30</c:v>
                </c:pt>
                <c:pt idx="266">
                  <c:v>2022-05-31</c:v>
                </c:pt>
                <c:pt idx="267">
                  <c:v>2022-06-01</c:v>
                </c:pt>
                <c:pt idx="268">
                  <c:v>2022-06-02</c:v>
                </c:pt>
                <c:pt idx="269">
                  <c:v>2022-06-06</c:v>
                </c:pt>
                <c:pt idx="270">
                  <c:v>2022-06-07</c:v>
                </c:pt>
                <c:pt idx="271">
                  <c:v>2022-06-08</c:v>
                </c:pt>
                <c:pt idx="272">
                  <c:v>2022-06-09</c:v>
                </c:pt>
                <c:pt idx="273">
                  <c:v>2022-06-10</c:v>
                </c:pt>
                <c:pt idx="274">
                  <c:v>2022-06-13</c:v>
                </c:pt>
                <c:pt idx="275">
                  <c:v>2022-06-14</c:v>
                </c:pt>
                <c:pt idx="276">
                  <c:v>2022-06-15</c:v>
                </c:pt>
                <c:pt idx="277">
                  <c:v>2022-06-16</c:v>
                </c:pt>
                <c:pt idx="278">
                  <c:v>2022-06-17</c:v>
                </c:pt>
                <c:pt idx="279">
                  <c:v>2022-06-20</c:v>
                </c:pt>
                <c:pt idx="280">
                  <c:v>2022-06-21</c:v>
                </c:pt>
                <c:pt idx="281">
                  <c:v>2022-06-22</c:v>
                </c:pt>
                <c:pt idx="282">
                  <c:v>2022-06-23</c:v>
                </c:pt>
                <c:pt idx="283">
                  <c:v>2022-06-24</c:v>
                </c:pt>
                <c:pt idx="284">
                  <c:v>2022-06-27</c:v>
                </c:pt>
                <c:pt idx="285">
                  <c:v>2022-06-28</c:v>
                </c:pt>
                <c:pt idx="286">
                  <c:v>2022-06-29</c:v>
                </c:pt>
                <c:pt idx="287">
                  <c:v>2022-06-30</c:v>
                </c:pt>
                <c:pt idx="288">
                  <c:v>2022-07-01</c:v>
                </c:pt>
                <c:pt idx="289">
                  <c:v>2022-07-04</c:v>
                </c:pt>
                <c:pt idx="290">
                  <c:v>2022-07-05</c:v>
                </c:pt>
                <c:pt idx="291">
                  <c:v>2022-07-06</c:v>
                </c:pt>
                <c:pt idx="292">
                  <c:v>2022-07-07</c:v>
                </c:pt>
                <c:pt idx="293">
                  <c:v>2022-07-08</c:v>
                </c:pt>
                <c:pt idx="294">
                  <c:v>2022-07-11</c:v>
                </c:pt>
                <c:pt idx="295">
                  <c:v>2022-07-12</c:v>
                </c:pt>
                <c:pt idx="296">
                  <c:v>2022-07-13</c:v>
                </c:pt>
                <c:pt idx="297">
                  <c:v>2022-07-14</c:v>
                </c:pt>
                <c:pt idx="298">
                  <c:v>2022-07-15</c:v>
                </c:pt>
                <c:pt idx="299">
                  <c:v>2022-07-18</c:v>
                </c:pt>
                <c:pt idx="300">
                  <c:v>2022-07-19</c:v>
                </c:pt>
                <c:pt idx="301">
                  <c:v>2022-07-20</c:v>
                </c:pt>
                <c:pt idx="302">
                  <c:v>2022-07-21</c:v>
                </c:pt>
                <c:pt idx="303">
                  <c:v>2022-07-22</c:v>
                </c:pt>
                <c:pt idx="304">
                  <c:v>2022-07-25</c:v>
                </c:pt>
                <c:pt idx="305">
                  <c:v>2022-07-26</c:v>
                </c:pt>
                <c:pt idx="306">
                  <c:v>2022-07-27</c:v>
                </c:pt>
                <c:pt idx="307">
                  <c:v>2022-07-28</c:v>
                </c:pt>
                <c:pt idx="308">
                  <c:v>2022-07-29</c:v>
                </c:pt>
                <c:pt idx="309">
                  <c:v>2022-08-01</c:v>
                </c:pt>
                <c:pt idx="310">
                  <c:v>2022-08-02</c:v>
                </c:pt>
                <c:pt idx="311">
                  <c:v>2022-08-03</c:v>
                </c:pt>
                <c:pt idx="312">
                  <c:v>2022-08-04</c:v>
                </c:pt>
                <c:pt idx="313">
                  <c:v>2022-08-05</c:v>
                </c:pt>
                <c:pt idx="314">
                  <c:v>2022-08-08</c:v>
                </c:pt>
                <c:pt idx="315">
                  <c:v>2022-08-09</c:v>
                </c:pt>
                <c:pt idx="316">
                  <c:v>2022-08-10</c:v>
                </c:pt>
                <c:pt idx="317">
                  <c:v>2022-08-11</c:v>
                </c:pt>
                <c:pt idx="318">
                  <c:v>2022-08-12</c:v>
                </c:pt>
                <c:pt idx="319">
                  <c:v>2022-08-15</c:v>
                </c:pt>
                <c:pt idx="320">
                  <c:v>2022-08-16</c:v>
                </c:pt>
                <c:pt idx="321">
                  <c:v>2022-08-17</c:v>
                </c:pt>
                <c:pt idx="322">
                  <c:v>2022-08-18</c:v>
                </c:pt>
                <c:pt idx="323">
                  <c:v>2022-08-19</c:v>
                </c:pt>
                <c:pt idx="324">
                  <c:v>2022-08-22</c:v>
                </c:pt>
                <c:pt idx="325">
                  <c:v>2022-08-23</c:v>
                </c:pt>
                <c:pt idx="326">
                  <c:v>2022-08-24</c:v>
                </c:pt>
                <c:pt idx="327">
                  <c:v>2022-08-25</c:v>
                </c:pt>
                <c:pt idx="328">
                  <c:v>2022-08-26</c:v>
                </c:pt>
                <c:pt idx="329">
                  <c:v>2022-08-29</c:v>
                </c:pt>
                <c:pt idx="330">
                  <c:v>2022-08-30</c:v>
                </c:pt>
                <c:pt idx="331">
                  <c:v>2022-08-31</c:v>
                </c:pt>
                <c:pt idx="332">
                  <c:v>2022-09-01</c:v>
                </c:pt>
                <c:pt idx="333">
                  <c:v>2022-09-02</c:v>
                </c:pt>
                <c:pt idx="334">
                  <c:v>2022-09-05</c:v>
                </c:pt>
                <c:pt idx="335">
                  <c:v>2022-09-06</c:v>
                </c:pt>
                <c:pt idx="336">
                  <c:v>2022-09-07</c:v>
                </c:pt>
                <c:pt idx="337">
                  <c:v>2022-09-08</c:v>
                </c:pt>
                <c:pt idx="338">
                  <c:v>2022-09-12</c:v>
                </c:pt>
                <c:pt idx="339">
                  <c:v>2022-09-13</c:v>
                </c:pt>
                <c:pt idx="340">
                  <c:v>2022-09-14</c:v>
                </c:pt>
                <c:pt idx="341">
                  <c:v>2022-09-15</c:v>
                </c:pt>
                <c:pt idx="342">
                  <c:v>2022-09-16</c:v>
                </c:pt>
                <c:pt idx="343">
                  <c:v>2022-09-19</c:v>
                </c:pt>
                <c:pt idx="344">
                  <c:v>2022-09-20</c:v>
                </c:pt>
                <c:pt idx="345">
                  <c:v>2022-09-21</c:v>
                </c:pt>
                <c:pt idx="346">
                  <c:v>2022-09-22</c:v>
                </c:pt>
                <c:pt idx="347">
                  <c:v>2022-09-23</c:v>
                </c:pt>
                <c:pt idx="348">
                  <c:v>2022-09-26</c:v>
                </c:pt>
                <c:pt idx="349">
                  <c:v>2022-09-27</c:v>
                </c:pt>
                <c:pt idx="350">
                  <c:v>2022-09-28</c:v>
                </c:pt>
                <c:pt idx="351">
                  <c:v>2022-09-29</c:v>
                </c:pt>
                <c:pt idx="352">
                  <c:v>2022-09-30</c:v>
                </c:pt>
                <c:pt idx="353">
                  <c:v>2022-10-03</c:v>
                </c:pt>
                <c:pt idx="354">
                  <c:v>2022-10-04</c:v>
                </c:pt>
                <c:pt idx="355">
                  <c:v>2022-10-05</c:v>
                </c:pt>
                <c:pt idx="356">
                  <c:v>2022-10-06</c:v>
                </c:pt>
                <c:pt idx="357">
                  <c:v>2022-10-07</c:v>
                </c:pt>
                <c:pt idx="358">
                  <c:v>2022-10-11</c:v>
                </c:pt>
                <c:pt idx="359">
                  <c:v>2022-10-12</c:v>
                </c:pt>
                <c:pt idx="360">
                  <c:v>2022-10-13</c:v>
                </c:pt>
                <c:pt idx="361">
                  <c:v>2022-10-14</c:v>
                </c:pt>
                <c:pt idx="362">
                  <c:v>2022-10-17</c:v>
                </c:pt>
                <c:pt idx="363">
                  <c:v>2022-10-18</c:v>
                </c:pt>
                <c:pt idx="364">
                  <c:v>2022-10-19</c:v>
                </c:pt>
                <c:pt idx="365">
                  <c:v>2022-10-20</c:v>
                </c:pt>
                <c:pt idx="366">
                  <c:v>2022-10-21</c:v>
                </c:pt>
                <c:pt idx="367">
                  <c:v>2022-10-24</c:v>
                </c:pt>
                <c:pt idx="368">
                  <c:v>2022-10-25</c:v>
                </c:pt>
                <c:pt idx="369">
                  <c:v>2022-10-26</c:v>
                </c:pt>
                <c:pt idx="370">
                  <c:v>2022-10-27</c:v>
                </c:pt>
                <c:pt idx="371">
                  <c:v>2022-10-28</c:v>
                </c:pt>
                <c:pt idx="372">
                  <c:v>2022-10-31</c:v>
                </c:pt>
                <c:pt idx="373">
                  <c:v>2022-11-01</c:v>
                </c:pt>
                <c:pt idx="374">
                  <c:v>2022-11-02</c:v>
                </c:pt>
                <c:pt idx="375">
                  <c:v>2022-11-03</c:v>
                </c:pt>
                <c:pt idx="376">
                  <c:v>2022-11-04</c:v>
                </c:pt>
                <c:pt idx="377">
                  <c:v>2022-11-07</c:v>
                </c:pt>
                <c:pt idx="378">
                  <c:v>2022-11-08</c:v>
                </c:pt>
                <c:pt idx="379">
                  <c:v>2022-11-09</c:v>
                </c:pt>
                <c:pt idx="380">
                  <c:v>2022-11-10</c:v>
                </c:pt>
                <c:pt idx="381">
                  <c:v>2022-11-11</c:v>
                </c:pt>
                <c:pt idx="382">
                  <c:v>2022-11-14</c:v>
                </c:pt>
                <c:pt idx="383">
                  <c:v>2022-11-15</c:v>
                </c:pt>
                <c:pt idx="384">
                  <c:v>2022-11-16</c:v>
                </c:pt>
                <c:pt idx="385">
                  <c:v>2022-11-17</c:v>
                </c:pt>
                <c:pt idx="386">
                  <c:v>2022-11-18</c:v>
                </c:pt>
                <c:pt idx="387">
                  <c:v>2022-11-21</c:v>
                </c:pt>
                <c:pt idx="388">
                  <c:v>2022-11-22</c:v>
                </c:pt>
                <c:pt idx="389">
                  <c:v>2022-11-23</c:v>
                </c:pt>
                <c:pt idx="390">
                  <c:v>2022-11-24</c:v>
                </c:pt>
                <c:pt idx="391">
                  <c:v>2022-11-25</c:v>
                </c:pt>
                <c:pt idx="392">
                  <c:v>2022-11-28</c:v>
                </c:pt>
                <c:pt idx="393">
                  <c:v>2022-11-29</c:v>
                </c:pt>
                <c:pt idx="394">
                  <c:v>2022-11-30</c:v>
                </c:pt>
                <c:pt idx="395">
                  <c:v>2022-12-01</c:v>
                </c:pt>
                <c:pt idx="396">
                  <c:v>2022-12-02</c:v>
                </c:pt>
                <c:pt idx="397">
                  <c:v>2022-12-05</c:v>
                </c:pt>
                <c:pt idx="398">
                  <c:v>2022-12-06</c:v>
                </c:pt>
                <c:pt idx="399">
                  <c:v>2022-12-07</c:v>
                </c:pt>
                <c:pt idx="400">
                  <c:v>2022-12-08</c:v>
                </c:pt>
                <c:pt idx="401">
                  <c:v>2022-12-09</c:v>
                </c:pt>
                <c:pt idx="402">
                  <c:v>2022-12-12</c:v>
                </c:pt>
                <c:pt idx="403">
                  <c:v>2022-12-13</c:v>
                </c:pt>
                <c:pt idx="404">
                  <c:v>2022-12-14</c:v>
                </c:pt>
                <c:pt idx="405">
                  <c:v>2022-12-15</c:v>
                </c:pt>
                <c:pt idx="406">
                  <c:v>2022-12-16</c:v>
                </c:pt>
                <c:pt idx="407">
                  <c:v>2022-12-19</c:v>
                </c:pt>
                <c:pt idx="408">
                  <c:v>2022-12-20</c:v>
                </c:pt>
                <c:pt idx="409">
                  <c:v>2022-12-21</c:v>
                </c:pt>
                <c:pt idx="410">
                  <c:v>2022-12-22</c:v>
                </c:pt>
                <c:pt idx="411">
                  <c:v>2022-12-23</c:v>
                </c:pt>
                <c:pt idx="412">
                  <c:v>2022-12-26</c:v>
                </c:pt>
                <c:pt idx="413">
                  <c:v>2022-12-27</c:v>
                </c:pt>
                <c:pt idx="414">
                  <c:v>2022-12-28</c:v>
                </c:pt>
                <c:pt idx="415">
                  <c:v>2022-12-29</c:v>
                </c:pt>
                <c:pt idx="416">
                  <c:v>2022-12-30</c:v>
                </c:pt>
                <c:pt idx="417">
                  <c:v>2023-01-03</c:v>
                </c:pt>
                <c:pt idx="418">
                  <c:v>2023-01-04</c:v>
                </c:pt>
                <c:pt idx="419">
                  <c:v>2023-01-05</c:v>
                </c:pt>
                <c:pt idx="420">
                  <c:v>2023-01-06</c:v>
                </c:pt>
                <c:pt idx="421">
                  <c:v>2023-01-09</c:v>
                </c:pt>
                <c:pt idx="422">
                  <c:v>2023-01-10</c:v>
                </c:pt>
                <c:pt idx="423">
                  <c:v>2023-01-11</c:v>
                </c:pt>
                <c:pt idx="424">
                  <c:v>2023-01-12</c:v>
                </c:pt>
                <c:pt idx="425">
                  <c:v>2023-01-13</c:v>
                </c:pt>
                <c:pt idx="426">
                  <c:v>2023-01-16</c:v>
                </c:pt>
                <c:pt idx="427">
                  <c:v>2023-01-17</c:v>
                </c:pt>
                <c:pt idx="428">
                  <c:v>2023-01-30</c:v>
                </c:pt>
                <c:pt idx="429">
                  <c:v>2023-01-31</c:v>
                </c:pt>
                <c:pt idx="430">
                  <c:v>2023-02-01</c:v>
                </c:pt>
                <c:pt idx="431">
                  <c:v>2023-02-02</c:v>
                </c:pt>
                <c:pt idx="432">
                  <c:v>2023-02-03</c:v>
                </c:pt>
                <c:pt idx="433">
                  <c:v>2023-02-06</c:v>
                </c:pt>
                <c:pt idx="434">
                  <c:v>2023-02-07</c:v>
                </c:pt>
                <c:pt idx="435">
                  <c:v>2023-02-08</c:v>
                </c:pt>
                <c:pt idx="436">
                  <c:v>2023-02-09</c:v>
                </c:pt>
                <c:pt idx="437">
                  <c:v>2023-02-10</c:v>
                </c:pt>
                <c:pt idx="438">
                  <c:v>2023-02-13</c:v>
                </c:pt>
                <c:pt idx="439">
                  <c:v>2023-02-14</c:v>
                </c:pt>
                <c:pt idx="440">
                  <c:v>2023-02-15</c:v>
                </c:pt>
                <c:pt idx="441">
                  <c:v>2023-02-16</c:v>
                </c:pt>
                <c:pt idx="442">
                  <c:v>2023-02-17</c:v>
                </c:pt>
                <c:pt idx="443">
                  <c:v>2023-02-20</c:v>
                </c:pt>
                <c:pt idx="444">
                  <c:v>2023-02-21</c:v>
                </c:pt>
                <c:pt idx="445">
                  <c:v>2023-02-22</c:v>
                </c:pt>
                <c:pt idx="446">
                  <c:v>2023-02-23</c:v>
                </c:pt>
                <c:pt idx="447">
                  <c:v>2023-02-24</c:v>
                </c:pt>
                <c:pt idx="448">
                  <c:v>2023-03-01</c:v>
                </c:pt>
                <c:pt idx="449">
                  <c:v>2023-03-02</c:v>
                </c:pt>
                <c:pt idx="450">
                  <c:v>2023-03-03</c:v>
                </c:pt>
                <c:pt idx="451">
                  <c:v>2023-03-06</c:v>
                </c:pt>
                <c:pt idx="452">
                  <c:v>2023-03-07</c:v>
                </c:pt>
                <c:pt idx="453">
                  <c:v>2023-03-08</c:v>
                </c:pt>
                <c:pt idx="454">
                  <c:v>2023-03-09</c:v>
                </c:pt>
                <c:pt idx="455">
                  <c:v>2023-03-10</c:v>
                </c:pt>
                <c:pt idx="456">
                  <c:v>2023-03-13</c:v>
                </c:pt>
                <c:pt idx="457">
                  <c:v>2023-03-14</c:v>
                </c:pt>
                <c:pt idx="458">
                  <c:v>2023-03-15</c:v>
                </c:pt>
                <c:pt idx="459">
                  <c:v>2023-03-16</c:v>
                </c:pt>
                <c:pt idx="460">
                  <c:v>2023-03-17</c:v>
                </c:pt>
                <c:pt idx="461">
                  <c:v>2023-03-20</c:v>
                </c:pt>
                <c:pt idx="462">
                  <c:v>2023-03-21</c:v>
                </c:pt>
                <c:pt idx="463">
                  <c:v>2023-03-22</c:v>
                </c:pt>
                <c:pt idx="464">
                  <c:v>2023-03-23</c:v>
                </c:pt>
                <c:pt idx="465">
                  <c:v>2023-03-24</c:v>
                </c:pt>
                <c:pt idx="466">
                  <c:v>2023-03-27</c:v>
                </c:pt>
                <c:pt idx="467">
                  <c:v>2023-03-28</c:v>
                </c:pt>
                <c:pt idx="468">
                  <c:v>2023-03-29</c:v>
                </c:pt>
                <c:pt idx="469">
                  <c:v>2023-03-30</c:v>
                </c:pt>
                <c:pt idx="470">
                  <c:v>2023-03-31</c:v>
                </c:pt>
                <c:pt idx="471">
                  <c:v>2023-04-06</c:v>
                </c:pt>
                <c:pt idx="472">
                  <c:v>2023-04-07</c:v>
                </c:pt>
                <c:pt idx="473">
                  <c:v>2023-04-10</c:v>
                </c:pt>
                <c:pt idx="474">
                  <c:v>2023-04-11</c:v>
                </c:pt>
                <c:pt idx="475">
                  <c:v>2023-04-12</c:v>
                </c:pt>
                <c:pt idx="476">
                  <c:v>2023-04-13</c:v>
                </c:pt>
                <c:pt idx="477">
                  <c:v>2023-04-14</c:v>
                </c:pt>
                <c:pt idx="478">
                  <c:v>2023-04-17</c:v>
                </c:pt>
                <c:pt idx="479">
                  <c:v>2023-04-18</c:v>
                </c:pt>
                <c:pt idx="480">
                  <c:v>2023-04-19</c:v>
                </c:pt>
                <c:pt idx="481">
                  <c:v>2023-04-20</c:v>
                </c:pt>
                <c:pt idx="482">
                  <c:v>2023-04-21</c:v>
                </c:pt>
                <c:pt idx="483">
                  <c:v>2023-04-24</c:v>
                </c:pt>
                <c:pt idx="484">
                  <c:v>2023-04-25</c:v>
                </c:pt>
                <c:pt idx="485">
                  <c:v>2023-04-26</c:v>
                </c:pt>
                <c:pt idx="486">
                  <c:v>2023-04-27</c:v>
                </c:pt>
                <c:pt idx="487">
                  <c:v>2023-04-28</c:v>
                </c:pt>
              </c:strCache>
            </c:strRef>
          </c:cat>
          <c:val>
            <c:numRef>
              <c:f>'變異數、相關係數、報酬率、風險'!$E$2:$E$489</c:f>
              <c:numCache>
                <c:formatCode>0.000000</c:formatCode>
                <c:ptCount val="488"/>
                <c:pt idx="0">
                  <c:v>28812.630859000001</c:v>
                </c:pt>
                <c:pt idx="1">
                  <c:v>29331.369140999999</c:v>
                </c:pt>
                <c:pt idx="2">
                  <c:v>29357.820313</c:v>
                </c:pt>
                <c:pt idx="3">
                  <c:v>29518.339843999998</c:v>
                </c:pt>
                <c:pt idx="4">
                  <c:v>28608.589843999998</c:v>
                </c:pt>
                <c:pt idx="5">
                  <c:v>28147.509765999999</c:v>
                </c:pt>
                <c:pt idx="6">
                  <c:v>27448.009765999999</c:v>
                </c:pt>
                <c:pt idx="7">
                  <c:v>28084.470702999999</c:v>
                </c:pt>
                <c:pt idx="8">
                  <c:v>27824.830077999999</c:v>
                </c:pt>
                <c:pt idx="9">
                  <c:v>28406.839843999998</c:v>
                </c:pt>
                <c:pt idx="10">
                  <c:v>28044.449218999998</c:v>
                </c:pt>
                <c:pt idx="11">
                  <c:v>28098.25</c:v>
                </c:pt>
                <c:pt idx="12">
                  <c:v>28317.830077999999</c:v>
                </c:pt>
                <c:pt idx="13">
                  <c:v>28364.609375</c:v>
                </c:pt>
                <c:pt idx="14">
                  <c:v>28553.980468999998</c:v>
                </c:pt>
                <c:pt idx="15">
                  <c:v>28642.189452999999</c:v>
                </c:pt>
                <c:pt idx="16">
                  <c:v>28549.009765999999</c:v>
                </c:pt>
                <c:pt idx="17">
                  <c:v>29149.410156000002</c:v>
                </c:pt>
                <c:pt idx="18">
                  <c:v>28860.080077999999</c:v>
                </c:pt>
                <c:pt idx="19">
                  <c:v>28814.339843999998</c:v>
                </c:pt>
                <c:pt idx="20">
                  <c:v>28946.140625</c:v>
                </c:pt>
                <c:pt idx="21">
                  <c:v>29058.109375</c:v>
                </c:pt>
                <c:pt idx="22">
                  <c:v>28941.519531000002</c:v>
                </c:pt>
                <c:pt idx="23">
                  <c:v>29019.240234000001</c:v>
                </c:pt>
                <c:pt idx="24">
                  <c:v>28963.560547000001</c:v>
                </c:pt>
                <c:pt idx="25">
                  <c:v>28860.800781000002</c:v>
                </c:pt>
                <c:pt idx="26">
                  <c:v>28958.560547000001</c:v>
                </c:pt>
                <c:pt idx="27">
                  <c:v>28948.730468999998</c:v>
                </c:pt>
                <c:pt idx="28">
                  <c:v>29161.800781000002</c:v>
                </c:pt>
                <c:pt idx="29">
                  <c:v>29441.300781000002</c:v>
                </c:pt>
                <c:pt idx="30">
                  <c:v>29291.009765999999</c:v>
                </c:pt>
                <c:pt idx="31">
                  <c:v>29018.330077999999</c:v>
                </c:pt>
                <c:pt idx="32">
                  <c:v>28964.080077999999</c:v>
                </c:pt>
                <c:pt idx="33">
                  <c:v>28010.929688</c:v>
                </c:pt>
                <c:pt idx="34">
                  <c:v>28884.130859000001</c:v>
                </c:pt>
                <c:pt idx="35">
                  <c:v>28874.890625</c:v>
                </c:pt>
                <c:pt idx="36">
                  <c:v>28875.230468999998</c:v>
                </c:pt>
                <c:pt idx="37">
                  <c:v>29066.179688</c:v>
                </c:pt>
                <c:pt idx="38">
                  <c:v>29048.019531000002</c:v>
                </c:pt>
                <c:pt idx="39">
                  <c:v>28812.609375</c:v>
                </c:pt>
                <c:pt idx="40">
                  <c:v>28791.529297000001</c:v>
                </c:pt>
                <c:pt idx="41">
                  <c:v>28707.039063</c:v>
                </c:pt>
                <c:pt idx="42">
                  <c:v>28783.279297000001</c:v>
                </c:pt>
                <c:pt idx="43">
                  <c:v>28598.189452999999</c:v>
                </c:pt>
                <c:pt idx="44">
                  <c:v>28643.210938</c:v>
                </c:pt>
                <c:pt idx="45">
                  <c:v>28366.949218999998</c:v>
                </c:pt>
                <c:pt idx="46">
                  <c:v>28118.029297000001</c:v>
                </c:pt>
                <c:pt idx="47">
                  <c:v>27940.419922000001</c:v>
                </c:pt>
                <c:pt idx="48">
                  <c:v>28569.019531000002</c:v>
                </c:pt>
                <c:pt idx="49">
                  <c:v>28718.240234000001</c:v>
                </c:pt>
                <c:pt idx="50">
                  <c:v>28608.490234000001</c:v>
                </c:pt>
                <c:pt idx="51">
                  <c:v>28279.089843999998</c:v>
                </c:pt>
                <c:pt idx="52">
                  <c:v>28003.080077999999</c:v>
                </c:pt>
                <c:pt idx="53">
                  <c:v>27652.740234000001</c:v>
                </c:pt>
                <c:pt idx="54">
                  <c:v>27388.160156000002</c:v>
                </c:pt>
                <c:pt idx="55">
                  <c:v>27548</c:v>
                </c:pt>
                <c:pt idx="56">
                  <c:v>27833.289063</c:v>
                </c:pt>
                <c:pt idx="57">
                  <c:v>27970.220702999999</c:v>
                </c:pt>
                <c:pt idx="58">
                  <c:v>27581.660156000002</c:v>
                </c:pt>
                <c:pt idx="59">
                  <c:v>27782.419922000001</c:v>
                </c:pt>
                <c:pt idx="60">
                  <c:v>27283.589843999998</c:v>
                </c:pt>
                <c:pt idx="61">
                  <c:v>27781.019531000002</c:v>
                </c:pt>
                <c:pt idx="62">
                  <c:v>27641.830077999999</c:v>
                </c:pt>
                <c:pt idx="63">
                  <c:v>27584.080077999999</c:v>
                </c:pt>
                <c:pt idx="64">
                  <c:v>27728.119140999999</c:v>
                </c:pt>
                <c:pt idx="65">
                  <c:v>27820.039063</c:v>
                </c:pt>
                <c:pt idx="66">
                  <c:v>27888.150390999999</c:v>
                </c:pt>
                <c:pt idx="67">
                  <c:v>28070.509765999999</c:v>
                </c:pt>
                <c:pt idx="68">
                  <c:v>28015.019531000002</c:v>
                </c:pt>
                <c:pt idx="69">
                  <c:v>27977.150390999999</c:v>
                </c:pt>
                <c:pt idx="70">
                  <c:v>27523.189452999999</c:v>
                </c:pt>
                <c:pt idx="71">
                  <c:v>27424.470702999999</c:v>
                </c:pt>
                <c:pt idx="72">
                  <c:v>27585.910156000002</c:v>
                </c:pt>
                <c:pt idx="73">
                  <c:v>27281.169922000001</c:v>
                </c:pt>
                <c:pt idx="74">
                  <c:v>27013.25</c:v>
                </c:pt>
                <c:pt idx="75">
                  <c:v>27494.240234000001</c:v>
                </c:pt>
                <c:pt idx="76">
                  <c:v>27732.099609000001</c:v>
                </c:pt>
                <c:pt idx="77">
                  <c:v>27724.800781000002</c:v>
                </c:pt>
                <c:pt idx="78">
                  <c:v>27742.289063</c:v>
                </c:pt>
                <c:pt idx="79">
                  <c:v>27641.140625</c:v>
                </c:pt>
                <c:pt idx="80">
                  <c:v>27789.289063</c:v>
                </c:pt>
                <c:pt idx="81">
                  <c:v>28089.539063</c:v>
                </c:pt>
                <c:pt idx="82">
                  <c:v>28451.019531000002</c:v>
                </c:pt>
                <c:pt idx="83">
                  <c:v>28543.509765999999</c:v>
                </c:pt>
                <c:pt idx="84">
                  <c:v>29128.109375</c:v>
                </c:pt>
                <c:pt idx="85">
                  <c:v>29659.890625</c:v>
                </c:pt>
                <c:pt idx="86">
                  <c:v>29916.140625</c:v>
                </c:pt>
                <c:pt idx="87">
                  <c:v>30181.210938</c:v>
                </c:pt>
                <c:pt idx="88">
                  <c:v>30008.189452999999</c:v>
                </c:pt>
                <c:pt idx="89">
                  <c:v>30381.839843999998</c:v>
                </c:pt>
                <c:pt idx="90">
                  <c:v>30447.369140999999</c:v>
                </c:pt>
                <c:pt idx="91">
                  <c:v>30670.099609000001</c:v>
                </c:pt>
                <c:pt idx="92">
                  <c:v>30511.710938</c:v>
                </c:pt>
                <c:pt idx="93">
                  <c:v>30323.339843999998</c:v>
                </c:pt>
                <c:pt idx="94">
                  <c:v>30500.050781000002</c:v>
                </c:pt>
                <c:pt idx="95">
                  <c:v>29839.710938</c:v>
                </c:pt>
                <c:pt idx="96">
                  <c:v>29639.400390999999</c:v>
                </c:pt>
                <c:pt idx="97">
                  <c:v>30248.810547000001</c:v>
                </c:pt>
                <c:pt idx="98">
                  <c:v>30240.060547000001</c:v>
                </c:pt>
                <c:pt idx="99">
                  <c:v>30183.960938</c:v>
                </c:pt>
                <c:pt idx="100">
                  <c:v>29544.289063</c:v>
                </c:pt>
                <c:pt idx="101">
                  <c:v>29452.660156000002</c:v>
                </c:pt>
                <c:pt idx="102">
                  <c:v>28771.070313</c:v>
                </c:pt>
                <c:pt idx="103">
                  <c:v>28444.890625</c:v>
                </c:pt>
                <c:pt idx="104">
                  <c:v>27822.119140999999</c:v>
                </c:pt>
                <c:pt idx="105">
                  <c:v>27528.869140999999</c:v>
                </c:pt>
                <c:pt idx="106">
                  <c:v>27678.210938</c:v>
                </c:pt>
                <c:pt idx="107">
                  <c:v>28048.939452999999</c:v>
                </c:pt>
                <c:pt idx="108">
                  <c:v>28498.199218999998</c:v>
                </c:pt>
                <c:pt idx="109">
                  <c:v>28230.609375</c:v>
                </c:pt>
                <c:pt idx="110">
                  <c:v>28140.279297000001</c:v>
                </c:pt>
                <c:pt idx="111">
                  <c:v>28550.929688</c:v>
                </c:pt>
                <c:pt idx="112">
                  <c:v>29068.630859000001</c:v>
                </c:pt>
                <c:pt idx="113">
                  <c:v>29025.460938</c:v>
                </c:pt>
                <c:pt idx="114">
                  <c:v>29215.519531000002</c:v>
                </c:pt>
                <c:pt idx="115">
                  <c:v>29255.550781000002</c:v>
                </c:pt>
                <c:pt idx="116">
                  <c:v>28708.580077999999</c:v>
                </c:pt>
                <c:pt idx="117">
                  <c:v>28804.849609000001</c:v>
                </c:pt>
                <c:pt idx="118">
                  <c:v>28600.410156000002</c:v>
                </c:pt>
                <c:pt idx="119">
                  <c:v>29106.009765999999</c:v>
                </c:pt>
                <c:pt idx="120">
                  <c:v>29098.240234000001</c:v>
                </c:pt>
                <c:pt idx="121">
                  <c:v>28820.089843999998</c:v>
                </c:pt>
                <c:pt idx="122">
                  <c:v>28892.689452999999</c:v>
                </c:pt>
                <c:pt idx="123">
                  <c:v>29647.080077999999</c:v>
                </c:pt>
                <c:pt idx="124">
                  <c:v>29520.900390999999</c:v>
                </c:pt>
                <c:pt idx="125">
                  <c:v>29794.369140999999</c:v>
                </c:pt>
                <c:pt idx="126">
                  <c:v>29611.570313</c:v>
                </c:pt>
                <c:pt idx="127">
                  <c:v>29507.050781000002</c:v>
                </c:pt>
                <c:pt idx="128">
                  <c:v>29285.460938</c:v>
                </c:pt>
                <c:pt idx="129">
                  <c:v>29106.779297000001</c:v>
                </c:pt>
                <c:pt idx="130">
                  <c:v>29277.859375</c:v>
                </c:pt>
                <c:pt idx="131">
                  <c:v>29609.970702999999</c:v>
                </c:pt>
                <c:pt idx="132">
                  <c:v>29776.800781000002</c:v>
                </c:pt>
                <c:pt idx="133">
                  <c:v>29808.119140999999</c:v>
                </c:pt>
                <c:pt idx="134">
                  <c:v>29688.330077999999</c:v>
                </c:pt>
                <c:pt idx="135">
                  <c:v>29598.660156000002</c:v>
                </c:pt>
                <c:pt idx="136">
                  <c:v>29745.869140999999</c:v>
                </c:pt>
                <c:pt idx="137">
                  <c:v>29774.109375</c:v>
                </c:pt>
                <c:pt idx="138">
                  <c:v>29302.660156000002</c:v>
                </c:pt>
                <c:pt idx="139">
                  <c:v>29499.279297000001</c:v>
                </c:pt>
                <c:pt idx="140">
                  <c:v>28751.619140999999</c:v>
                </c:pt>
                <c:pt idx="141">
                  <c:v>28283.919922000001</c:v>
                </c:pt>
                <c:pt idx="142">
                  <c:v>27821.759765999999</c:v>
                </c:pt>
                <c:pt idx="143">
                  <c:v>27935.619140999999</c:v>
                </c:pt>
                <c:pt idx="144">
                  <c:v>27753.369140999999</c:v>
                </c:pt>
                <c:pt idx="145">
                  <c:v>28029.570313</c:v>
                </c:pt>
                <c:pt idx="146">
                  <c:v>27927.369140999999</c:v>
                </c:pt>
                <c:pt idx="147">
                  <c:v>28455.599609000001</c:v>
                </c:pt>
                <c:pt idx="148">
                  <c:v>28860.619140999999</c:v>
                </c:pt>
                <c:pt idx="149">
                  <c:v>28725.470702999999</c:v>
                </c:pt>
                <c:pt idx="150">
                  <c:v>28437.769531000002</c:v>
                </c:pt>
                <c:pt idx="151">
                  <c:v>28640.490234000001</c:v>
                </c:pt>
                <c:pt idx="152">
                  <c:v>28432.640625</c:v>
                </c:pt>
                <c:pt idx="153">
                  <c:v>28459.720702999999</c:v>
                </c:pt>
                <c:pt idx="154">
                  <c:v>29066.320313</c:v>
                </c:pt>
                <c:pt idx="155">
                  <c:v>28545.679688</c:v>
                </c:pt>
                <c:pt idx="156">
                  <c:v>27937.810547000001</c:v>
                </c:pt>
                <c:pt idx="157">
                  <c:v>28517.589843999998</c:v>
                </c:pt>
                <c:pt idx="158">
                  <c:v>28562.210938</c:v>
                </c:pt>
                <c:pt idx="159">
                  <c:v>28798.369140999999</c:v>
                </c:pt>
                <c:pt idx="160">
                  <c:v>28782.589843999998</c:v>
                </c:pt>
                <c:pt idx="161">
                  <c:v>28676.460938</c:v>
                </c:pt>
                <c:pt idx="162">
                  <c:v>29069.160156000002</c:v>
                </c:pt>
                <c:pt idx="163">
                  <c:v>28906.880859000001</c:v>
                </c:pt>
                <c:pt idx="164">
                  <c:v>28791.710938</c:v>
                </c:pt>
                <c:pt idx="165">
                  <c:v>29301.789063</c:v>
                </c:pt>
                <c:pt idx="166">
                  <c:v>29332.160156000002</c:v>
                </c:pt>
                <c:pt idx="167">
                  <c:v>28487.869140999999</c:v>
                </c:pt>
                <c:pt idx="168">
                  <c:v>28478.560547000001</c:v>
                </c:pt>
                <c:pt idx="169">
                  <c:v>28222.480468999998</c:v>
                </c:pt>
                <c:pt idx="170">
                  <c:v>28765.660156000002</c:v>
                </c:pt>
                <c:pt idx="171">
                  <c:v>28489.130859000001</c:v>
                </c:pt>
                <c:pt idx="172">
                  <c:v>28124.279297000001</c:v>
                </c:pt>
                <c:pt idx="173">
                  <c:v>28333.519531000002</c:v>
                </c:pt>
                <c:pt idx="174">
                  <c:v>28257.25</c:v>
                </c:pt>
                <c:pt idx="175">
                  <c:v>27467.230468999998</c:v>
                </c:pt>
                <c:pt idx="176">
                  <c:v>27772.929688</c:v>
                </c:pt>
                <c:pt idx="177">
                  <c:v>27522.259765999999</c:v>
                </c:pt>
                <c:pt idx="178">
                  <c:v>27588.369140999999</c:v>
                </c:pt>
                <c:pt idx="179">
                  <c:v>27131.339843999998</c:v>
                </c:pt>
                <c:pt idx="180">
                  <c:v>27011.330077999999</c:v>
                </c:pt>
                <c:pt idx="181">
                  <c:v>26170.300781000002</c:v>
                </c:pt>
                <c:pt idx="182">
                  <c:v>26717.339843999998</c:v>
                </c:pt>
                <c:pt idx="183">
                  <c:v>27001.980468999998</c:v>
                </c:pt>
                <c:pt idx="184">
                  <c:v>27078.480468999998</c:v>
                </c:pt>
                <c:pt idx="185">
                  <c:v>27533.599609000001</c:v>
                </c:pt>
                <c:pt idx="186">
                  <c:v>27241.310547000001</c:v>
                </c:pt>
                <c:pt idx="187">
                  <c:v>27439.990234000001</c:v>
                </c:pt>
                <c:pt idx="188">
                  <c:v>27248.869140999999</c:v>
                </c:pt>
                <c:pt idx="189">
                  <c:v>27284.519531000002</c:v>
                </c:pt>
                <c:pt idx="190">
                  <c:v>27579.869140999999</c:v>
                </c:pt>
                <c:pt idx="191">
                  <c:v>27696.080077999999</c:v>
                </c:pt>
                <c:pt idx="192">
                  <c:v>27079.589843999998</c:v>
                </c:pt>
                <c:pt idx="193">
                  <c:v>26865.189452999999</c:v>
                </c:pt>
                <c:pt idx="194">
                  <c:v>27460.400390999999</c:v>
                </c:pt>
                <c:pt idx="195">
                  <c:v>27232.869140999999</c:v>
                </c:pt>
                <c:pt idx="196">
                  <c:v>27122.070313</c:v>
                </c:pt>
                <c:pt idx="197">
                  <c:v>26910.869140999999</c:v>
                </c:pt>
                <c:pt idx="198">
                  <c:v>26449.609375</c:v>
                </c:pt>
                <c:pt idx="199">
                  <c:v>25970.820313</c:v>
                </c:pt>
                <c:pt idx="200">
                  <c:v>26476.5</c:v>
                </c:pt>
                <c:pt idx="201">
                  <c:v>26526.820313</c:v>
                </c:pt>
                <c:pt idx="202">
                  <c:v>26844.720702999999</c:v>
                </c:pt>
                <c:pt idx="203">
                  <c:v>26393.029297000001</c:v>
                </c:pt>
                <c:pt idx="204">
                  <c:v>26577.269531000002</c:v>
                </c:pt>
                <c:pt idx="205">
                  <c:v>25985.470702999999</c:v>
                </c:pt>
                <c:pt idx="206">
                  <c:v>25221.410156000002</c:v>
                </c:pt>
                <c:pt idx="207">
                  <c:v>24790.949218999998</c:v>
                </c:pt>
                <c:pt idx="208">
                  <c:v>24717.529297000001</c:v>
                </c:pt>
                <c:pt idx="209">
                  <c:v>25690.400390999999</c:v>
                </c:pt>
                <c:pt idx="210">
                  <c:v>25162.779297000001</c:v>
                </c:pt>
                <c:pt idx="211">
                  <c:v>25307.849609000001</c:v>
                </c:pt>
                <c:pt idx="212">
                  <c:v>25346.480468999998</c:v>
                </c:pt>
                <c:pt idx="213">
                  <c:v>25762.009765999999</c:v>
                </c:pt>
                <c:pt idx="214">
                  <c:v>26652.890625</c:v>
                </c:pt>
                <c:pt idx="215">
                  <c:v>26827.429688</c:v>
                </c:pt>
                <c:pt idx="216">
                  <c:v>27224.109375</c:v>
                </c:pt>
                <c:pt idx="217">
                  <c:v>28040.160156000002</c:v>
                </c:pt>
                <c:pt idx="218">
                  <c:v>28110.390625</c:v>
                </c:pt>
                <c:pt idx="219">
                  <c:v>28149.839843999998</c:v>
                </c:pt>
                <c:pt idx="220">
                  <c:v>27943.890625</c:v>
                </c:pt>
                <c:pt idx="221">
                  <c:v>28252.419922000001</c:v>
                </c:pt>
                <c:pt idx="222">
                  <c:v>28027.25</c:v>
                </c:pt>
                <c:pt idx="223">
                  <c:v>27821.429688</c:v>
                </c:pt>
                <c:pt idx="224">
                  <c:v>27665.980468999998</c:v>
                </c:pt>
                <c:pt idx="225">
                  <c:v>27736.470702999999</c:v>
                </c:pt>
                <c:pt idx="226">
                  <c:v>27787.980468999998</c:v>
                </c:pt>
                <c:pt idx="227">
                  <c:v>27350.300781000002</c:v>
                </c:pt>
                <c:pt idx="228">
                  <c:v>26888.570313</c:v>
                </c:pt>
                <c:pt idx="229">
                  <c:v>26985.800781000002</c:v>
                </c:pt>
                <c:pt idx="230">
                  <c:v>26821.519531000002</c:v>
                </c:pt>
                <c:pt idx="231">
                  <c:v>26334.980468999998</c:v>
                </c:pt>
                <c:pt idx="232">
                  <c:v>26843.490234000001</c:v>
                </c:pt>
                <c:pt idx="233">
                  <c:v>27172</c:v>
                </c:pt>
                <c:pt idx="234">
                  <c:v>27093.189452999999</c:v>
                </c:pt>
                <c:pt idx="235">
                  <c:v>26799.710938</c:v>
                </c:pt>
                <c:pt idx="236">
                  <c:v>26985.089843999998</c:v>
                </c:pt>
                <c:pt idx="237">
                  <c:v>27217.849609000001</c:v>
                </c:pt>
                <c:pt idx="238">
                  <c:v>27553.060547000001</c:v>
                </c:pt>
                <c:pt idx="239">
                  <c:v>27105.259765999999</c:v>
                </c:pt>
                <c:pt idx="240">
                  <c:v>26590.779297000001</c:v>
                </c:pt>
                <c:pt idx="241">
                  <c:v>26700.109375</c:v>
                </c:pt>
                <c:pt idx="242">
                  <c:v>26386.630859000001</c:v>
                </c:pt>
                <c:pt idx="243">
                  <c:v>26847.900390999999</c:v>
                </c:pt>
                <c:pt idx="244">
                  <c:v>26818.529297000001</c:v>
                </c:pt>
                <c:pt idx="245">
                  <c:v>27003.560547000001</c:v>
                </c:pt>
                <c:pt idx="246">
                  <c:v>26319.339843999998</c:v>
                </c:pt>
                <c:pt idx="247">
                  <c:v>26167.099609000001</c:v>
                </c:pt>
                <c:pt idx="248">
                  <c:v>26213.640625</c:v>
                </c:pt>
                <c:pt idx="249">
                  <c:v>25748.720702999999</c:v>
                </c:pt>
                <c:pt idx="250">
                  <c:v>26427.650390999999</c:v>
                </c:pt>
                <c:pt idx="251">
                  <c:v>26547.050781000002</c:v>
                </c:pt>
                <c:pt idx="252">
                  <c:v>26659.75</c:v>
                </c:pt>
                <c:pt idx="253">
                  <c:v>26911.199218999998</c:v>
                </c:pt>
                <c:pt idx="254">
                  <c:v>26402.839843999998</c:v>
                </c:pt>
                <c:pt idx="255">
                  <c:v>26739.029297000001</c:v>
                </c:pt>
                <c:pt idx="256">
                  <c:v>27001.519531000002</c:v>
                </c:pt>
                <c:pt idx="257">
                  <c:v>26748.140625</c:v>
                </c:pt>
                <c:pt idx="258">
                  <c:v>26677.800781000002</c:v>
                </c:pt>
                <c:pt idx="259">
                  <c:v>26604.839843999998</c:v>
                </c:pt>
                <c:pt idx="260">
                  <c:v>26781.679688</c:v>
                </c:pt>
                <c:pt idx="261">
                  <c:v>27369.429688</c:v>
                </c:pt>
                <c:pt idx="262">
                  <c:v>27279.800781000002</c:v>
                </c:pt>
                <c:pt idx="263">
                  <c:v>27457.890625</c:v>
                </c:pt>
                <c:pt idx="264">
                  <c:v>27413.880859000001</c:v>
                </c:pt>
                <c:pt idx="265">
                  <c:v>27761.570313</c:v>
                </c:pt>
                <c:pt idx="266">
                  <c:v>27915.890625</c:v>
                </c:pt>
                <c:pt idx="267">
                  <c:v>27943.949218999998</c:v>
                </c:pt>
                <c:pt idx="268">
                  <c:v>28234.289063</c:v>
                </c:pt>
                <c:pt idx="269">
                  <c:v>28246.529297000001</c:v>
                </c:pt>
                <c:pt idx="270">
                  <c:v>27824.289063</c:v>
                </c:pt>
                <c:pt idx="271">
                  <c:v>26987.439452999999</c:v>
                </c:pt>
                <c:pt idx="272">
                  <c:v>26629.859375</c:v>
                </c:pt>
                <c:pt idx="273">
                  <c:v>26326.160156000002</c:v>
                </c:pt>
                <c:pt idx="274">
                  <c:v>26431.199218999998</c:v>
                </c:pt>
                <c:pt idx="275">
                  <c:v>25963</c:v>
                </c:pt>
                <c:pt idx="276">
                  <c:v>25771.220702999999</c:v>
                </c:pt>
                <c:pt idx="277">
                  <c:v>26246.310547000001</c:v>
                </c:pt>
                <c:pt idx="278">
                  <c:v>26149.550781000002</c:v>
                </c:pt>
                <c:pt idx="279">
                  <c:v>26171.25</c:v>
                </c:pt>
                <c:pt idx="280">
                  <c:v>26491.970702999999</c:v>
                </c:pt>
                <c:pt idx="281">
                  <c:v>26871.269531000002</c:v>
                </c:pt>
                <c:pt idx="282">
                  <c:v>27049.470702999999</c:v>
                </c:pt>
                <c:pt idx="283">
                  <c:v>26804.599609000001</c:v>
                </c:pt>
                <c:pt idx="284">
                  <c:v>26393.039063</c:v>
                </c:pt>
                <c:pt idx="285">
                  <c:v>25935.619140999999</c:v>
                </c:pt>
                <c:pt idx="286">
                  <c:v>26153.810547000001</c:v>
                </c:pt>
                <c:pt idx="287">
                  <c:v>26423.470702999999</c:v>
                </c:pt>
                <c:pt idx="288">
                  <c:v>26107.650390999999</c:v>
                </c:pt>
                <c:pt idx="289">
                  <c:v>26490.529297000001</c:v>
                </c:pt>
                <c:pt idx="290">
                  <c:v>26517.189452999999</c:v>
                </c:pt>
                <c:pt idx="291">
                  <c:v>26812.300781000002</c:v>
                </c:pt>
                <c:pt idx="292">
                  <c:v>26336.660156000002</c:v>
                </c:pt>
                <c:pt idx="293">
                  <c:v>26478.769531000002</c:v>
                </c:pt>
                <c:pt idx="294">
                  <c:v>26643.390625</c:v>
                </c:pt>
                <c:pt idx="295">
                  <c:v>26788.470702999999</c:v>
                </c:pt>
                <c:pt idx="296">
                  <c:v>26961.679688</c:v>
                </c:pt>
                <c:pt idx="297">
                  <c:v>27680.259765999999</c:v>
                </c:pt>
                <c:pt idx="298">
                  <c:v>27803</c:v>
                </c:pt>
                <c:pt idx="299">
                  <c:v>27914.660156000002</c:v>
                </c:pt>
                <c:pt idx="300">
                  <c:v>27699.25</c:v>
                </c:pt>
                <c:pt idx="301">
                  <c:v>27655.210938</c:v>
                </c:pt>
                <c:pt idx="302">
                  <c:v>27715.75</c:v>
                </c:pt>
                <c:pt idx="303">
                  <c:v>27815.480468999998</c:v>
                </c:pt>
                <c:pt idx="304">
                  <c:v>27801.640625</c:v>
                </c:pt>
                <c:pt idx="305">
                  <c:v>27993.349609000001</c:v>
                </c:pt>
                <c:pt idx="306">
                  <c:v>27594.730468999998</c:v>
                </c:pt>
                <c:pt idx="307">
                  <c:v>27741.900390999999</c:v>
                </c:pt>
                <c:pt idx="308">
                  <c:v>27932.199218999998</c:v>
                </c:pt>
                <c:pt idx="309">
                  <c:v>28175.869140999999</c:v>
                </c:pt>
                <c:pt idx="310">
                  <c:v>28249.240234000001</c:v>
                </c:pt>
                <c:pt idx="311">
                  <c:v>27999.960938</c:v>
                </c:pt>
                <c:pt idx="312">
                  <c:v>27819.330077999999</c:v>
                </c:pt>
                <c:pt idx="313">
                  <c:v>28546.980468999998</c:v>
                </c:pt>
                <c:pt idx="314">
                  <c:v>28871.779297000001</c:v>
                </c:pt>
                <c:pt idx="315">
                  <c:v>28868.910156000002</c:v>
                </c:pt>
                <c:pt idx="316">
                  <c:v>29222.769531000002</c:v>
                </c:pt>
                <c:pt idx="317">
                  <c:v>28942.140625</c:v>
                </c:pt>
                <c:pt idx="318">
                  <c:v>28930.330077999999</c:v>
                </c:pt>
                <c:pt idx="319">
                  <c:v>28794.5</c:v>
                </c:pt>
                <c:pt idx="320">
                  <c:v>28452.75</c:v>
                </c:pt>
                <c:pt idx="321">
                  <c:v>28313.470702999999</c:v>
                </c:pt>
                <c:pt idx="322">
                  <c:v>28479.009765999999</c:v>
                </c:pt>
                <c:pt idx="323">
                  <c:v>28641.380859000001</c:v>
                </c:pt>
                <c:pt idx="324">
                  <c:v>27878.960938</c:v>
                </c:pt>
                <c:pt idx="325">
                  <c:v>28195.580077999999</c:v>
                </c:pt>
                <c:pt idx="326">
                  <c:v>28091.529297000001</c:v>
                </c:pt>
                <c:pt idx="327">
                  <c:v>27661.470702999999</c:v>
                </c:pt>
                <c:pt idx="328">
                  <c:v>27650.839843999998</c:v>
                </c:pt>
                <c:pt idx="329">
                  <c:v>27619.609375</c:v>
                </c:pt>
                <c:pt idx="330">
                  <c:v>27626.509765999999</c:v>
                </c:pt>
                <c:pt idx="331">
                  <c:v>27430.300781000002</c:v>
                </c:pt>
                <c:pt idx="332">
                  <c:v>28065.279297000001</c:v>
                </c:pt>
                <c:pt idx="333">
                  <c:v>28214.75</c:v>
                </c:pt>
                <c:pt idx="334">
                  <c:v>28542.109375</c:v>
                </c:pt>
                <c:pt idx="335">
                  <c:v>28614.630859000001</c:v>
                </c:pt>
                <c:pt idx="336">
                  <c:v>27818.619140999999</c:v>
                </c:pt>
                <c:pt idx="337">
                  <c:v>27875.910156000002</c:v>
                </c:pt>
                <c:pt idx="338">
                  <c:v>27567.650390999999</c:v>
                </c:pt>
                <c:pt idx="339">
                  <c:v>27688.419922000001</c:v>
                </c:pt>
                <c:pt idx="340">
                  <c:v>27313.130859000001</c:v>
                </c:pt>
                <c:pt idx="341">
                  <c:v>27153.830077999999</c:v>
                </c:pt>
                <c:pt idx="342">
                  <c:v>26431.550781000002</c:v>
                </c:pt>
                <c:pt idx="343">
                  <c:v>26571.869140999999</c:v>
                </c:pt>
                <c:pt idx="344">
                  <c:v>26173.980468999998</c:v>
                </c:pt>
                <c:pt idx="345">
                  <c:v>26422.050781000002</c:v>
                </c:pt>
                <c:pt idx="346">
                  <c:v>25937.210938</c:v>
                </c:pt>
                <c:pt idx="347">
                  <c:v>26215.789063</c:v>
                </c:pt>
                <c:pt idx="348">
                  <c:v>26992.210938</c:v>
                </c:pt>
                <c:pt idx="349">
                  <c:v>27120.529297000001</c:v>
                </c:pt>
                <c:pt idx="350">
                  <c:v>27311.300781000002</c:v>
                </c:pt>
                <c:pt idx="351">
                  <c:v>27116.109375</c:v>
                </c:pt>
                <c:pt idx="352">
                  <c:v>26401.25</c:v>
                </c:pt>
                <c:pt idx="353">
                  <c:v>26396.830077999999</c:v>
                </c:pt>
                <c:pt idx="354">
                  <c:v>26237.419922000001</c:v>
                </c:pt>
                <c:pt idx="355">
                  <c:v>27090.759765999999</c:v>
                </c:pt>
                <c:pt idx="356">
                  <c:v>26775.789063</c:v>
                </c:pt>
                <c:pt idx="357">
                  <c:v>27156.140625</c:v>
                </c:pt>
                <c:pt idx="358">
                  <c:v>27257.380859000001</c:v>
                </c:pt>
                <c:pt idx="359">
                  <c:v>27006.960938</c:v>
                </c:pt>
                <c:pt idx="360">
                  <c:v>26890.580077999999</c:v>
                </c:pt>
                <c:pt idx="361">
                  <c:v>26974.900390999999</c:v>
                </c:pt>
                <c:pt idx="362">
                  <c:v>27250.279297000001</c:v>
                </c:pt>
                <c:pt idx="363">
                  <c:v>27431.839843999998</c:v>
                </c:pt>
                <c:pt idx="364">
                  <c:v>27345.240234000001</c:v>
                </c:pt>
                <c:pt idx="365">
                  <c:v>27105.199218999998</c:v>
                </c:pt>
                <c:pt idx="366">
                  <c:v>27587.460938</c:v>
                </c:pt>
                <c:pt idx="367">
                  <c:v>27678.919922000001</c:v>
                </c:pt>
                <c:pt idx="368">
                  <c:v>27663.390625</c:v>
                </c:pt>
                <c:pt idx="369">
                  <c:v>27199.740234000001</c:v>
                </c:pt>
                <c:pt idx="370">
                  <c:v>27527.640625</c:v>
                </c:pt>
                <c:pt idx="371">
                  <c:v>27872.109375</c:v>
                </c:pt>
                <c:pt idx="372">
                  <c:v>27716.429688</c:v>
                </c:pt>
                <c:pt idx="373">
                  <c:v>27446.099609000001</c:v>
                </c:pt>
                <c:pt idx="374">
                  <c:v>28263.570313</c:v>
                </c:pt>
                <c:pt idx="375">
                  <c:v>27963.470702999999</c:v>
                </c:pt>
                <c:pt idx="376">
                  <c:v>27990.169922000001</c:v>
                </c:pt>
                <c:pt idx="377">
                  <c:v>28028.300781000002</c:v>
                </c:pt>
                <c:pt idx="378">
                  <c:v>27930.570313</c:v>
                </c:pt>
                <c:pt idx="379">
                  <c:v>27899.769531000002</c:v>
                </c:pt>
                <c:pt idx="380">
                  <c:v>27944.789063</c:v>
                </c:pt>
                <c:pt idx="381">
                  <c:v>28115.740234000001</c:v>
                </c:pt>
                <c:pt idx="382">
                  <c:v>28383.089843999998</c:v>
                </c:pt>
                <c:pt idx="383">
                  <c:v>28283.029297000001</c:v>
                </c:pt>
                <c:pt idx="384">
                  <c:v>28162.830077999999</c:v>
                </c:pt>
                <c:pt idx="385">
                  <c:v>28027.839843999998</c:v>
                </c:pt>
                <c:pt idx="386">
                  <c:v>27968.990234000001</c:v>
                </c:pt>
                <c:pt idx="387">
                  <c:v>28226.080077999999</c:v>
                </c:pt>
                <c:pt idx="388">
                  <c:v>27777.900390999999</c:v>
                </c:pt>
                <c:pt idx="389">
                  <c:v>27820.400390999999</c:v>
                </c:pt>
                <c:pt idx="390">
                  <c:v>27885.869140999999</c:v>
                </c:pt>
                <c:pt idx="391">
                  <c:v>27686.400390999999</c:v>
                </c:pt>
                <c:pt idx="392">
                  <c:v>27574.429688</c:v>
                </c:pt>
                <c:pt idx="393">
                  <c:v>27901.009765999999</c:v>
                </c:pt>
                <c:pt idx="394">
                  <c:v>27842.330077999999</c:v>
                </c:pt>
                <c:pt idx="395">
                  <c:v>27954.849609000001</c:v>
                </c:pt>
                <c:pt idx="396">
                  <c:v>28156.210938</c:v>
                </c:pt>
                <c:pt idx="397">
                  <c:v>28051.699218999998</c:v>
                </c:pt>
                <c:pt idx="398">
                  <c:v>27527.119140999999</c:v>
                </c:pt>
                <c:pt idx="399">
                  <c:v>27237.640625</c:v>
                </c:pt>
                <c:pt idx="400">
                  <c:v>26568.029297000001</c:v>
                </c:pt>
                <c:pt idx="401">
                  <c:v>26387.720702999999</c:v>
                </c:pt>
                <c:pt idx="402">
                  <c:v>26507.869140999999</c:v>
                </c:pt>
                <c:pt idx="403">
                  <c:v>26235.25</c:v>
                </c:pt>
                <c:pt idx="404">
                  <c:v>26405.869140999999</c:v>
                </c:pt>
                <c:pt idx="405">
                  <c:v>26447.869140999999</c:v>
                </c:pt>
                <c:pt idx="406">
                  <c:v>26340.5</c:v>
                </c:pt>
                <c:pt idx="407">
                  <c:v>26093.669922000001</c:v>
                </c:pt>
                <c:pt idx="408">
                  <c:v>26094.5</c:v>
                </c:pt>
                <c:pt idx="409">
                  <c:v>25716.859375</c:v>
                </c:pt>
                <c:pt idx="410">
                  <c:v>25820.800781000002</c:v>
                </c:pt>
                <c:pt idx="411">
                  <c:v>25973.849609000001</c:v>
                </c:pt>
                <c:pt idx="412">
                  <c:v>26175.560547000001</c:v>
                </c:pt>
                <c:pt idx="413">
                  <c:v>26446</c:v>
                </c:pt>
                <c:pt idx="414">
                  <c:v>26449.820313</c:v>
                </c:pt>
                <c:pt idx="415">
                  <c:v>26119.519531000002</c:v>
                </c:pt>
                <c:pt idx="416">
                  <c:v>25822.320313</c:v>
                </c:pt>
                <c:pt idx="417">
                  <c:v>26138.679688</c:v>
                </c:pt>
                <c:pt idx="418">
                  <c:v>26791.119140999999</c:v>
                </c:pt>
                <c:pt idx="419">
                  <c:v>26405.230468999998</c:v>
                </c:pt>
                <c:pt idx="420">
                  <c:v>26553.529297000001</c:v>
                </c:pt>
                <c:pt idx="421">
                  <c:v>26906.039063</c:v>
                </c:pt>
                <c:pt idx="422">
                  <c:v>27299.189452999999</c:v>
                </c:pt>
                <c:pt idx="423">
                  <c:v>27395.009765999999</c:v>
                </c:pt>
                <c:pt idx="424">
                  <c:v>27362.75</c:v>
                </c:pt>
                <c:pt idx="425">
                  <c:v>27382.560547000001</c:v>
                </c:pt>
                <c:pt idx="426">
                  <c:v>27433.400390999999</c:v>
                </c:pt>
                <c:pt idx="427">
                  <c:v>27327.109375</c:v>
                </c:pt>
                <c:pt idx="428">
                  <c:v>27346.880859000001</c:v>
                </c:pt>
                <c:pt idx="429">
                  <c:v>27402.050781000002</c:v>
                </c:pt>
                <c:pt idx="430">
                  <c:v>27509.460938</c:v>
                </c:pt>
                <c:pt idx="431">
                  <c:v>27693.650390999999</c:v>
                </c:pt>
                <c:pt idx="432">
                  <c:v>27685.470702999999</c:v>
                </c:pt>
                <c:pt idx="433">
                  <c:v>27606.460938</c:v>
                </c:pt>
                <c:pt idx="434">
                  <c:v>27584.349609000001</c:v>
                </c:pt>
                <c:pt idx="435">
                  <c:v>27670.980468999998</c:v>
                </c:pt>
                <c:pt idx="436">
                  <c:v>27427.320313</c:v>
                </c:pt>
                <c:pt idx="437">
                  <c:v>27602.769531000002</c:v>
                </c:pt>
                <c:pt idx="438">
                  <c:v>27501.859375</c:v>
                </c:pt>
                <c:pt idx="439">
                  <c:v>27696.439452999999</c:v>
                </c:pt>
                <c:pt idx="440">
                  <c:v>27513.130859000001</c:v>
                </c:pt>
                <c:pt idx="441">
                  <c:v>27531.939452999999</c:v>
                </c:pt>
                <c:pt idx="442">
                  <c:v>27473.099609000001</c:v>
                </c:pt>
                <c:pt idx="443">
                  <c:v>27104.320313</c:v>
                </c:pt>
                <c:pt idx="444">
                  <c:v>27453.480468999998</c:v>
                </c:pt>
                <c:pt idx="445">
                  <c:v>27423.960938</c:v>
                </c:pt>
                <c:pt idx="446">
                  <c:v>27445.560547000001</c:v>
                </c:pt>
                <c:pt idx="447">
                  <c:v>27516.529297000001</c:v>
                </c:pt>
                <c:pt idx="448">
                  <c:v>27498.869140999999</c:v>
                </c:pt>
                <c:pt idx="449">
                  <c:v>27927.470702999999</c:v>
                </c:pt>
                <c:pt idx="450">
                  <c:v>28237.779297000001</c:v>
                </c:pt>
                <c:pt idx="451">
                  <c:v>28309.160156000002</c:v>
                </c:pt>
                <c:pt idx="452">
                  <c:v>28444.189452999999</c:v>
                </c:pt>
                <c:pt idx="453">
                  <c:v>28623.150390999999</c:v>
                </c:pt>
                <c:pt idx="454">
                  <c:v>28143.970702999999</c:v>
                </c:pt>
                <c:pt idx="455">
                  <c:v>27832.960938</c:v>
                </c:pt>
                <c:pt idx="456">
                  <c:v>27222.039063</c:v>
                </c:pt>
                <c:pt idx="457">
                  <c:v>27229.480468999998</c:v>
                </c:pt>
                <c:pt idx="458">
                  <c:v>27010.609375</c:v>
                </c:pt>
                <c:pt idx="459">
                  <c:v>27333.789063</c:v>
                </c:pt>
                <c:pt idx="460">
                  <c:v>26945.669922000001</c:v>
                </c:pt>
                <c:pt idx="461">
                  <c:v>27466.609375</c:v>
                </c:pt>
                <c:pt idx="462">
                  <c:v>27419.609375</c:v>
                </c:pt>
                <c:pt idx="463">
                  <c:v>27385.25</c:v>
                </c:pt>
                <c:pt idx="464">
                  <c:v>27476.869140999999</c:v>
                </c:pt>
                <c:pt idx="465">
                  <c:v>27518.25</c:v>
                </c:pt>
                <c:pt idx="466">
                  <c:v>27883.779297000001</c:v>
                </c:pt>
                <c:pt idx="467">
                  <c:v>27782.929688</c:v>
                </c:pt>
                <c:pt idx="468">
                  <c:v>28041.480468999998</c:v>
                </c:pt>
                <c:pt idx="469">
                  <c:v>28188.150390999999</c:v>
                </c:pt>
                <c:pt idx="470">
                  <c:v>28287.419922000001</c:v>
                </c:pt>
                <c:pt idx="471">
                  <c:v>27813.259765999999</c:v>
                </c:pt>
                <c:pt idx="472">
                  <c:v>27472.630859000001</c:v>
                </c:pt>
                <c:pt idx="473">
                  <c:v>27518.310547000001</c:v>
                </c:pt>
                <c:pt idx="474">
                  <c:v>27633.660156000002</c:v>
                </c:pt>
                <c:pt idx="475">
                  <c:v>27923.369140999999</c:v>
                </c:pt>
                <c:pt idx="476">
                  <c:v>28082.699218999998</c:v>
                </c:pt>
                <c:pt idx="477">
                  <c:v>28156.970702999999</c:v>
                </c:pt>
                <c:pt idx="478">
                  <c:v>28493.470702999999</c:v>
                </c:pt>
                <c:pt idx="479">
                  <c:v>28514.779297000001</c:v>
                </c:pt>
                <c:pt idx="480">
                  <c:v>28658.830077999999</c:v>
                </c:pt>
                <c:pt idx="481">
                  <c:v>28606.759765999999</c:v>
                </c:pt>
                <c:pt idx="482">
                  <c:v>28657.570313</c:v>
                </c:pt>
                <c:pt idx="483">
                  <c:v>28564.369140999999</c:v>
                </c:pt>
                <c:pt idx="484">
                  <c:v>28593.519531000002</c:v>
                </c:pt>
                <c:pt idx="485">
                  <c:v>28620.070313</c:v>
                </c:pt>
                <c:pt idx="486">
                  <c:v>28416.470702999999</c:v>
                </c:pt>
                <c:pt idx="487">
                  <c:v>28457.679688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5846-885F-2F3D9698E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4786352"/>
        <c:axId val="1375372928"/>
      </c:lineChart>
      <c:catAx>
        <c:axId val="169478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375372928"/>
        <c:crosses val="autoZero"/>
        <c:auto val="1"/>
        <c:lblAlgn val="ctr"/>
        <c:lblOffset val="100"/>
        <c:noMultiLvlLbl val="0"/>
      </c:catAx>
      <c:valAx>
        <c:axId val="137537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9478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四國大盤指數波動</a:t>
            </a:r>
            <a:endParaRPr lang="en-US" altLang="zh-TW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'變異數、相關係數、報酬率、風險'!$F$1</c:f>
              <c:strCache>
                <c:ptCount val="1"/>
                <c:pt idx="0">
                  <c:v>台灣大盤指數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'變異數、相關係數、報酬率、風險'!$F$2:$F$488</c:f>
              <c:numCache>
                <c:formatCode>0.00%</c:formatCode>
                <c:ptCount val="487"/>
                <c:pt idx="0">
                  <c:v>-1.9600228156198465E-2</c:v>
                </c:pt>
                <c:pt idx="1">
                  <c:v>-1.6755571600358156E-2</c:v>
                </c:pt>
                <c:pt idx="2">
                  <c:v>-5.3348896554950712E-3</c:v>
                </c:pt>
                <c:pt idx="3">
                  <c:v>8.9601605670343344E-3</c:v>
                </c:pt>
                <c:pt idx="4">
                  <c:v>1.7102181882039904E-2</c:v>
                </c:pt>
                <c:pt idx="5">
                  <c:v>-2.8574269597917267E-3</c:v>
                </c:pt>
                <c:pt idx="6">
                  <c:v>-3.7856422816498141E-2</c:v>
                </c:pt>
                <c:pt idx="7">
                  <c:v>-4.1051400232455966E-2</c:v>
                </c:pt>
                <c:pt idx="8">
                  <c:v>-1.4606030817487833E-2</c:v>
                </c:pt>
                <c:pt idx="9">
                  <c:v>1.0018458013491705E-2</c:v>
                </c:pt>
                <c:pt idx="10">
                  <c:v>-2.9898117762905636E-2</c:v>
                </c:pt>
                <c:pt idx="11">
                  <c:v>5.1588935387664299E-2</c:v>
                </c:pt>
                <c:pt idx="12">
                  <c:v>-8.2499251287804643E-4</c:v>
                </c:pt>
                <c:pt idx="13">
                  <c:v>-5.5973288426593585E-3</c:v>
                </c:pt>
                <c:pt idx="14">
                  <c:v>1.6188342133059183E-2</c:v>
                </c:pt>
                <c:pt idx="15">
                  <c:v>2.2224473444247194E-3</c:v>
                </c:pt>
                <c:pt idx="16">
                  <c:v>1.57531713775204E-2</c:v>
                </c:pt>
                <c:pt idx="17">
                  <c:v>2.8934975945949098E-3</c:v>
                </c:pt>
                <c:pt idx="18">
                  <c:v>-2.528290263936292E-3</c:v>
                </c:pt>
                <c:pt idx="19">
                  <c:v>1.6218307148309227E-2</c:v>
                </c:pt>
                <c:pt idx="20">
                  <c:v>1.1710743869560596E-2</c:v>
                </c:pt>
                <c:pt idx="21">
                  <c:v>5.5043828118560437E-3</c:v>
                </c:pt>
                <c:pt idx="22">
                  <c:v>1.5488550346471404E-4</c:v>
                </c:pt>
                <c:pt idx="23">
                  <c:v>4.7259486391068965E-3</c:v>
                </c:pt>
                <c:pt idx="24">
                  <c:v>-5.7259122672384853E-3</c:v>
                </c:pt>
                <c:pt idx="25">
                  <c:v>-3.7031831292482901E-3</c:v>
                </c:pt>
                <c:pt idx="26">
                  <c:v>-4.5067071470740206E-4</c:v>
                </c:pt>
                <c:pt idx="27">
                  <c:v>-6.4411382243608779E-3</c:v>
                </c:pt>
                <c:pt idx="28">
                  <c:v>1.1375544582293061E-2</c:v>
                </c:pt>
                <c:pt idx="29">
                  <c:v>3.1644110731968997E-3</c:v>
                </c:pt>
                <c:pt idx="30">
                  <c:v>9.1654429947268887E-3</c:v>
                </c:pt>
                <c:pt idx="31">
                  <c:v>-3.651409389939997E-3</c:v>
                </c:pt>
                <c:pt idx="32">
                  <c:v>4.7810649605535055E-3</c:v>
                </c:pt>
                <c:pt idx="33">
                  <c:v>-4.144208546458702E-3</c:v>
                </c:pt>
                <c:pt idx="34">
                  <c:v>-1.4756359821711936E-2</c:v>
                </c:pt>
                <c:pt idx="35">
                  <c:v>7.3670083739714736E-4</c:v>
                </c:pt>
                <c:pt idx="36">
                  <c:v>1.529439139911035E-2</c:v>
                </c:pt>
                <c:pt idx="37">
                  <c:v>4.1097760846798516E-3</c:v>
                </c:pt>
                <c:pt idx="38">
                  <c:v>5.45895618323455E-3</c:v>
                </c:pt>
                <c:pt idx="39">
                  <c:v>5.0265964743038015E-3</c:v>
                </c:pt>
                <c:pt idx="40">
                  <c:v>4.1036677974620809E-4</c:v>
                </c:pt>
                <c:pt idx="41">
                  <c:v>8.9367991758487822E-3</c:v>
                </c:pt>
                <c:pt idx="42">
                  <c:v>-2.3385191263121416E-3</c:v>
                </c:pt>
                <c:pt idx="43">
                  <c:v>-2.1390284245089946E-4</c:v>
                </c:pt>
                <c:pt idx="44">
                  <c:v>1.1811288011777778E-2</c:v>
                </c:pt>
                <c:pt idx="45">
                  <c:v>-3.4933030268157991E-4</c:v>
                </c:pt>
                <c:pt idx="46">
                  <c:v>-3.4824214336237847E-3</c:v>
                </c:pt>
                <c:pt idx="47">
                  <c:v>8.6273367986977199E-4</c:v>
                </c:pt>
                <c:pt idx="48">
                  <c:v>-1.1452386996067545E-2</c:v>
                </c:pt>
                <c:pt idx="49">
                  <c:v>8.654405233371425E-3</c:v>
                </c:pt>
                <c:pt idx="50">
                  <c:v>1.8630761221265549E-3</c:v>
                </c:pt>
                <c:pt idx="51">
                  <c:v>-9.9147167029467153E-5</c:v>
                </c:pt>
                <c:pt idx="52">
                  <c:v>1.0559346230895258E-2</c:v>
                </c:pt>
                <c:pt idx="53">
                  <c:v>-7.704224986772909E-3</c:v>
                </c:pt>
                <c:pt idx="54">
                  <c:v>-5.9233595507187662E-3</c:v>
                </c:pt>
                <c:pt idx="55">
                  <c:v>-1.4644224236547309E-2</c:v>
                </c:pt>
                <c:pt idx="56">
                  <c:v>-3.9906559208583801E-3</c:v>
                </c:pt>
                <c:pt idx="57">
                  <c:v>6.5033728622464239E-3</c:v>
                </c:pt>
                <c:pt idx="58">
                  <c:v>3.3566635578987312E-5</c:v>
                </c:pt>
                <c:pt idx="59">
                  <c:v>-9.6375204434850092E-3</c:v>
                </c:pt>
                <c:pt idx="60">
                  <c:v>-7.6818422091821468E-3</c:v>
                </c:pt>
                <c:pt idx="61">
                  <c:v>-7.796726014578443E-3</c:v>
                </c:pt>
                <c:pt idx="62">
                  <c:v>1.561636401643504E-2</c:v>
                </c:pt>
                <c:pt idx="63">
                  <c:v>-8.9296145918676371E-3</c:v>
                </c:pt>
                <c:pt idx="64">
                  <c:v>1.4835220980176428E-2</c:v>
                </c:pt>
                <c:pt idx="65">
                  <c:v>2.8840577895966292E-3</c:v>
                </c:pt>
                <c:pt idx="66">
                  <c:v>3.9952044425170807E-3</c:v>
                </c:pt>
                <c:pt idx="67">
                  <c:v>-1.1785980997031285E-3</c:v>
                </c:pt>
                <c:pt idx="68">
                  <c:v>-4.3651266224193231E-3</c:v>
                </c:pt>
                <c:pt idx="69">
                  <c:v>-2.3466992225236209E-3</c:v>
                </c:pt>
                <c:pt idx="70">
                  <c:v>-9.2369675060462696E-3</c:v>
                </c:pt>
                <c:pt idx="71">
                  <c:v>-5.5681677476497431E-3</c:v>
                </c:pt>
                <c:pt idx="72">
                  <c:v>-4.2027976320723457E-4</c:v>
                </c:pt>
                <c:pt idx="73">
                  <c:v>-1.3811319061204081E-2</c:v>
                </c:pt>
                <c:pt idx="74">
                  <c:v>-7.2629283722298642E-3</c:v>
                </c:pt>
                <c:pt idx="75">
                  <c:v>-1.1709642013730766E-2</c:v>
                </c:pt>
                <c:pt idx="76">
                  <c:v>9.8977611783253264E-3</c:v>
                </c:pt>
                <c:pt idx="77">
                  <c:v>-2.6795549611834068E-2</c:v>
                </c:pt>
                <c:pt idx="78">
                  <c:v>-2.0433064353277382E-3</c:v>
                </c:pt>
                <c:pt idx="79">
                  <c:v>2.4470742364589421E-2</c:v>
                </c:pt>
                <c:pt idx="80">
                  <c:v>4.5927225273007461E-3</c:v>
                </c:pt>
                <c:pt idx="81">
                  <c:v>1.3504521427383709E-2</c:v>
                </c:pt>
                <c:pt idx="82">
                  <c:v>1.2379289618538326E-3</c:v>
                </c:pt>
                <c:pt idx="83">
                  <c:v>8.3769307564111571E-3</c:v>
                </c:pt>
                <c:pt idx="84">
                  <c:v>1.0841987525963305E-2</c:v>
                </c:pt>
                <c:pt idx="85">
                  <c:v>5.390131734851005E-3</c:v>
                </c:pt>
                <c:pt idx="86">
                  <c:v>-9.3187876662821439E-4</c:v>
                </c:pt>
                <c:pt idx="87">
                  <c:v>-8.8262878675477215E-3</c:v>
                </c:pt>
                <c:pt idx="88">
                  <c:v>1.138353872477158E-2</c:v>
                </c:pt>
                <c:pt idx="89">
                  <c:v>-1.2341862094629502E-3</c:v>
                </c:pt>
                <c:pt idx="90">
                  <c:v>-3.7971133409805484E-3</c:v>
                </c:pt>
                <c:pt idx="91">
                  <c:v>-9.0871591104798033E-3</c:v>
                </c:pt>
                <c:pt idx="92">
                  <c:v>1.9594026308169627E-3</c:v>
                </c:pt>
                <c:pt idx="93">
                  <c:v>9.8380136204427489E-3</c:v>
                </c:pt>
                <c:pt idx="94">
                  <c:v>-1.6171937560590945E-3</c:v>
                </c:pt>
                <c:pt idx="95">
                  <c:v>-6.5401541313064502E-4</c:v>
                </c:pt>
                <c:pt idx="96">
                  <c:v>-4.6401407054645688E-3</c:v>
                </c:pt>
                <c:pt idx="97">
                  <c:v>-4.3391022818947637E-3</c:v>
                </c:pt>
                <c:pt idx="98">
                  <c:v>-1.1054975700356258E-4</c:v>
                </c:pt>
                <c:pt idx="99">
                  <c:v>-2.0314466346737732E-2</c:v>
                </c:pt>
                <c:pt idx="100">
                  <c:v>9.0040179549198355E-3</c:v>
                </c:pt>
                <c:pt idx="101">
                  <c:v>1.0655018058645592E-2</c:v>
                </c:pt>
                <c:pt idx="102">
                  <c:v>3.1042578151243825E-3</c:v>
                </c:pt>
                <c:pt idx="103">
                  <c:v>-7.6430541461850925E-3</c:v>
                </c:pt>
                <c:pt idx="104">
                  <c:v>-1.8972712728273809E-2</c:v>
                </c:pt>
                <c:pt idx="105">
                  <c:v>4.7052165047117367E-3</c:v>
                </c:pt>
                <c:pt idx="106">
                  <c:v>-2.1487089347977363E-2</c:v>
                </c:pt>
                <c:pt idx="107">
                  <c:v>-9.8088280031719301E-3</c:v>
                </c:pt>
                <c:pt idx="108">
                  <c:v>3.1935198998476687E-3</c:v>
                </c:pt>
                <c:pt idx="109">
                  <c:v>-4.1061217745241418E-3</c:v>
                </c:pt>
                <c:pt idx="110">
                  <c:v>1.956298943877641E-2</c:v>
                </c:pt>
                <c:pt idx="111">
                  <c:v>-4.3933411998089058E-3</c:v>
                </c:pt>
                <c:pt idx="112">
                  <c:v>-1.0672191002860232E-2</c:v>
                </c:pt>
                <c:pt idx="113">
                  <c:v>-6.9762939497862676E-3</c:v>
                </c:pt>
                <c:pt idx="114">
                  <c:v>2.4032962118051733E-3</c:v>
                </c:pt>
                <c:pt idx="115">
                  <c:v>2.403755674513406E-2</c:v>
                </c:pt>
                <c:pt idx="116">
                  <c:v>-4.5127024643929975E-3</c:v>
                </c:pt>
                <c:pt idx="117">
                  <c:v>1.1685339585928926E-2</c:v>
                </c:pt>
                <c:pt idx="118">
                  <c:v>-7.6030175485967825E-4</c:v>
                </c:pt>
                <c:pt idx="119">
                  <c:v>1.0003973092362498E-4</c:v>
                </c:pt>
                <c:pt idx="120">
                  <c:v>-4.5562719739063557E-5</c:v>
                </c:pt>
                <c:pt idx="121">
                  <c:v>3.2566076118143697E-4</c:v>
                </c:pt>
                <c:pt idx="122">
                  <c:v>8.2927440393587033E-3</c:v>
                </c:pt>
                <c:pt idx="123">
                  <c:v>2.3605808835713091E-3</c:v>
                </c:pt>
                <c:pt idx="124">
                  <c:v>-1.9280110160574859E-3</c:v>
                </c:pt>
                <c:pt idx="125">
                  <c:v>-3.1816616290197422E-3</c:v>
                </c:pt>
                <c:pt idx="126">
                  <c:v>4.7582343192820141E-3</c:v>
                </c:pt>
                <c:pt idx="127">
                  <c:v>-1.3296807221407746E-4</c:v>
                </c:pt>
                <c:pt idx="128">
                  <c:v>3.2924850263644969E-3</c:v>
                </c:pt>
                <c:pt idx="129">
                  <c:v>-2.5289321327150497E-3</c:v>
                </c:pt>
                <c:pt idx="130">
                  <c:v>1.2766720025762799E-2</c:v>
                </c:pt>
                <c:pt idx="131">
                  <c:v>6.8451796173613364E-3</c:v>
                </c:pt>
                <c:pt idx="132">
                  <c:v>7.2383816728291885E-3</c:v>
                </c:pt>
                <c:pt idx="133">
                  <c:v>1.0427365182465636E-3</c:v>
                </c:pt>
                <c:pt idx="134">
                  <c:v>-6.1009677080419667E-3</c:v>
                </c:pt>
                <c:pt idx="135">
                  <c:v>3.7594186835578133E-3</c:v>
                </c:pt>
                <c:pt idx="136">
                  <c:v>6.6411105691808591E-3</c:v>
                </c:pt>
                <c:pt idx="137">
                  <c:v>3.326448351524517E-3</c:v>
                </c:pt>
                <c:pt idx="138">
                  <c:v>4.0076685446504999E-3</c:v>
                </c:pt>
                <c:pt idx="139">
                  <c:v>4.3531810375865895E-3</c:v>
                </c:pt>
                <c:pt idx="140">
                  <c:v>-1.2924228974674891E-3</c:v>
                </c:pt>
                <c:pt idx="141">
                  <c:v>-8.2900586792656391E-4</c:v>
                </c:pt>
                <c:pt idx="142">
                  <c:v>-7.7186856789385385E-3</c:v>
                </c:pt>
                <c:pt idx="143">
                  <c:v>-1.3358683823900452E-3</c:v>
                </c:pt>
                <c:pt idx="144">
                  <c:v>6.6146572656427421E-4</c:v>
                </c:pt>
                <c:pt idx="145">
                  <c:v>-1.6132081779127096E-2</c:v>
                </c:pt>
                <c:pt idx="146">
                  <c:v>-2.3777910170640622E-3</c:v>
                </c:pt>
                <c:pt idx="147">
                  <c:v>5.7519278176245449E-3</c:v>
                </c:pt>
                <c:pt idx="148">
                  <c:v>9.0792201708388854E-3</c:v>
                </c:pt>
                <c:pt idx="149">
                  <c:v>7.8977995069890814E-3</c:v>
                </c:pt>
                <c:pt idx="150">
                  <c:v>-1.5650448779132627E-3</c:v>
                </c:pt>
                <c:pt idx="151">
                  <c:v>-5.0458360416627079E-4</c:v>
                </c:pt>
                <c:pt idx="152">
                  <c:v>6.145843939844629E-3</c:v>
                </c:pt>
                <c:pt idx="153">
                  <c:v>1.9947271862540664E-3</c:v>
                </c:pt>
                <c:pt idx="154">
                  <c:v>4.5814992781324807E-3</c:v>
                </c:pt>
                <c:pt idx="155">
                  <c:v>-4.9044764249064569E-3</c:v>
                </c:pt>
                <c:pt idx="156">
                  <c:v>-3.2906598338637962E-3</c:v>
                </c:pt>
                <c:pt idx="157">
                  <c:v>-9.468384683476664E-3</c:v>
                </c:pt>
                <c:pt idx="158">
                  <c:v>3.4507184611817765E-3</c:v>
                </c:pt>
                <c:pt idx="159">
                  <c:v>7.1143780489194182E-3</c:v>
                </c:pt>
                <c:pt idx="160">
                  <c:v>1.5096144240693784E-3</c:v>
                </c:pt>
                <c:pt idx="161">
                  <c:v>-8.0550032452652194E-3</c:v>
                </c:pt>
                <c:pt idx="162">
                  <c:v>6.8005779719727232E-3</c:v>
                </c:pt>
                <c:pt idx="163">
                  <c:v>2.1114159260189644E-3</c:v>
                </c:pt>
                <c:pt idx="164">
                  <c:v>6.7218948896519961E-3</c:v>
                </c:pt>
                <c:pt idx="165">
                  <c:v>8.3472182956503653E-4</c:v>
                </c:pt>
                <c:pt idx="166">
                  <c:v>4.8602925435715337E-3</c:v>
                </c:pt>
                <c:pt idx="167">
                  <c:v>8.1927857525957593E-3</c:v>
                </c:pt>
                <c:pt idx="168">
                  <c:v>2.8284489673101173E-3</c:v>
                </c:pt>
                <c:pt idx="169">
                  <c:v>-1.6132728199114369E-3</c:v>
                </c:pt>
                <c:pt idx="170">
                  <c:v>2.8360709267125691E-3</c:v>
                </c:pt>
                <c:pt idx="171">
                  <c:v>1.4002884773149551E-2</c:v>
                </c:pt>
                <c:pt idx="172">
                  <c:v>-1.4243858912810941E-3</c:v>
                </c:pt>
                <c:pt idx="173">
                  <c:v>-7.1373672864778461E-3</c:v>
                </c:pt>
                <c:pt idx="174">
                  <c:v>-1.078838305270796E-2</c:v>
                </c:pt>
                <c:pt idx="175">
                  <c:v>3.8317013486485062E-3</c:v>
                </c:pt>
                <c:pt idx="176">
                  <c:v>2.6771785389801089E-3</c:v>
                </c:pt>
                <c:pt idx="177">
                  <c:v>4.7675222740805774E-3</c:v>
                </c:pt>
                <c:pt idx="178">
                  <c:v>3.3484602071657222E-3</c:v>
                </c:pt>
                <c:pt idx="179">
                  <c:v>-1.8224080998622031E-3</c:v>
                </c:pt>
                <c:pt idx="180">
                  <c:v>6.6351782249438607E-3</c:v>
                </c:pt>
                <c:pt idx="181">
                  <c:v>-7.9241752063391145E-3</c:v>
                </c:pt>
                <c:pt idx="182">
                  <c:v>-8.2258361804166263E-3</c:v>
                </c:pt>
                <c:pt idx="183">
                  <c:v>-5.037257263219607E-4</c:v>
                </c:pt>
                <c:pt idx="184">
                  <c:v>-1.750870709576427E-2</c:v>
                </c:pt>
                <c:pt idx="185">
                  <c:v>5.0135076837892504E-3</c:v>
                </c:pt>
                <c:pt idx="186">
                  <c:v>-1.6005297503199987E-2</c:v>
                </c:pt>
                <c:pt idx="187">
                  <c:v>-1.5094384590696882E-3</c:v>
                </c:pt>
                <c:pt idx="188">
                  <c:v>1.2781219447480294E-2</c:v>
                </c:pt>
                <c:pt idx="189">
                  <c:v>3.7016007055216426E-3</c:v>
                </c:pt>
                <c:pt idx="190">
                  <c:v>1.0307995151076495E-2</c:v>
                </c:pt>
                <c:pt idx="191">
                  <c:v>1.026297270355812E-2</c:v>
                </c:pt>
                <c:pt idx="192">
                  <c:v>-1.4784192891478221E-3</c:v>
                </c:pt>
                <c:pt idx="193">
                  <c:v>-1.7108326517276159E-2</c:v>
                </c:pt>
                <c:pt idx="194">
                  <c:v>-2.5480729004782108E-3</c:v>
                </c:pt>
                <c:pt idx="195">
                  <c:v>1.5578381649461716E-2</c:v>
                </c:pt>
                <c:pt idx="196">
                  <c:v>2.0349214061977107E-3</c:v>
                </c:pt>
                <c:pt idx="197">
                  <c:v>-1.982678632176518E-3</c:v>
                </c:pt>
                <c:pt idx="198">
                  <c:v>-5.9561028791590889E-4</c:v>
                </c:pt>
                <c:pt idx="199">
                  <c:v>-1.3840864153328756E-2</c:v>
                </c:pt>
                <c:pt idx="200">
                  <c:v>4.8105078446306973E-3</c:v>
                </c:pt>
                <c:pt idx="201">
                  <c:v>-2.5542012204479846E-2</c:v>
                </c:pt>
                <c:pt idx="202">
                  <c:v>3.2753838229408346E-3</c:v>
                </c:pt>
                <c:pt idx="203">
                  <c:v>1.3939939222762337E-2</c:v>
                </c:pt>
                <c:pt idx="204">
                  <c:v>-1.7124797675749986E-3</c:v>
                </c:pt>
                <c:pt idx="205">
                  <c:v>3.7386545177758817E-3</c:v>
                </c:pt>
                <c:pt idx="206">
                  <c:v>-1.1033592185178369E-2</c:v>
                </c:pt>
                <c:pt idx="207">
                  <c:v>-3.1450932468741893E-2</c:v>
                </c:pt>
                <c:pt idx="208">
                  <c:v>-2.057429665790228E-2</c:v>
                </c:pt>
                <c:pt idx="209">
                  <c:v>1.1299052020029419E-2</c:v>
                </c:pt>
                <c:pt idx="210">
                  <c:v>2.4556627620449436E-2</c:v>
                </c:pt>
                <c:pt idx="211">
                  <c:v>-9.663113630709751E-3</c:v>
                </c:pt>
                <c:pt idx="212">
                  <c:v>-9.8534410419361151E-5</c:v>
                </c:pt>
                <c:pt idx="213">
                  <c:v>-1.9520231331819654E-2</c:v>
                </c:pt>
                <c:pt idx="214">
                  <c:v>8.725911714061468E-4</c:v>
                </c:pt>
                <c:pt idx="215">
                  <c:v>2.9950753455635956E-2</c:v>
                </c:pt>
                <c:pt idx="216">
                  <c:v>4.7562603323648978E-4</c:v>
                </c:pt>
                <c:pt idx="217">
                  <c:v>5.9484849666392673E-3</c:v>
                </c:pt>
                <c:pt idx="218">
                  <c:v>-3.6926180504197721E-5</c:v>
                </c:pt>
                <c:pt idx="219">
                  <c:v>9.7756850101970074E-3</c:v>
                </c:pt>
                <c:pt idx="220">
                  <c:v>-1.8221150179142992E-3</c:v>
                </c:pt>
                <c:pt idx="221">
                  <c:v>-1.2492938786940625E-3</c:v>
                </c:pt>
                <c:pt idx="222">
                  <c:v>-8.8781978754180792E-3</c:v>
                </c:pt>
                <c:pt idx="223">
                  <c:v>1.6352953213303887E-3</c:v>
                </c:pt>
                <c:pt idx="224">
                  <c:v>1.0935330064750682E-2</c:v>
                </c:pt>
                <c:pt idx="225">
                  <c:v>-2.6543605471341762E-3</c:v>
                </c:pt>
                <c:pt idx="226">
                  <c:v>-3.8364920110609676E-3</c:v>
                </c:pt>
                <c:pt idx="227">
                  <c:v>-5.8488734228143583E-3</c:v>
                </c:pt>
                <c:pt idx="228">
                  <c:v>-1.9624433785133354E-2</c:v>
                </c:pt>
                <c:pt idx="229">
                  <c:v>6.1651132077567969E-3</c:v>
                </c:pt>
                <c:pt idx="230">
                  <c:v>-1.3663651725926327E-2</c:v>
                </c:pt>
                <c:pt idx="231">
                  <c:v>-3.3703508250424435E-3</c:v>
                </c:pt>
                <c:pt idx="232">
                  <c:v>1.8288616215786754E-2</c:v>
                </c:pt>
                <c:pt idx="233">
                  <c:v>-3.2366854452873565E-3</c:v>
                </c:pt>
                <c:pt idx="234">
                  <c:v>-1.4001832202629804E-2</c:v>
                </c:pt>
                <c:pt idx="235">
                  <c:v>-6.1932153701198265E-3</c:v>
                </c:pt>
                <c:pt idx="236">
                  <c:v>5.5939394057232198E-3</c:v>
                </c:pt>
                <c:pt idx="237">
                  <c:v>9.1494618159145315E-3</c:v>
                </c:pt>
                <c:pt idx="238">
                  <c:v>-1.2205834405233076E-3</c:v>
                </c:pt>
                <c:pt idx="239">
                  <c:v>-6.0053526364906729E-3</c:v>
                </c:pt>
                <c:pt idx="240">
                  <c:v>-2.374081174922222E-2</c:v>
                </c:pt>
                <c:pt idx="241">
                  <c:v>1.4372670215228747E-3</c:v>
                </c:pt>
                <c:pt idx="242">
                  <c:v>-2.0513294143149657E-2</c:v>
                </c:pt>
                <c:pt idx="243">
                  <c:v>7.1170190655757528E-3</c:v>
                </c:pt>
                <c:pt idx="244">
                  <c:v>1.0524077033348227E-2</c:v>
                </c:pt>
                <c:pt idx="245">
                  <c:v>-5.6218832458440372E-3</c:v>
                </c:pt>
                <c:pt idx="246">
                  <c:v>4.0566150115379429E-3</c:v>
                </c:pt>
                <c:pt idx="247">
                  <c:v>7.8649281313725779E-3</c:v>
                </c:pt>
                <c:pt idx="248">
                  <c:v>-1.7244721337245816E-2</c:v>
                </c:pt>
                <c:pt idx="249">
                  <c:v>-2.1896327086519583E-2</c:v>
                </c:pt>
                <c:pt idx="250">
                  <c:v>7.9633228043470992E-4</c:v>
                </c:pt>
                <c:pt idx="251">
                  <c:v>-3.4523241205349519E-3</c:v>
                </c:pt>
                <c:pt idx="252">
                  <c:v>-2.4338637219835989E-2</c:v>
                </c:pt>
                <c:pt idx="253">
                  <c:v>1.382242290375389E-2</c:v>
                </c:pt>
                <c:pt idx="254">
                  <c:v>4.3265325608692748E-3</c:v>
                </c:pt>
                <c:pt idx="255">
                  <c:v>9.7509222428039041E-3</c:v>
                </c:pt>
                <c:pt idx="256">
                  <c:v>1.4995587988066293E-2</c:v>
                </c:pt>
                <c:pt idx="257">
                  <c:v>-1.6968915056455133E-2</c:v>
                </c:pt>
                <c:pt idx="258">
                  <c:v>7.773208872668351E-3</c:v>
                </c:pt>
                <c:pt idx="259">
                  <c:v>7.1605169945681418E-4</c:v>
                </c:pt>
                <c:pt idx="260">
                  <c:v>-1.1932122986392962E-2</c:v>
                </c:pt>
                <c:pt idx="261">
                  <c:v>8.7950166114485022E-3</c:v>
                </c:pt>
                <c:pt idx="262">
                  <c:v>-8.3954260336107246E-3</c:v>
                </c:pt>
                <c:pt idx="263">
                  <c:v>1.8623133163005332E-2</c:v>
                </c:pt>
                <c:pt idx="264">
                  <c:v>2.1172676859168283E-2</c:v>
                </c:pt>
                <c:pt idx="265">
                  <c:v>1.1868936872640474E-2</c:v>
                </c:pt>
                <c:pt idx="266">
                  <c:v>-7.8939496853101792E-3</c:v>
                </c:pt>
                <c:pt idx="267">
                  <c:v>-7.3474585232344561E-3</c:v>
                </c:pt>
                <c:pt idx="268">
                  <c:v>3.225518695309106E-3</c:v>
                </c:pt>
                <c:pt idx="269">
                  <c:v>-5.6052208810753613E-3</c:v>
                </c:pt>
                <c:pt idx="270">
                  <c:v>9.5458150728487869E-3</c:v>
                </c:pt>
                <c:pt idx="271">
                  <c:v>-2.9495152032053915E-3</c:v>
                </c:pt>
                <c:pt idx="272">
                  <c:v>-9.6996213610418894E-3</c:v>
                </c:pt>
                <c:pt idx="273">
                  <c:v>-2.3641303484292876E-2</c:v>
                </c:pt>
                <c:pt idx="274">
                  <c:v>-1.4691295310539831E-3</c:v>
                </c:pt>
                <c:pt idx="275">
                  <c:v>-2.9986294731884876E-3</c:v>
                </c:pt>
                <c:pt idx="276">
                  <c:v>-1.0040448646030303E-2</c:v>
                </c:pt>
                <c:pt idx="277">
                  <c:v>-1.246009476930407E-2</c:v>
                </c:pt>
                <c:pt idx="278">
                  <c:v>-1.7497291912183844E-2</c:v>
                </c:pt>
                <c:pt idx="279">
                  <c:v>2.3494887820164147E-2</c:v>
                </c:pt>
                <c:pt idx="280">
                  <c:v>-2.4216312187458178E-2</c:v>
                </c:pt>
                <c:pt idx="281">
                  <c:v>-1.1161868677819188E-2</c:v>
                </c:pt>
                <c:pt idx="282">
                  <c:v>8.3603189815966358E-3</c:v>
                </c:pt>
                <c:pt idx="283">
                  <c:v>1.5989304804143588E-2</c:v>
                </c:pt>
                <c:pt idx="284">
                  <c:v>-6.9520051522200784E-3</c:v>
                </c:pt>
                <c:pt idx="285">
                  <c:v>-1.2939836476439436E-2</c:v>
                </c:pt>
                <c:pt idx="286">
                  <c:v>-2.7191330860129492E-2</c:v>
                </c:pt>
                <c:pt idx="287">
                  <c:v>-3.255491471460388E-2</c:v>
                </c:pt>
                <c:pt idx="288">
                  <c:v>-8.786153832697121E-3</c:v>
                </c:pt>
                <c:pt idx="289">
                  <c:v>9.2945115935812329E-3</c:v>
                </c:pt>
                <c:pt idx="290">
                  <c:v>-2.534569342246188E-2</c:v>
                </c:pt>
                <c:pt idx="291">
                  <c:v>2.5080227383111085E-2</c:v>
                </c:pt>
                <c:pt idx="292">
                  <c:v>8.9465911423230477E-3</c:v>
                </c:pt>
                <c:pt idx="293">
                  <c:v>-8.5726945610852465E-3</c:v>
                </c:pt>
                <c:pt idx="294">
                  <c:v>-2.7189382022651785E-2</c:v>
                </c:pt>
                <c:pt idx="295">
                  <c:v>2.681311424602386E-2</c:v>
                </c:pt>
                <c:pt idx="296">
                  <c:v>7.9471126391304301E-3</c:v>
                </c:pt>
                <c:pt idx="297">
                  <c:v>7.7639944842902101E-3</c:v>
                </c:pt>
                <c:pt idx="298">
                  <c:v>1.1615967542340582E-2</c:v>
                </c:pt>
                <c:pt idx="299">
                  <c:v>-1.7364263399934721E-3</c:v>
                </c:pt>
                <c:pt idx="300">
                  <c:v>2.6636338438497261E-3</c:v>
                </c:pt>
                <c:pt idx="301">
                  <c:v>1.387887181409982E-2</c:v>
                </c:pt>
                <c:pt idx="302">
                  <c:v>7.8058582297047192E-4</c:v>
                </c:pt>
                <c:pt idx="303">
                  <c:v>-8.7162752741160401E-4</c:v>
                </c:pt>
                <c:pt idx="304">
                  <c:v>-8.673469608897897E-3</c:v>
                </c:pt>
                <c:pt idx="305">
                  <c:v>7.7538512008146539E-3</c:v>
                </c:pt>
                <c:pt idx="306">
                  <c:v>-1.9896977004725171E-3</c:v>
                </c:pt>
                <c:pt idx="307">
                  <c:v>7.2636748272486449E-3</c:v>
                </c:pt>
                <c:pt idx="308">
                  <c:v>-1.2253197896059495E-3</c:v>
                </c:pt>
                <c:pt idx="309">
                  <c:v>-1.5649766766673238E-2</c:v>
                </c:pt>
                <c:pt idx="310">
                  <c:v>2.0199767042780748E-3</c:v>
                </c:pt>
                <c:pt idx="311">
                  <c:v>-5.0632223800638945E-3</c:v>
                </c:pt>
                <c:pt idx="312">
                  <c:v>2.2706794872343943E-2</c:v>
                </c:pt>
                <c:pt idx="313">
                  <c:v>-1.0394946381799542E-3</c:v>
                </c:pt>
                <c:pt idx="314">
                  <c:v>1.9886352429642927E-3</c:v>
                </c:pt>
                <c:pt idx="315">
                  <c:v>-7.392602661333866E-3</c:v>
                </c:pt>
                <c:pt idx="316">
                  <c:v>1.7325774122117041E-2</c:v>
                </c:pt>
                <c:pt idx="317">
                  <c:v>5.9955928203183802E-3</c:v>
                </c:pt>
                <c:pt idx="318">
                  <c:v>8.3968955588475599E-3</c:v>
                </c:pt>
                <c:pt idx="319">
                  <c:v>2.0890127561998563E-4</c:v>
                </c:pt>
                <c:pt idx="320">
                  <c:v>2.9103905425705424E-3</c:v>
                </c:pt>
                <c:pt idx="321">
                  <c:v>-4.4415408626260313E-3</c:v>
                </c:pt>
                <c:pt idx="322">
                  <c:v>7.8071666913615532E-4</c:v>
                </c:pt>
                <c:pt idx="323">
                  <c:v>-1.0619959665901584E-2</c:v>
                </c:pt>
                <c:pt idx="324">
                  <c:v>-9.7900054342617976E-3</c:v>
                </c:pt>
                <c:pt idx="325">
                  <c:v>-1.7686415721472255E-3</c:v>
                </c:pt>
                <c:pt idx="326">
                  <c:v>8.6832540611804423E-3</c:v>
                </c:pt>
                <c:pt idx="327">
                  <c:v>5.1579068738531395E-3</c:v>
                </c:pt>
                <c:pt idx="328">
                  <c:v>-2.3055363642243164E-2</c:v>
                </c:pt>
                <c:pt idx="329">
                  <c:v>1.8383426855421037E-3</c:v>
                </c:pt>
                <c:pt idx="330">
                  <c:v>9.4833527450895357E-3</c:v>
                </c:pt>
                <c:pt idx="331">
                  <c:v>-1.9448261835179913E-2</c:v>
                </c:pt>
                <c:pt idx="332">
                  <c:v>-8.702981242664826E-3</c:v>
                </c:pt>
                <c:pt idx="333">
                  <c:v>-8.1376660652883416E-4</c:v>
                </c:pt>
                <c:pt idx="334">
                  <c:v>1.0981840673202302E-3</c:v>
                </c:pt>
                <c:pt idx="335">
                  <c:v>-1.8201726926843142E-2</c:v>
                </c:pt>
                <c:pt idx="336">
                  <c:v>1.203119484985004E-2</c:v>
                </c:pt>
                <c:pt idx="337">
                  <c:v>1.5360578465005202E-2</c:v>
                </c:pt>
                <c:pt idx="338">
                  <c:v>5.8741098105965723E-3</c:v>
                </c:pt>
                <c:pt idx="339">
                  <c:v>-1.585162376536883E-2</c:v>
                </c:pt>
                <c:pt idx="340">
                  <c:v>8.0026069472621223E-4</c:v>
                </c:pt>
                <c:pt idx="341">
                  <c:v>-7.3810482256448807E-3</c:v>
                </c:pt>
                <c:pt idx="342">
                  <c:v>-9.3450297345057196E-3</c:v>
                </c:pt>
                <c:pt idx="343">
                  <c:v>8.5694483500027927E-3</c:v>
                </c:pt>
                <c:pt idx="344">
                  <c:v>-8.576376572920626E-3</c:v>
                </c:pt>
                <c:pt idx="345">
                  <c:v>-9.6980455882333481E-3</c:v>
                </c:pt>
                <c:pt idx="346">
                  <c:v>-1.163838344862211E-2</c:v>
                </c:pt>
                <c:pt idx="347">
                  <c:v>-2.4095502162370813E-2</c:v>
                </c:pt>
                <c:pt idx="348">
                  <c:v>3.5127554845385835E-3</c:v>
                </c:pt>
                <c:pt idx="349">
                  <c:v>-2.6074363604301612E-2</c:v>
                </c:pt>
                <c:pt idx="350">
                  <c:v>5.0637974862027622E-3</c:v>
                </c:pt>
                <c:pt idx="351">
                  <c:v>-8.1038556889183877E-3</c:v>
                </c:pt>
                <c:pt idx="352">
                  <c:v>-9.2442078842654707E-3</c:v>
                </c:pt>
                <c:pt idx="353">
                  <c:v>2.0754066940918105E-2</c:v>
                </c:pt>
                <c:pt idx="354">
                  <c:v>1.6566113022299326E-2</c:v>
                </c:pt>
                <c:pt idx="355">
                  <c:v>6.565994904049131E-3</c:v>
                </c:pt>
                <c:pt idx="356">
                  <c:v>-1.3660297412099599E-2</c:v>
                </c:pt>
                <c:pt idx="357">
                  <c:v>-4.3514655088094767E-2</c:v>
                </c:pt>
                <c:pt idx="358">
                  <c:v>-1.8914986829436818E-3</c:v>
                </c:pt>
                <c:pt idx="359">
                  <c:v>-2.0679213909466122E-2</c:v>
                </c:pt>
                <c:pt idx="360">
                  <c:v>2.4775296675551367E-2</c:v>
                </c:pt>
                <c:pt idx="361">
                  <c:v>-1.2345279488274187E-2</c:v>
                </c:pt>
                <c:pt idx="362">
                  <c:v>1.2234249087862392E-2</c:v>
                </c:pt>
                <c:pt idx="363">
                  <c:v>-1.1270364345367248E-2</c:v>
                </c:pt>
                <c:pt idx="364">
                  <c:v>-2.36269743394111E-3</c:v>
                </c:pt>
                <c:pt idx="365">
                  <c:v>-9.8021348384946857E-3</c:v>
                </c:pt>
                <c:pt idx="366">
                  <c:v>2.947163116676847E-3</c:v>
                </c:pt>
                <c:pt idx="367">
                  <c:v>-1.484488153810228E-2</c:v>
                </c:pt>
                <c:pt idx="368">
                  <c:v>4.9683476406905585E-3</c:v>
                </c:pt>
                <c:pt idx="369">
                  <c:v>1.5501574353373333E-2</c:v>
                </c:pt>
                <c:pt idx="370">
                  <c:v>-1.0671997919862846E-2</c:v>
                </c:pt>
                <c:pt idx="371">
                  <c:v>1.2615325347775272E-2</c:v>
                </c:pt>
                <c:pt idx="372">
                  <c:v>6.7537953242340952E-3</c:v>
                </c:pt>
                <c:pt idx="373">
                  <c:v>4.8292511348930825E-3</c:v>
                </c:pt>
                <c:pt idx="374">
                  <c:v>-8.66937709023698E-3</c:v>
                </c:pt>
                <c:pt idx="375">
                  <c:v>3.0885954143224938E-3</c:v>
                </c:pt>
                <c:pt idx="376">
                  <c:v>1.5124349017507047E-2</c:v>
                </c:pt>
                <c:pt idx="377">
                  <c:v>9.3792971121694699E-3</c:v>
                </c:pt>
                <c:pt idx="378">
                  <c:v>2.180514251847528E-2</c:v>
                </c:pt>
                <c:pt idx="379">
                  <c:v>-9.9018762089806214E-3</c:v>
                </c:pt>
                <c:pt idx="380">
                  <c:v>3.7308113646132547E-2</c:v>
                </c:pt>
                <c:pt idx="381">
                  <c:v>1.1946465061508198E-2</c:v>
                </c:pt>
                <c:pt idx="382">
                  <c:v>2.6201889872596019E-2</c:v>
                </c:pt>
                <c:pt idx="383">
                  <c:v>-6.1596111074643225E-4</c:v>
                </c:pt>
                <c:pt idx="384">
                  <c:v>-1.4577210131128365E-4</c:v>
                </c:pt>
                <c:pt idx="385">
                  <c:v>-2.0804785355481039E-3</c:v>
                </c:pt>
                <c:pt idx="386">
                  <c:v>-3.8332039596739292E-3</c:v>
                </c:pt>
                <c:pt idx="387">
                  <c:v>6.4231465315107913E-3</c:v>
                </c:pt>
                <c:pt idx="388">
                  <c:v>4.5618849355965755E-3</c:v>
                </c:pt>
                <c:pt idx="389">
                  <c:v>1.2010780032198978E-2</c:v>
                </c:pt>
                <c:pt idx="390">
                  <c:v>-3.7136323051953346E-4</c:v>
                </c:pt>
                <c:pt idx="391">
                  <c:v>-1.4997428868634064E-2</c:v>
                </c:pt>
                <c:pt idx="392">
                  <c:v>1.049466882455663E-2</c:v>
                </c:pt>
                <c:pt idx="393">
                  <c:v>1.1550939456433396E-2</c:v>
                </c:pt>
                <c:pt idx="394">
                  <c:v>8.9552440595496892E-3</c:v>
                </c:pt>
                <c:pt idx="395">
                  <c:v>-2.8056137127714393E-3</c:v>
                </c:pt>
                <c:pt idx="396">
                  <c:v>6.7201664918826716E-4</c:v>
                </c:pt>
                <c:pt idx="397">
                  <c:v>-1.6812276767765037E-2</c:v>
                </c:pt>
                <c:pt idx="398">
                  <c:v>-6.712670466823196E-3</c:v>
                </c:pt>
                <c:pt idx="399">
                  <c:v>-5.2610851415066445E-3</c:v>
                </c:pt>
                <c:pt idx="400">
                  <c:v>1.0471327543359936E-2</c:v>
                </c:pt>
                <c:pt idx="401">
                  <c:v>-6.3133037231655822E-3</c:v>
                </c:pt>
                <c:pt idx="402">
                  <c:v>-6.1337438439635714E-3</c:v>
                </c:pt>
                <c:pt idx="403">
                  <c:v>1.4900570653718076E-2</c:v>
                </c:pt>
                <c:pt idx="404">
                  <c:v>-3.5486404261025862E-4</c:v>
                </c:pt>
                <c:pt idx="405">
                  <c:v>-1.3952644617120825E-2</c:v>
                </c:pt>
                <c:pt idx="406">
                  <c:v>-6.5546453898122142E-3</c:v>
                </c:pt>
                <c:pt idx="407">
                  <c:v>-1.8241820613019735E-2</c:v>
                </c:pt>
                <c:pt idx="408">
                  <c:v>4.5426944586456994E-3</c:v>
                </c:pt>
                <c:pt idx="409">
                  <c:v>1.4650426661586335E-2</c:v>
                </c:pt>
                <c:pt idx="410">
                  <c:v>-1.1861195982236766E-2</c:v>
                </c:pt>
                <c:pt idx="411">
                  <c:v>9.4593260270019013E-4</c:v>
                </c:pt>
                <c:pt idx="412">
                  <c:v>3.0311103472380353E-3</c:v>
                </c:pt>
                <c:pt idx="413">
                  <c:v>-1.0840691016552056E-2</c:v>
                </c:pt>
                <c:pt idx="414">
                  <c:v>-6.2145952847230046E-3</c:v>
                </c:pt>
                <c:pt idx="415">
                  <c:v>3.7394977610131258E-3</c:v>
                </c:pt>
                <c:pt idx="416">
                  <c:v>6.113423364865673E-3</c:v>
                </c:pt>
                <c:pt idx="417">
                  <c:v>-1.7568913784785625E-3</c:v>
                </c:pt>
                <c:pt idx="418">
                  <c:v>7.1778991276095893E-3</c:v>
                </c:pt>
                <c:pt idx="419">
                  <c:v>5.0548763891952279E-3</c:v>
                </c:pt>
                <c:pt idx="420">
                  <c:v>2.6359226255834738E-2</c:v>
                </c:pt>
                <c:pt idx="421">
                  <c:v>3.440162533896029E-3</c:v>
                </c:pt>
                <c:pt idx="422">
                  <c:v>-3.4803533303970082E-3</c:v>
                </c:pt>
                <c:pt idx="423">
                  <c:v>-1.3422948147986558E-3</c:v>
                </c:pt>
                <c:pt idx="424">
                  <c:v>6.2783394930893506E-3</c:v>
                </c:pt>
                <c:pt idx="425">
                  <c:v>6.9400284409259052E-3</c:v>
                </c:pt>
                <c:pt idx="426">
                  <c:v>3.9659128605148069E-4</c:v>
                </c:pt>
                <c:pt idx="427">
                  <c:v>3.7560655324770452E-2</c:v>
                </c:pt>
                <c:pt idx="428">
                  <c:v>-1.4755567922017163E-2</c:v>
                </c:pt>
                <c:pt idx="429">
                  <c:v>1.0149207741851051E-2</c:v>
                </c:pt>
                <c:pt idx="430">
                  <c:v>1.1350765157494771E-2</c:v>
                </c:pt>
                <c:pt idx="431">
                  <c:v>4.8091843398700138E-4</c:v>
                </c:pt>
                <c:pt idx="432">
                  <c:v>-1.3448978629410567E-2</c:v>
                </c:pt>
                <c:pt idx="433">
                  <c:v>5.255595034242992E-4</c:v>
                </c:pt>
                <c:pt idx="434">
                  <c:v>1.4106943277982668E-2</c:v>
                </c:pt>
                <c:pt idx="435">
                  <c:v>-1.2459821539389869E-3</c:v>
                </c:pt>
                <c:pt idx="436">
                  <c:v>-7.731132914293987E-4</c:v>
                </c:pt>
                <c:pt idx="437">
                  <c:v>-2.7183594253492815E-3</c:v>
                </c:pt>
                <c:pt idx="438">
                  <c:v>7.0894370189280862E-3</c:v>
                </c:pt>
                <c:pt idx="439">
                  <c:v>-1.4155105398662578E-2</c:v>
                </c:pt>
                <c:pt idx="440">
                  <c:v>7.6207602518068426E-3</c:v>
                </c:pt>
                <c:pt idx="441">
                  <c:v>-4.5528957268255402E-3</c:v>
                </c:pt>
                <c:pt idx="442">
                  <c:v>4.620908228126097E-3</c:v>
                </c:pt>
                <c:pt idx="443">
                  <c:v>7.568231352150193E-4</c:v>
                </c:pt>
                <c:pt idx="444">
                  <c:v>-9.2675235494441999E-3</c:v>
                </c:pt>
                <c:pt idx="445">
                  <c:v>1.2753327987985476E-2</c:v>
                </c:pt>
                <c:pt idx="446">
                  <c:v>-7.1480746189117516E-3</c:v>
                </c:pt>
                <c:pt idx="447">
                  <c:v>6.1081964320841295E-3</c:v>
                </c:pt>
                <c:pt idx="448">
                  <c:v>1.4712513618701722E-5</c:v>
                </c:pt>
                <c:pt idx="449">
                  <c:v>6.2185840695690316E-4</c:v>
                </c:pt>
                <c:pt idx="450">
                  <c:v>9.9362936655363575E-3</c:v>
                </c:pt>
                <c:pt idx="451">
                  <c:v>5.9872378297101819E-3</c:v>
                </c:pt>
                <c:pt idx="452">
                  <c:v>-2.5028206073439605E-3</c:v>
                </c:pt>
                <c:pt idx="453">
                  <c:v>-3.0054012728342214E-3</c:v>
                </c:pt>
                <c:pt idx="454">
                  <c:v>-1.5500933922984503E-2</c:v>
                </c:pt>
                <c:pt idx="455">
                  <c:v>2.2085274290772048E-3</c:v>
                </c:pt>
                <c:pt idx="456">
                  <c:v>-1.2857584111511075E-2</c:v>
                </c:pt>
                <c:pt idx="457">
                  <c:v>1.7688267728336491E-3</c:v>
                </c:pt>
                <c:pt idx="458">
                  <c:v>-1.0818440619205245E-2</c:v>
                </c:pt>
                <c:pt idx="459">
                  <c:v>1.5231457489193932E-2</c:v>
                </c:pt>
                <c:pt idx="460">
                  <c:v>-2.1348812190843144E-3</c:v>
                </c:pt>
                <c:pt idx="461">
                  <c:v>6.0622990612178487E-3</c:v>
                </c:pt>
                <c:pt idx="462">
                  <c:v>1.5922297290103301E-2</c:v>
                </c:pt>
                <c:pt idx="463">
                  <c:v>6.5664475691756723E-3</c:v>
                </c:pt>
                <c:pt idx="464">
                  <c:v>3.1990771135927661E-3</c:v>
                </c:pt>
                <c:pt idx="465">
                  <c:v>-5.3026839315837961E-3</c:v>
                </c:pt>
                <c:pt idx="466">
                  <c:v>-8.1381289753261199E-3</c:v>
                </c:pt>
                <c:pt idx="467">
                  <c:v>4.348589748260071E-3</c:v>
                </c:pt>
                <c:pt idx="468">
                  <c:v>5.0520694786848506E-3</c:v>
                </c:pt>
                <c:pt idx="469">
                  <c:v>1.1754291710637651E-3</c:v>
                </c:pt>
                <c:pt idx="470">
                  <c:v>-3.6103997938293298E-3</c:v>
                </c:pt>
                <c:pt idx="471">
                  <c:v>1.6274014335324186E-3</c:v>
                </c:pt>
                <c:pt idx="472">
                  <c:v>2.5049677643418137E-3</c:v>
                </c:pt>
                <c:pt idx="473">
                  <c:v>2.3752555676381905E-3</c:v>
                </c:pt>
                <c:pt idx="474">
                  <c:v>1.1995719548186868E-3</c:v>
                </c:pt>
                <c:pt idx="475">
                  <c:v>-8.046833904588168E-3</c:v>
                </c:pt>
                <c:pt idx="476">
                  <c:v>7.8881250867347697E-3</c:v>
                </c:pt>
                <c:pt idx="477">
                  <c:v>2.1419547132753816E-3</c:v>
                </c:pt>
                <c:pt idx="478">
                  <c:v>-5.8952661625751726E-3</c:v>
                </c:pt>
                <c:pt idx="479">
                  <c:v>-6.2365590920839334E-3</c:v>
                </c:pt>
                <c:pt idx="480">
                  <c:v>-3.9916500326065262E-3</c:v>
                </c:pt>
                <c:pt idx="481">
                  <c:v>-6.6547297167896249E-3</c:v>
                </c:pt>
                <c:pt idx="482">
                  <c:v>1.5304683680416387E-3</c:v>
                </c:pt>
                <c:pt idx="483">
                  <c:v>-1.6390975677295333E-2</c:v>
                </c:pt>
                <c:pt idx="484">
                  <c:v>2.5369087096178944E-4</c:v>
                </c:pt>
                <c:pt idx="485">
                  <c:v>2.3974789169239328E-3</c:v>
                </c:pt>
                <c:pt idx="486">
                  <c:v>1.0880807206434322E-2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2C-F047-9E24-90C503B8FCCC}"/>
            </c:ext>
          </c:extLst>
        </c:ser>
        <c:ser>
          <c:idx val="1"/>
          <c:order val="1"/>
          <c:tx>
            <c:strRef>
              <c:f>'變異數、相關係數、報酬率、風險'!$G$1</c:f>
              <c:strCache>
                <c:ptCount val="1"/>
                <c:pt idx="0">
                  <c:v>S&amp;P 500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'變異數、相關係數、報酬率、風險'!$G$2:$G$488</c:f>
              <c:numCache>
                <c:formatCode>0.00%</c:formatCode>
                <c:ptCount val="487"/>
                <c:pt idx="0">
                  <c:v>-7.1946375018699365E-3</c:v>
                </c:pt>
                <c:pt idx="1">
                  <c:v>2.7480346410214801E-3</c:v>
                </c:pt>
                <c:pt idx="2">
                  <c:v>-6.6783378571121915E-3</c:v>
                </c:pt>
                <c:pt idx="3">
                  <c:v>7.0353882429785174E-4</c:v>
                </c:pt>
                <c:pt idx="4">
                  <c:v>8.1653905494541799E-3</c:v>
                </c:pt>
                <c:pt idx="5">
                  <c:v>7.3733464711231555E-3</c:v>
                </c:pt>
                <c:pt idx="6">
                  <c:v>-1.0435666020885524E-2</c:v>
                </c:pt>
                <c:pt idx="7">
                  <c:v>-8.6738945141735507E-3</c:v>
                </c:pt>
                <c:pt idx="8">
                  <c:v>-2.1449387057151898E-2</c:v>
                </c:pt>
                <c:pt idx="9">
                  <c:v>1.2173151138064119E-2</c:v>
                </c:pt>
                <c:pt idx="10">
                  <c:v>1.4917933130699177E-2</c:v>
                </c:pt>
                <c:pt idx="11">
                  <c:v>-2.5300382141189549E-3</c:v>
                </c:pt>
                <c:pt idx="12">
                  <c:v>-8.5173024218827033E-3</c:v>
                </c:pt>
                <c:pt idx="13">
                  <c:v>-2.9434351705374582E-3</c:v>
                </c:pt>
                <c:pt idx="14">
                  <c:v>1.0554756443649555E-2</c:v>
                </c:pt>
                <c:pt idx="15">
                  <c:v>-7.8381965415766277E-4</c:v>
                </c:pt>
                <c:pt idx="16">
                  <c:v>9.9113059631461397E-3</c:v>
                </c:pt>
                <c:pt idx="17">
                  <c:v>-2.1253022956600641E-3</c:v>
                </c:pt>
                <c:pt idx="18">
                  <c:v>1.8767325751587636E-3</c:v>
                </c:pt>
                <c:pt idx="19">
                  <c:v>1.1653983922746069E-3</c:v>
                </c:pt>
                <c:pt idx="20">
                  <c:v>7.6888651901495957E-4</c:v>
                </c:pt>
                <c:pt idx="21">
                  <c:v>-4.9237531843831605E-4</c:v>
                </c:pt>
                <c:pt idx="22">
                  <c:v>1.4469162597214513E-3</c:v>
                </c:pt>
                <c:pt idx="23">
                  <c:v>-3.6286988013648678E-3</c:v>
                </c:pt>
                <c:pt idx="24">
                  <c:v>8.8340865998068046E-3</c:v>
                </c:pt>
                <c:pt idx="25">
                  <c:v>-7.9671102558219963E-4</c:v>
                </c:pt>
                <c:pt idx="26">
                  <c:v>1.750849398559055E-4</c:v>
                </c:pt>
                <c:pt idx="27">
                  <c:v>-1.8238764589828958E-3</c:v>
                </c:pt>
                <c:pt idx="28">
                  <c:v>4.6521548506357566E-3</c:v>
                </c:pt>
                <c:pt idx="29">
                  <c:v>1.9484900381675956E-3</c:v>
                </c:pt>
                <c:pt idx="30">
                  <c:v>1.8152110447705058E-3</c:v>
                </c:pt>
                <c:pt idx="31">
                  <c:v>-2.0116799642784606E-3</c:v>
                </c:pt>
                <c:pt idx="32">
                  <c:v>-5.3902072015429622E-3</c:v>
                </c:pt>
                <c:pt idx="33">
                  <c:v>-4.3563700073398812E-4</c:v>
                </c:pt>
                <c:pt idx="34">
                  <c:v>-1.3124547000611072E-2</c:v>
                </c:pt>
                <c:pt idx="35">
                  <c:v>1.400232812106233E-2</c:v>
                </c:pt>
                <c:pt idx="36">
                  <c:v>5.1245150646540153E-3</c:v>
                </c:pt>
                <c:pt idx="37">
                  <c:v>-1.08326033100655E-3</c:v>
                </c:pt>
                <c:pt idx="38">
                  <c:v>5.8111574222506355E-3</c:v>
                </c:pt>
                <c:pt idx="39">
                  <c:v>3.3306066579319388E-3</c:v>
                </c:pt>
                <c:pt idx="40">
                  <c:v>2.3150419323942008E-3</c:v>
                </c:pt>
                <c:pt idx="41">
                  <c:v>2.7734984069876064E-4</c:v>
                </c:pt>
                <c:pt idx="42">
                  <c:v>1.3281140780091844E-3</c:v>
                </c:pt>
                <c:pt idx="43">
                  <c:v>5.2216404886561022E-3</c:v>
                </c:pt>
                <c:pt idx="44">
                  <c:v>7.500104168113573E-3</c:v>
                </c:pt>
                <c:pt idx="45">
                  <c:v>-2.0219008625245688E-3</c:v>
                </c:pt>
                <c:pt idx="46">
                  <c:v>3.3590113133527368E-3</c:v>
                </c:pt>
                <c:pt idx="47">
                  <c:v>-8.5610112594164001E-3</c:v>
                </c:pt>
                <c:pt idx="48">
                  <c:v>1.1277951870246961E-2</c:v>
                </c:pt>
                <c:pt idx="49">
                  <c:v>3.4511562975592285E-3</c:v>
                </c:pt>
                <c:pt idx="50">
                  <c:v>-3.5168303824952328E-3</c:v>
                </c:pt>
                <c:pt idx="51">
                  <c:v>1.1649703264434864E-3</c:v>
                </c:pt>
                <c:pt idx="52">
                  <c:v>-3.2622362435133475E-3</c:v>
                </c:pt>
                <c:pt idx="53">
                  <c:v>-7.5389389522548915E-3</c:v>
                </c:pt>
                <c:pt idx="54">
                  <c:v>-1.583717727100448E-2</c:v>
                </c:pt>
                <c:pt idx="55">
                  <c:v>1.5164501259794799E-2</c:v>
                </c:pt>
                <c:pt idx="56">
                  <c:v>8.2068648064747181E-3</c:v>
                </c:pt>
                <c:pt idx="57">
                  <c:v>2.0166609692361614E-3</c:v>
                </c:pt>
                <c:pt idx="58">
                  <c:v>1.014772820940236E-2</c:v>
                </c:pt>
                <c:pt idx="59">
                  <c:v>2.3641144204178295E-3</c:v>
                </c:pt>
                <c:pt idx="60">
                  <c:v>-4.6967254077692772E-3</c:v>
                </c:pt>
                <c:pt idx="61">
                  <c:v>-1.8402984464255048E-4</c:v>
                </c:pt>
                <c:pt idx="62">
                  <c:v>4.2039244202560985E-3</c:v>
                </c:pt>
                <c:pt idx="63">
                  <c:v>-5.4060169942182143E-3</c:v>
                </c:pt>
                <c:pt idx="64">
                  <c:v>-1.8542702820767247E-3</c:v>
                </c:pt>
                <c:pt idx="65">
                  <c:v>8.2149752342658301E-3</c:v>
                </c:pt>
                <c:pt idx="66">
                  <c:v>-4.6279235386544309E-3</c:v>
                </c:pt>
                <c:pt idx="67">
                  <c:v>6.0008903667766161E-3</c:v>
                </c:pt>
                <c:pt idx="68">
                  <c:v>1.6752839177259652E-3</c:v>
                </c:pt>
                <c:pt idx="69">
                  <c:v>-9.3992588785806722E-4</c:v>
                </c:pt>
                <c:pt idx="70">
                  <c:v>9.9270138865379222E-4</c:v>
                </c:pt>
                <c:pt idx="71">
                  <c:v>2.4680227644108452E-3</c:v>
                </c:pt>
                <c:pt idx="72">
                  <c:v>2.9543359489174917E-3</c:v>
                </c:pt>
                <c:pt idx="73">
                  <c:v>1.6050788640704114E-3</c:v>
                </c:pt>
                <c:pt idx="74">
                  <c:v>2.6096687555953119E-3</c:v>
                </c:pt>
                <c:pt idx="75">
                  <c:v>-7.0496421603425102E-3</c:v>
                </c:pt>
                <c:pt idx="76">
                  <c:v>-1.0748457761550936E-2</c:v>
                </c:pt>
                <c:pt idx="77">
                  <c:v>1.2567410636164927E-3</c:v>
                </c:pt>
                <c:pt idx="78">
                  <c:v>8.1415406963547803E-3</c:v>
                </c:pt>
                <c:pt idx="79">
                  <c:v>8.5260724006961091E-3</c:v>
                </c:pt>
                <c:pt idx="80">
                  <c:v>1.4934569174512562E-3</c:v>
                </c:pt>
                <c:pt idx="81">
                  <c:v>2.2201269217137858E-3</c:v>
                </c:pt>
                <c:pt idx="82">
                  <c:v>-5.8449487232522974E-3</c:v>
                </c:pt>
                <c:pt idx="83">
                  <c:v>8.8279182354902078E-3</c:v>
                </c:pt>
                <c:pt idx="84">
                  <c:v>4.306588281733385E-3</c:v>
                </c:pt>
                <c:pt idx="85">
                  <c:v>-1.3491462399448137E-3</c:v>
                </c:pt>
                <c:pt idx="86">
                  <c:v>3.1176205258825617E-4</c:v>
                </c:pt>
                <c:pt idx="87">
                  <c:v>2.8425606033477832E-3</c:v>
                </c:pt>
                <c:pt idx="88">
                  <c:v>-3.3502683520857118E-4</c:v>
                </c:pt>
                <c:pt idx="89">
                  <c:v>-3.3954884101398421E-3</c:v>
                </c:pt>
                <c:pt idx="90">
                  <c:v>-1.3185753191903675E-3</c:v>
                </c:pt>
                <c:pt idx="91">
                  <c:v>-4.6055998245485702E-3</c:v>
                </c:pt>
                <c:pt idx="92">
                  <c:v>-7.7226435922087694E-3</c:v>
                </c:pt>
                <c:pt idx="93">
                  <c:v>2.2765095613400759E-3</c:v>
                </c:pt>
                <c:pt idx="94">
                  <c:v>-5.7465991456184156E-3</c:v>
                </c:pt>
                <c:pt idx="95">
                  <c:v>8.4739086888510444E-3</c:v>
                </c:pt>
                <c:pt idx="96">
                  <c:v>-1.5488651326800724E-3</c:v>
                </c:pt>
                <c:pt idx="97">
                  <c:v>-9.1131397303387835E-3</c:v>
                </c:pt>
                <c:pt idx="98">
                  <c:v>-1.6977254629493913E-2</c:v>
                </c:pt>
                <c:pt idx="99">
                  <c:v>-8.1464432169943359E-4</c:v>
                </c:pt>
                <c:pt idx="100">
                  <c:v>9.5218847176735989E-3</c:v>
                </c:pt>
                <c:pt idx="101">
                  <c:v>1.2134751708510987E-2</c:v>
                </c:pt>
                <c:pt idx="102">
                  <c:v>1.4610090402744E-3</c:v>
                </c:pt>
                <c:pt idx="103">
                  <c:v>-2.776356307288977E-3</c:v>
                </c:pt>
                <c:pt idx="104">
                  <c:v>-2.0364114325326081E-2</c:v>
                </c:pt>
                <c:pt idx="105">
                  <c:v>1.5691662282344069E-3</c:v>
                </c:pt>
                <c:pt idx="106">
                  <c:v>-1.1909731939276899E-2</c:v>
                </c:pt>
                <c:pt idx="107">
                  <c:v>1.1493799245044786E-2</c:v>
                </c:pt>
                <c:pt idx="108">
                  <c:v>-1.2988145649005668E-2</c:v>
                </c:pt>
                <c:pt idx="109">
                  <c:v>1.0524455523362668E-2</c:v>
                </c:pt>
                <c:pt idx="110">
                  <c:v>4.102887438675277E-3</c:v>
                </c:pt>
                <c:pt idx="111">
                  <c:v>8.298289236974489E-3</c:v>
                </c:pt>
                <c:pt idx="112">
                  <c:v>-1.9091950470026878E-3</c:v>
                </c:pt>
                <c:pt idx="113">
                  <c:v>-6.8703089703417795E-3</c:v>
                </c:pt>
                <c:pt idx="114">
                  <c:v>-2.4190645213804656E-3</c:v>
                </c:pt>
                <c:pt idx="115">
                  <c:v>3.0248423220491363E-3</c:v>
                </c:pt>
                <c:pt idx="116">
                  <c:v>1.7056235391172687E-2</c:v>
                </c:pt>
                <c:pt idx="117">
                  <c:v>7.4669406497636067E-3</c:v>
                </c:pt>
                <c:pt idx="118">
                  <c:v>3.3792774921332105E-3</c:v>
                </c:pt>
                <c:pt idx="119">
                  <c:v>7.3888661043848515E-3</c:v>
                </c:pt>
                <c:pt idx="120">
                  <c:v>3.6640167447334164E-3</c:v>
                </c:pt>
                <c:pt idx="121">
                  <c:v>2.9959062561312789E-3</c:v>
                </c:pt>
                <c:pt idx="122">
                  <c:v>-1.0725793335062594E-3</c:v>
                </c:pt>
                <c:pt idx="123">
                  <c:v>4.7481792778718852E-3</c:v>
                </c:pt>
                <c:pt idx="124">
                  <c:v>1.8197824144637446E-3</c:v>
                </c:pt>
                <c:pt idx="125">
                  <c:v>-5.0515979968478713E-3</c:v>
                </c:pt>
                <c:pt idx="126">
                  <c:v>9.8293377390325717E-3</c:v>
                </c:pt>
                <c:pt idx="127">
                  <c:v>1.9493431844783628E-3</c:v>
                </c:pt>
                <c:pt idx="128">
                  <c:v>1.8000686154019784E-3</c:v>
                </c:pt>
                <c:pt idx="129">
                  <c:v>3.6803672564356712E-3</c:v>
                </c:pt>
                <c:pt idx="130">
                  <c:v>6.4612959303769609E-3</c:v>
                </c:pt>
                <c:pt idx="131">
                  <c:v>4.1818919145084595E-3</c:v>
                </c:pt>
                <c:pt idx="132">
                  <c:v>3.7328581257503844E-3</c:v>
                </c:pt>
                <c:pt idx="133">
                  <c:v>8.8770055752705637E-4</c:v>
                </c:pt>
                <c:pt idx="134">
                  <c:v>-3.4987345002870916E-3</c:v>
                </c:pt>
                <c:pt idx="135">
                  <c:v>-8.2258150578944488E-3</c:v>
                </c:pt>
                <c:pt idx="136">
                  <c:v>5.5092743037555604E-4</c:v>
                </c:pt>
                <c:pt idx="137">
                  <c:v>7.2226392530440097E-3</c:v>
                </c:pt>
                <c:pt idx="138">
                  <c:v>-8.5418068056768023E-6</c:v>
                </c:pt>
                <c:pt idx="139">
                  <c:v>3.8630651254266636E-3</c:v>
                </c:pt>
                <c:pt idx="140">
                  <c:v>-2.6016294752067826E-3</c:v>
                </c:pt>
                <c:pt idx="141">
                  <c:v>3.8326433722143498E-3</c:v>
                </c:pt>
                <c:pt idx="142">
                  <c:v>-1.8442030833036498E-3</c:v>
                </c:pt>
                <c:pt idx="143">
                  <c:v>-3.1950037888786235E-3</c:v>
                </c:pt>
                <c:pt idx="144">
                  <c:v>1.6549397281628035E-3</c:v>
                </c:pt>
                <c:pt idx="145">
                  <c:v>2.2939006971241433E-3</c:v>
                </c:pt>
                <c:pt idx="146">
                  <c:v>-2.2724855683128251E-2</c:v>
                </c:pt>
                <c:pt idx="147">
                  <c:v>1.3200221128189174E-2</c:v>
                </c:pt>
                <c:pt idx="148">
                  <c:v>-1.8961306218543805E-2</c:v>
                </c:pt>
                <c:pt idx="149">
                  <c:v>-1.1815195971097009E-2</c:v>
                </c:pt>
                <c:pt idx="150">
                  <c:v>1.4194423271231897E-2</c:v>
                </c:pt>
                <c:pt idx="151">
                  <c:v>-8.4485809792226672E-3</c:v>
                </c:pt>
                <c:pt idx="152">
                  <c:v>1.1730928977641998E-2</c:v>
                </c:pt>
                <c:pt idx="153">
                  <c:v>2.070706300757675E-2</c:v>
                </c:pt>
                <c:pt idx="154">
                  <c:v>3.0852936469835252E-3</c:v>
                </c:pt>
                <c:pt idx="155">
                  <c:v>-7.1811299644134637E-3</c:v>
                </c:pt>
                <c:pt idx="156">
                  <c:v>9.5491113991581309E-3</c:v>
                </c:pt>
                <c:pt idx="157">
                  <c:v>-9.0980089218638278E-3</c:v>
                </c:pt>
                <c:pt idx="158">
                  <c:v>-7.5088613559212052E-3</c:v>
                </c:pt>
                <c:pt idx="159">
                  <c:v>1.6346251367582415E-2</c:v>
                </c:pt>
                <c:pt idx="160">
                  <c:v>-8.7412735889117396E-3</c:v>
                </c:pt>
                <c:pt idx="161">
                  <c:v>-1.0287726483131115E-2</c:v>
                </c:pt>
                <c:pt idx="162">
                  <c:v>-1.1388032826621396E-2</c:v>
                </c:pt>
                <c:pt idx="163">
                  <c:v>1.7777943178882562E-2</c:v>
                </c:pt>
                <c:pt idx="164">
                  <c:v>1.0180180373954578E-2</c:v>
                </c:pt>
                <c:pt idx="165">
                  <c:v>6.2215749399559131E-3</c:v>
                </c:pt>
                <c:pt idx="166">
                  <c:v>1.3841101363161183E-2</c:v>
                </c:pt>
                <c:pt idx="167">
                  <c:v>-1.0081002840630255E-3</c:v>
                </c:pt>
                <c:pt idx="168">
                  <c:v>1.3998111299611245E-3</c:v>
                </c:pt>
                <c:pt idx="169">
                  <c:v>-2.9897393314502292E-3</c:v>
                </c:pt>
                <c:pt idx="170">
                  <c:v>-2.6262207741385834E-3</c:v>
                </c:pt>
                <c:pt idx="171">
                  <c:v>6.3740773533521831E-3</c:v>
                </c:pt>
                <c:pt idx="172">
                  <c:v>-6.2961789282328087E-4</c:v>
                </c:pt>
                <c:pt idx="173">
                  <c:v>-1.9392766097706505E-2</c:v>
                </c:pt>
                <c:pt idx="174">
                  <c:v>-9.6371086121281742E-4</c:v>
                </c:pt>
                <c:pt idx="175">
                  <c:v>-4.0523418617773969E-3</c:v>
                </c:pt>
                <c:pt idx="176">
                  <c:v>-1.4389504428034244E-3</c:v>
                </c:pt>
                <c:pt idx="177">
                  <c:v>9.160030747555236E-3</c:v>
                </c:pt>
                <c:pt idx="178">
                  <c:v>2.8176963210817269E-3</c:v>
                </c:pt>
                <c:pt idx="179">
                  <c:v>-1.4245665259661245E-2</c:v>
                </c:pt>
                <c:pt idx="180">
                  <c:v>8.2206129185964573E-4</c:v>
                </c:pt>
                <c:pt idx="181">
                  <c:v>-1.8338569758838522E-2</c:v>
                </c:pt>
                <c:pt idx="182">
                  <c:v>-9.7392808923960038E-3</c:v>
                </c:pt>
                <c:pt idx="183">
                  <c:v>-1.1037425321437856E-2</c:v>
                </c:pt>
                <c:pt idx="184">
                  <c:v>-1.8917043854972143E-2</c:v>
                </c:pt>
                <c:pt idx="185">
                  <c:v>2.7740323288455745E-3</c:v>
                </c:pt>
                <c:pt idx="186">
                  <c:v>-1.2171976789799912E-2</c:v>
                </c:pt>
                <c:pt idx="187">
                  <c:v>-1.4966314315554012E-3</c:v>
                </c:pt>
                <c:pt idx="188">
                  <c:v>-5.3862935725403141E-3</c:v>
                </c:pt>
                <c:pt idx="189">
                  <c:v>2.4349936438229601E-2</c:v>
                </c:pt>
                <c:pt idx="190">
                  <c:v>1.8886018254227876E-2</c:v>
                </c:pt>
                <c:pt idx="191">
                  <c:v>6.8629513569775065E-3</c:v>
                </c:pt>
                <c:pt idx="192">
                  <c:v>9.4093530464924423E-3</c:v>
                </c:pt>
                <c:pt idx="193">
                  <c:v>-2.4378339274663811E-2</c:v>
                </c:pt>
                <c:pt idx="194">
                  <c:v>5.1591981132076293E-3</c:v>
                </c:pt>
                <c:pt idx="195">
                  <c:v>-3.703999964448727E-3</c:v>
                </c:pt>
                <c:pt idx="196">
                  <c:v>8.4012248347967427E-3</c:v>
                </c:pt>
                <c:pt idx="197">
                  <c:v>1.4517177775713657E-2</c:v>
                </c:pt>
                <c:pt idx="198">
                  <c:v>-1.812006505085911E-2</c:v>
                </c:pt>
                <c:pt idx="199">
                  <c:v>-1.8965111477200584E-2</c:v>
                </c:pt>
                <c:pt idx="200">
                  <c:v>-3.8405482229826944E-3</c:v>
                </c:pt>
                <c:pt idx="201">
                  <c:v>1.5766743077059307E-2</c:v>
                </c:pt>
                <c:pt idx="202">
                  <c:v>8.812208263347497E-4</c:v>
                </c:pt>
                <c:pt idx="203">
                  <c:v>-2.1173137043269175E-2</c:v>
                </c:pt>
                <c:pt idx="204">
                  <c:v>-7.1662412733491448E-3</c:v>
                </c:pt>
                <c:pt idx="205">
                  <c:v>-1.0147463593991109E-2</c:v>
                </c:pt>
                <c:pt idx="206">
                  <c:v>-1.8407615790965257E-2</c:v>
                </c:pt>
                <c:pt idx="207">
                  <c:v>1.4956809844988716E-2</c:v>
                </c:pt>
                <c:pt idx="208">
                  <c:v>2.2365751859537875E-2</c:v>
                </c:pt>
                <c:pt idx="209">
                  <c:v>-2.4699974000027204E-3</c:v>
                </c:pt>
                <c:pt idx="210">
                  <c:v>-1.5439698750968782E-2</c:v>
                </c:pt>
                <c:pt idx="211">
                  <c:v>1.864262724498747E-2</c:v>
                </c:pt>
                <c:pt idx="212">
                  <c:v>-5.2547110022934211E-3</c:v>
                </c:pt>
                <c:pt idx="213">
                  <c:v>-7.9340161201240048E-3</c:v>
                </c:pt>
                <c:pt idx="214">
                  <c:v>-2.9518095946517161E-2</c:v>
                </c:pt>
                <c:pt idx="215">
                  <c:v>-7.252879609815608E-3</c:v>
                </c:pt>
                <c:pt idx="216">
                  <c:v>2.5717998762773933E-2</c:v>
                </c:pt>
                <c:pt idx="217">
                  <c:v>-4.2918454935621554E-3</c:v>
                </c:pt>
                <c:pt idx="218">
                  <c:v>-1.296155435354219E-2</c:v>
                </c:pt>
                <c:pt idx="219">
                  <c:v>-7.4209561140831017E-3</c:v>
                </c:pt>
                <c:pt idx="220">
                  <c:v>2.1408493905025305E-2</c:v>
                </c:pt>
                <c:pt idx="221">
                  <c:v>2.2404954896831634E-2</c:v>
                </c:pt>
                <c:pt idx="222">
                  <c:v>1.2326896820752936E-2</c:v>
                </c:pt>
                <c:pt idx="223">
                  <c:v>1.1655450203664389E-2</c:v>
                </c:pt>
                <c:pt idx="224">
                  <c:v>-4.2795462336628982E-4</c:v>
                </c:pt>
                <c:pt idx="225">
                  <c:v>1.1304184094790925E-2</c:v>
                </c:pt>
                <c:pt idx="226">
                  <c:v>-1.227499717395788E-2</c:v>
                </c:pt>
                <c:pt idx="227">
                  <c:v>1.4346207444409355E-2</c:v>
                </c:pt>
                <c:pt idx="228">
                  <c:v>5.0617677250363062E-3</c:v>
                </c:pt>
                <c:pt idx="229">
                  <c:v>7.1493977600902642E-3</c:v>
                </c:pt>
                <c:pt idx="230">
                  <c:v>1.2256530405287252E-2</c:v>
                </c:pt>
                <c:pt idx="231">
                  <c:v>-6.2937213921756075E-3</c:v>
                </c:pt>
                <c:pt idx="232">
                  <c:v>-1.565253289009114E-2</c:v>
                </c:pt>
                <c:pt idx="233">
                  <c:v>3.4102873691343209E-3</c:v>
                </c:pt>
                <c:pt idx="234">
                  <c:v>8.0908782936563502E-3</c:v>
                </c:pt>
                <c:pt idx="235">
                  <c:v>-1.2551716914267853E-2</c:v>
                </c:pt>
                <c:pt idx="236">
                  <c:v>-9.7168693868892441E-3</c:v>
                </c:pt>
                <c:pt idx="237">
                  <c:v>4.253372460194459E-3</c:v>
                </c:pt>
                <c:pt idx="238">
                  <c:v>-2.6509873983659189E-3</c:v>
                </c:pt>
                <c:pt idx="239">
                  <c:v>-1.687728929567674E-2</c:v>
                </c:pt>
                <c:pt idx="240">
                  <c:v>-3.4175405039738945E-3</c:v>
                </c:pt>
                <c:pt idx="241">
                  <c:v>1.1174658040455339E-2</c:v>
                </c:pt>
                <c:pt idx="242">
                  <c:v>-1.2144137417661623E-2</c:v>
                </c:pt>
                <c:pt idx="243">
                  <c:v>-2.0489050878878877E-4</c:v>
                </c:pt>
                <c:pt idx="244">
                  <c:v>1.605759969396757E-2</c:v>
                </c:pt>
                <c:pt idx="245">
                  <c:v>-6.1852759058856894E-4</c:v>
                </c:pt>
                <c:pt idx="246">
                  <c:v>-1.4752940385025051E-2</c:v>
                </c:pt>
                <c:pt idx="247">
                  <c:v>-2.7739970776072823E-2</c:v>
                </c:pt>
                <c:pt idx="248">
                  <c:v>5.6978589721381123E-3</c:v>
                </c:pt>
                <c:pt idx="249">
                  <c:v>-2.8146327383778869E-2</c:v>
                </c:pt>
                <c:pt idx="250">
                  <c:v>2.0981030848822137E-3</c:v>
                </c:pt>
                <c:pt idx="251">
                  <c:v>2.4746890505645359E-2</c:v>
                </c:pt>
                <c:pt idx="252">
                  <c:v>-3.6284548104956203E-2</c:v>
                </c:pt>
                <c:pt idx="253">
                  <c:v>5.6753139574000086E-3</c:v>
                </c:pt>
                <c:pt idx="254">
                  <c:v>4.8371027439125793E-3</c:v>
                </c:pt>
                <c:pt idx="255">
                  <c:v>2.9862434977535643E-2</c:v>
                </c:pt>
                <c:pt idx="256">
                  <c:v>-3.436840869081919E-2</c:v>
                </c:pt>
                <c:pt idx="257">
                  <c:v>-6.9935795856833826E-3</c:v>
                </c:pt>
                <c:pt idx="258">
                  <c:v>-3.2037134944001795E-2</c:v>
                </c:pt>
                <c:pt idx="259">
                  <c:v>2.4578827632516214E-3</c:v>
                </c:pt>
                <c:pt idx="260">
                  <c:v>-1.6463178415665972E-2</c:v>
                </c:pt>
                <c:pt idx="261">
                  <c:v>-1.2960017076728153E-3</c:v>
                </c:pt>
                <c:pt idx="262">
                  <c:v>2.386974310955501E-2</c:v>
                </c:pt>
                <c:pt idx="263">
                  <c:v>-3.9464299471406164E-3</c:v>
                </c:pt>
                <c:pt idx="264">
                  <c:v>2.0169610355263507E-2</c:v>
                </c:pt>
                <c:pt idx="265">
                  <c:v>-4.0395221150201173E-2</c:v>
                </c:pt>
                <c:pt idx="266">
                  <c:v>-5.8338090771928074E-3</c:v>
                </c:pt>
                <c:pt idx="267">
                  <c:v>1.4612424662700728E-4</c:v>
                </c:pt>
                <c:pt idx="268">
                  <c:v>1.8555067976295414E-2</c:v>
                </c:pt>
                <c:pt idx="269">
                  <c:v>-8.1207927021075769E-3</c:v>
                </c:pt>
                <c:pt idx="270">
                  <c:v>9.450764687376316E-3</c:v>
                </c:pt>
                <c:pt idx="271">
                  <c:v>1.9883229070582858E-2</c:v>
                </c:pt>
                <c:pt idx="272">
                  <c:v>2.4742227391912848E-2</c:v>
                </c:pt>
                <c:pt idx="273">
                  <c:v>-6.2742891223210176E-3</c:v>
                </c:pt>
                <c:pt idx="274">
                  <c:v>-7.482787410912013E-3</c:v>
                </c:pt>
                <c:pt idx="275">
                  <c:v>1.8431056049038986E-2</c:v>
                </c:pt>
                <c:pt idx="276">
                  <c:v>-1.6347364741597616E-2</c:v>
                </c:pt>
                <c:pt idx="277">
                  <c:v>3.1373675320187531E-3</c:v>
                </c:pt>
                <c:pt idx="278">
                  <c:v>9.5233935794129705E-3</c:v>
                </c:pt>
                <c:pt idx="279">
                  <c:v>-1.0793908688002887E-2</c:v>
                </c:pt>
                <c:pt idx="280">
                  <c:v>-2.379870595295662E-2</c:v>
                </c:pt>
                <c:pt idx="281">
                  <c:v>-2.9110313553120853E-2</c:v>
                </c:pt>
                <c:pt idx="282">
                  <c:v>-3.8768374153391821E-2</c:v>
                </c:pt>
                <c:pt idx="283">
                  <c:v>-3.7737056722930238E-3</c:v>
                </c:pt>
                <c:pt idx="284">
                  <c:v>1.4592502168395966E-2</c:v>
                </c:pt>
                <c:pt idx="285">
                  <c:v>-3.2511959134456765E-2</c:v>
                </c:pt>
                <c:pt idx="286">
                  <c:v>2.2008470670372465E-3</c:v>
                </c:pt>
                <c:pt idx="287">
                  <c:v>2.4477256152648771E-2</c:v>
                </c:pt>
                <c:pt idx="288">
                  <c:v>-1.3015334188626964E-3</c:v>
                </c:pt>
                <c:pt idx="289">
                  <c:v>9.5321937609877273E-3</c:v>
                </c:pt>
                <c:pt idx="290">
                  <c:v>3.0563290855777352E-2</c:v>
                </c:pt>
                <c:pt idx="291">
                  <c:v>-2.9731014842498877E-3</c:v>
                </c:pt>
                <c:pt idx="292">
                  <c:v>-2.0143021607082864E-2</c:v>
                </c:pt>
                <c:pt idx="293">
                  <c:v>-7.1175308448149426E-4</c:v>
                </c:pt>
                <c:pt idx="294">
                  <c:v>-8.7592273026031054E-3</c:v>
                </c:pt>
                <c:pt idx="295">
                  <c:v>1.0553762105785897E-2</c:v>
                </c:pt>
                <c:pt idx="296">
                  <c:v>1.5841770513916305E-3</c:v>
                </c:pt>
                <c:pt idx="297">
                  <c:v>3.5731157621646595E-3</c:v>
                </c:pt>
                <c:pt idx="298">
                  <c:v>1.4964578110208361E-2</c:v>
                </c:pt>
                <c:pt idx="299">
                  <c:v>-8.3021149894168069E-4</c:v>
                </c:pt>
                <c:pt idx="300">
                  <c:v>-1.152747359836699E-2</c:v>
                </c:pt>
                <c:pt idx="301">
                  <c:v>-9.2439089567068686E-3</c:v>
                </c:pt>
                <c:pt idx="302">
                  <c:v>-4.4568974546978059E-3</c:v>
                </c:pt>
                <c:pt idx="303">
                  <c:v>-2.9985953947887808E-3</c:v>
                </c:pt>
                <c:pt idx="304">
                  <c:v>1.9201241036518699E-2</c:v>
                </c:pt>
                <c:pt idx="305">
                  <c:v>-8.3636194203708745E-3</c:v>
                </c:pt>
                <c:pt idx="306">
                  <c:v>2.7628333137554369E-2</c:v>
                </c:pt>
                <c:pt idx="307">
                  <c:v>5.8958160281861252E-3</c:v>
                </c:pt>
                <c:pt idx="308">
                  <c:v>9.861360135356885E-3</c:v>
                </c:pt>
                <c:pt idx="309">
                  <c:v>-9.3324497680640443E-3</c:v>
                </c:pt>
                <c:pt idx="310">
                  <c:v>1.3151152429681813E-3</c:v>
                </c:pt>
                <c:pt idx="311">
                  <c:v>-1.154319307055489E-2</c:v>
                </c:pt>
                <c:pt idx="312">
                  <c:v>2.6156259165274594E-2</c:v>
                </c:pt>
                <c:pt idx="313">
                  <c:v>1.2133382708562635E-2</c:v>
                </c:pt>
                <c:pt idx="314">
                  <c:v>1.4207733466259734E-2</c:v>
                </c:pt>
                <c:pt idx="315">
                  <c:v>-2.8230463236237299E-3</c:v>
                </c:pt>
                <c:pt idx="316">
                  <c:v>-6.6624095876541599E-3</c:v>
                </c:pt>
                <c:pt idx="317">
                  <c:v>1.5638481713144591E-2</c:v>
                </c:pt>
                <c:pt idx="318">
                  <c:v>-7.7734484990998507E-4</c:v>
                </c:pt>
                <c:pt idx="319">
                  <c:v>-1.6257460367924393E-3</c:v>
                </c:pt>
                <c:pt idx="320">
                  <c:v>-1.2375789770792654E-3</c:v>
                </c:pt>
                <c:pt idx="321">
                  <c:v>-4.248730694724266E-3</c:v>
                </c:pt>
                <c:pt idx="322">
                  <c:v>2.1290634013103677E-2</c:v>
                </c:pt>
                <c:pt idx="323">
                  <c:v>-7.0542296876172029E-4</c:v>
                </c:pt>
                <c:pt idx="324">
                  <c:v>1.7322396708554285E-2</c:v>
                </c:pt>
                <c:pt idx="325">
                  <c:v>3.969487050687638E-3</c:v>
                </c:pt>
                <c:pt idx="326">
                  <c:v>1.8756661407353472E-3</c:v>
                </c:pt>
                <c:pt idx="327">
                  <c:v>-7.2377589891293916E-3</c:v>
                </c:pt>
                <c:pt idx="328">
                  <c:v>2.2695154935376874E-3</c:v>
                </c:pt>
                <c:pt idx="329">
                  <c:v>-1.2899942573545597E-2</c:v>
                </c:pt>
                <c:pt idx="330">
                  <c:v>-2.1400124867564655E-2</c:v>
                </c:pt>
                <c:pt idx="331">
                  <c:v>-2.2378014446627998E-3</c:v>
                </c:pt>
                <c:pt idx="332">
                  <c:v>2.9161509713642873E-3</c:v>
                </c:pt>
                <c:pt idx="333">
                  <c:v>1.4091582000449059E-2</c:v>
                </c:pt>
                <c:pt idx="334">
                  <c:v>-3.3688010821314951E-2</c:v>
                </c:pt>
                <c:pt idx="335">
                  <c:v>-6.6664037893760762E-3</c:v>
                </c:pt>
                <c:pt idx="336">
                  <c:v>-1.102810740805989E-2</c:v>
                </c:pt>
                <c:pt idx="337">
                  <c:v>-7.8170469825596198E-3</c:v>
                </c:pt>
                <c:pt idx="338">
                  <c:v>2.9962073324904955E-3</c:v>
                </c:pt>
                <c:pt idx="339">
                  <c:v>-1.0736478566116614E-2</c:v>
                </c:pt>
                <c:pt idx="340">
                  <c:v>-4.0950395743401717E-3</c:v>
                </c:pt>
                <c:pt idx="341">
                  <c:v>1.8340971140092942E-2</c:v>
                </c:pt>
                <c:pt idx="342">
                  <c:v>6.6107686934497728E-3</c:v>
                </c:pt>
                <c:pt idx="343">
                  <c:v>1.5271405678227212E-2</c:v>
                </c:pt>
                <c:pt idx="344">
                  <c:v>1.0584261044018658E-2</c:v>
                </c:pt>
                <c:pt idx="345">
                  <c:v>-4.3236562775976074E-2</c:v>
                </c:pt>
                <c:pt idx="346">
                  <c:v>3.386994652515241E-3</c:v>
                </c:pt>
                <c:pt idx="347">
                  <c:v>-1.1317761485652673E-2</c:v>
                </c:pt>
                <c:pt idx="348">
                  <c:v>-7.182129262947437E-3</c:v>
                </c:pt>
                <c:pt idx="349">
                  <c:v>6.8571487583035644E-3</c:v>
                </c:pt>
                <c:pt idx="350">
                  <c:v>-1.1272112803181638E-2</c:v>
                </c:pt>
                <c:pt idx="351">
                  <c:v>-1.7116493297336829E-2</c:v>
                </c:pt>
                <c:pt idx="352">
                  <c:v>-8.4275962880581059E-3</c:v>
                </c:pt>
                <c:pt idx="353">
                  <c:v>-1.723261637204989E-2</c:v>
                </c:pt>
                <c:pt idx="354">
                  <c:v>-1.0340542018774908E-2</c:v>
                </c:pt>
                <c:pt idx="355">
                  <c:v>-2.1203598319033444E-3</c:v>
                </c:pt>
                <c:pt idx="356">
                  <c:v>1.9672140136923578E-2</c:v>
                </c:pt>
                <c:pt idx="357">
                  <c:v>-2.1126419721218422E-2</c:v>
                </c:pt>
                <c:pt idx="358">
                  <c:v>-1.5066735888497889E-2</c:v>
                </c:pt>
                <c:pt idx="359">
                  <c:v>2.5883947546031075E-2</c:v>
                </c:pt>
                <c:pt idx="360">
                  <c:v>3.0583700111188741E-2</c:v>
                </c:pt>
                <c:pt idx="361">
                  <c:v>-2.0179744811958111E-3</c:v>
                </c:pt>
                <c:pt idx="362">
                  <c:v>-1.024507834471681E-2</c:v>
                </c:pt>
                <c:pt idx="363">
                  <c:v>-2.8003589245083515E-2</c:v>
                </c:pt>
                <c:pt idx="364">
                  <c:v>-7.4924580867443613E-3</c:v>
                </c:pt>
                <c:pt idx="365">
                  <c:v>-6.5192296512834244E-3</c:v>
                </c:pt>
                <c:pt idx="366">
                  <c:v>-3.2907569019515904E-3</c:v>
                </c:pt>
                <c:pt idx="367">
                  <c:v>2.59656754346482E-2</c:v>
                </c:pt>
                <c:pt idx="368">
                  <c:v>-2.3662705624933496E-2</c:v>
                </c:pt>
                <c:pt idx="369">
                  <c:v>2.6480085513260875E-2</c:v>
                </c:pt>
                <c:pt idx="370">
                  <c:v>1.1427561549232643E-2</c:v>
                </c:pt>
                <c:pt idx="371">
                  <c:v>-6.6720788821445715E-3</c:v>
                </c:pt>
                <c:pt idx="372">
                  <c:v>-7.9509412312321129E-3</c:v>
                </c:pt>
                <c:pt idx="373">
                  <c:v>2.3724828003862695E-2</c:v>
                </c:pt>
                <c:pt idx="374">
                  <c:v>1.188195323429489E-2</c:v>
                </c:pt>
                <c:pt idx="375">
                  <c:v>1.6266649812763666E-2</c:v>
                </c:pt>
                <c:pt idx="376">
                  <c:v>-7.3877137474703276E-3</c:v>
                </c:pt>
                <c:pt idx="377">
                  <c:v>-6.0825980264187663E-3</c:v>
                </c:pt>
                <c:pt idx="378">
                  <c:v>2.4626375646783747E-2</c:v>
                </c:pt>
                <c:pt idx="379">
                  <c:v>-7.4543841930141876E-3</c:v>
                </c:pt>
                <c:pt idx="380">
                  <c:v>-4.1012608536201397E-3</c:v>
                </c:pt>
                <c:pt idx="381">
                  <c:v>-2.500194497030675E-2</c:v>
                </c:pt>
                <c:pt idx="382">
                  <c:v>-1.0585979163175736E-2</c:v>
                </c:pt>
                <c:pt idx="383">
                  <c:v>1.3618682272862991E-2</c:v>
                </c:pt>
                <c:pt idx="384">
                  <c:v>9.613982045059739E-3</c:v>
                </c:pt>
                <c:pt idx="385">
                  <c:v>5.5978774823999015E-3</c:v>
                </c:pt>
                <c:pt idx="386">
                  <c:v>-2.0777877333723421E-2</c:v>
                </c:pt>
                <c:pt idx="387">
                  <c:v>5.5434472345454323E-2</c:v>
                </c:pt>
                <c:pt idx="388">
                  <c:v>9.2407939601199963E-3</c:v>
                </c:pt>
                <c:pt idx="389">
                  <c:v>-8.9357940159231035E-3</c:v>
                </c:pt>
                <c:pt idx="390">
                  <c:v>8.7131214858803506E-3</c:v>
                </c:pt>
                <c:pt idx="391">
                  <c:v>-8.2520611363995199E-3</c:v>
                </c:pt>
                <c:pt idx="392">
                  <c:v>-3.0893277996559602E-3</c:v>
                </c:pt>
                <c:pt idx="393">
                  <c:v>4.7585745560691341E-3</c:v>
                </c:pt>
                <c:pt idx="394">
                  <c:v>-3.8836518432215374E-3</c:v>
                </c:pt>
                <c:pt idx="395">
                  <c:v>1.3579953113211814E-2</c:v>
                </c:pt>
                <c:pt idx="396">
                  <c:v>5.9147063378277168E-3</c:v>
                </c:pt>
                <c:pt idx="397">
                  <c:v>-2.8307087200735176E-4</c:v>
                </c:pt>
                <c:pt idx="398">
                  <c:v>-1.5444149702443007E-2</c:v>
                </c:pt>
                <c:pt idx="399">
                  <c:v>-1.5918505325509329E-3</c:v>
                </c:pt>
                <c:pt idx="400">
                  <c:v>3.094781472750106E-2</c:v>
                </c:pt>
                <c:pt idx="401">
                  <c:v>-8.6762366700896877E-4</c:v>
                </c:pt>
                <c:pt idx="402">
                  <c:v>-1.1946317615054679E-3</c:v>
                </c:pt>
                <c:pt idx="403">
                  <c:v>-1.7894245646781364E-2</c:v>
                </c:pt>
                <c:pt idx="404">
                  <c:v>-1.4399175760970663E-2</c:v>
                </c:pt>
                <c:pt idx="405">
                  <c:v>-1.8623485890299409E-3</c:v>
                </c:pt>
                <c:pt idx="406">
                  <c:v>7.5217594663847115E-3</c:v>
                </c:pt>
                <c:pt idx="407">
                  <c:v>-7.349546235533683E-3</c:v>
                </c:pt>
                <c:pt idx="408">
                  <c:v>1.4279251114533887E-2</c:v>
                </c:pt>
                <c:pt idx="409">
                  <c:v>7.2897037007337686E-3</c:v>
                </c:pt>
                <c:pt idx="410">
                  <c:v>-6.052765788066107E-3</c:v>
                </c:pt>
                <c:pt idx="411">
                  <c:v>-2.492165834025814E-2</c:v>
                </c:pt>
                <c:pt idx="412">
                  <c:v>-1.1137778348199928E-2</c:v>
                </c:pt>
                <c:pt idx="413">
                  <c:v>-9.007465553582809E-3</c:v>
                </c:pt>
                <c:pt idx="414">
                  <c:v>1.0372846193741811E-3</c:v>
                </c:pt>
                <c:pt idx="415">
                  <c:v>1.4868040255179784E-2</c:v>
                </c:pt>
                <c:pt idx="416">
                  <c:v>-1.4451686760656394E-2</c:v>
                </c:pt>
                <c:pt idx="417">
                  <c:v>5.8680563731069542E-3</c:v>
                </c:pt>
                <c:pt idx="418">
                  <c:v>-4.0496044028069354E-3</c:v>
                </c:pt>
                <c:pt idx="419">
                  <c:v>-1.2020630671802625E-2</c:v>
                </c:pt>
                <c:pt idx="420">
                  <c:v>1.7461316021801641E-2</c:v>
                </c:pt>
                <c:pt idx="421">
                  <c:v>-2.5407348906809064E-3</c:v>
                </c:pt>
                <c:pt idx="422">
                  <c:v>-4.0005209011590385E-3</c:v>
                </c:pt>
                <c:pt idx="423">
                  <c:v>7.5389499338413156E-3</c:v>
                </c:pt>
                <c:pt idx="424">
                  <c:v>-1.1645561735492332E-2</c:v>
                </c:pt>
                <c:pt idx="425">
                  <c:v>2.2840786744045591E-2</c:v>
                </c:pt>
                <c:pt idx="426">
                  <c:v>-7.6763506782910281E-4</c:v>
                </c:pt>
                <c:pt idx="427">
                  <c:v>6.9782558985017956E-3</c:v>
                </c:pt>
                <c:pt idx="428">
                  <c:v>1.2849397206098139E-2</c:v>
                </c:pt>
                <c:pt idx="429">
                  <c:v>3.4159527006431224E-3</c:v>
                </c:pt>
                <c:pt idx="430">
                  <c:v>3.9968166058692127E-3</c:v>
                </c:pt>
                <c:pt idx="431">
                  <c:v>-2.0304619300891818E-3</c:v>
                </c:pt>
                <c:pt idx="432">
                  <c:v>-1.5562632643191925E-2</c:v>
                </c:pt>
                <c:pt idx="433">
                  <c:v>-7.6383480195273482E-3</c:v>
                </c:pt>
                <c:pt idx="434">
                  <c:v>1.8918399015094251E-2</c:v>
                </c:pt>
                <c:pt idx="435">
                  <c:v>1.188135759613952E-2</c:v>
                </c:pt>
                <c:pt idx="436">
                  <c:v>-7.1147641306433074E-4</c:v>
                </c:pt>
                <c:pt idx="437">
                  <c:v>-1.8172991946626625E-4</c:v>
                </c:pt>
                <c:pt idx="438">
                  <c:v>1.1007863115068408E-2</c:v>
                </c:pt>
                <c:pt idx="439">
                  <c:v>2.4948096630160129E-3</c:v>
                </c:pt>
                <c:pt idx="440">
                  <c:v>-1.2968731575016696E-2</c:v>
                </c:pt>
                <c:pt idx="441">
                  <c:v>1.4642450911824203E-2</c:v>
                </c:pt>
                <c:pt idx="442">
                  <c:v>1.045233773242411E-2</c:v>
                </c:pt>
                <c:pt idx="443">
                  <c:v>1.4699420519954112E-2</c:v>
                </c:pt>
                <c:pt idx="444">
                  <c:v>-1.0354661511665898E-2</c:v>
                </c:pt>
                <c:pt idx="445">
                  <c:v>-6.1404865973000329E-3</c:v>
                </c:pt>
                <c:pt idx="446">
                  <c:v>1.2872529846171828E-2</c:v>
                </c:pt>
                <c:pt idx="447">
                  <c:v>-1.1080691642651375E-2</c:v>
                </c:pt>
                <c:pt idx="448">
                  <c:v>-8.8298290859814745E-3</c:v>
                </c:pt>
                <c:pt idx="449">
                  <c:v>2.1952713463187644E-3</c:v>
                </c:pt>
                <c:pt idx="450">
                  <c:v>1.1448590134116927E-2</c:v>
                </c:pt>
                <c:pt idx="451">
                  <c:v>-2.8037676836766446E-4</c:v>
                </c:pt>
                <c:pt idx="452">
                  <c:v>2.7731236687435486E-3</c:v>
                </c:pt>
                <c:pt idx="453">
                  <c:v>-1.3788697077828264E-2</c:v>
                </c:pt>
                <c:pt idx="454">
                  <c:v>-2.7674487398573026E-3</c:v>
                </c:pt>
                <c:pt idx="455">
                  <c:v>-2.0041234687148357E-2</c:v>
                </c:pt>
                <c:pt idx="456">
                  <c:v>-1.5735464083615513E-3</c:v>
                </c:pt>
                <c:pt idx="457">
                  <c:v>5.3294245875145588E-3</c:v>
                </c:pt>
                <c:pt idx="458">
                  <c:v>-1.0537544363360898E-2</c:v>
                </c:pt>
                <c:pt idx="459">
                  <c:v>3.0730168965551526E-3</c:v>
                </c:pt>
                <c:pt idx="460">
                  <c:v>-3.0359797500903239E-3</c:v>
                </c:pt>
                <c:pt idx="461">
                  <c:v>-4.7252622696875978E-3</c:v>
                </c:pt>
                <c:pt idx="462">
                  <c:v>7.5821419804170277E-3</c:v>
                </c:pt>
                <c:pt idx="463">
                  <c:v>1.6147789066522655E-2</c:v>
                </c:pt>
                <c:pt idx="464">
                  <c:v>6.8715950999105211E-4</c:v>
                </c:pt>
                <c:pt idx="465">
                  <c:v>-1.532696706369403E-2</c:v>
                </c:pt>
                <c:pt idx="466">
                  <c:v>1.4148210025663266E-3</c:v>
                </c:pt>
                <c:pt idx="467">
                  <c:v>-1.8459372596762044E-2</c:v>
                </c:pt>
                <c:pt idx="468">
                  <c:v>-1.447814369423631E-2</c:v>
                </c:pt>
                <c:pt idx="469">
                  <c:v>-1.5097408062481846E-3</c:v>
                </c:pt>
                <c:pt idx="470">
                  <c:v>1.6806025271282374E-2</c:v>
                </c:pt>
                <c:pt idx="471">
                  <c:v>-7.302528210255706E-3</c:v>
                </c:pt>
                <c:pt idx="472">
                  <c:v>1.7561980816715707E-2</c:v>
                </c:pt>
                <c:pt idx="473">
                  <c:v>-1.1019422869090146E-2</c:v>
                </c:pt>
                <c:pt idx="474">
                  <c:v>8.9183585930798573E-3</c:v>
                </c:pt>
                <c:pt idx="475">
                  <c:v>1.2982181765728488E-2</c:v>
                </c:pt>
                <c:pt idx="476">
                  <c:v>-1.6463187662851927E-2</c:v>
                </c:pt>
                <c:pt idx="477">
                  <c:v>2.9845287111662016E-3</c:v>
                </c:pt>
                <c:pt idx="478">
                  <c:v>5.6398022650377801E-3</c:v>
                </c:pt>
                <c:pt idx="479">
                  <c:v>1.6469444647305631E-3</c:v>
                </c:pt>
                <c:pt idx="480">
                  <c:v>-1.5738410521102841E-3</c:v>
                </c:pt>
                <c:pt idx="481">
                  <c:v>1.4237259113583303E-2</c:v>
                </c:pt>
                <c:pt idx="482">
                  <c:v>5.7152646227106004E-3</c:v>
                </c:pt>
                <c:pt idx="483">
                  <c:v>1.4436547571732329E-2</c:v>
                </c:pt>
                <c:pt idx="484">
                  <c:v>3.6989178231868164E-3</c:v>
                </c:pt>
                <c:pt idx="485">
                  <c:v>-5.7970522559043025E-3</c:v>
                </c:pt>
                <c:pt idx="486">
                  <c:v>-2.4923181973370368E-3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2C-F047-9E24-90C503B8FCCC}"/>
            </c:ext>
          </c:extLst>
        </c:ser>
        <c:ser>
          <c:idx val="2"/>
          <c:order val="2"/>
          <c:tx>
            <c:strRef>
              <c:f>'變異數、相關係數、報酬率、風險'!$H$1</c:f>
              <c:strCache>
                <c:ptCount val="1"/>
                <c:pt idx="0">
                  <c:v>FTSE 100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70"/>
            <c:marker>
              <c:symbol val="none"/>
            </c:marker>
            <c:bubble3D val="0"/>
            <c:spPr>
              <a:ln w="19050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2C-F047-9E24-90C503B8FCCC}"/>
              </c:ext>
            </c:extLst>
          </c:dPt>
          <c:val>
            <c:numRef>
              <c:f>'變異數、相關係數、報酬率、風險'!$H$2:$H$488</c:f>
              <c:numCache>
                <c:formatCode>0.00%</c:formatCode>
                <c:ptCount val="487"/>
                <c:pt idx="0">
                  <c:v>1.1965846343020216E-3</c:v>
                </c:pt>
                <c:pt idx="1">
                  <c:v>-6.6917175647543221E-3</c:v>
                </c:pt>
                <c:pt idx="2">
                  <c:v>1.6774107814772728E-2</c:v>
                </c:pt>
                <c:pt idx="3">
                  <c:v>5.237736706774806E-3</c:v>
                </c:pt>
                <c:pt idx="4">
                  <c:v>7.5662399292272461E-3</c:v>
                </c:pt>
                <c:pt idx="5">
                  <c:v>-8.4575669978158232E-4</c:v>
                </c:pt>
                <c:pt idx="6">
                  <c:v>-2.466281472497368E-2</c:v>
                </c:pt>
                <c:pt idx="7">
                  <c:v>8.1519979159440838E-3</c:v>
                </c:pt>
                <c:pt idx="8">
                  <c:v>-5.8961001509002164E-3</c:v>
                </c:pt>
                <c:pt idx="9">
                  <c:v>1.1528966744359343E-2</c:v>
                </c:pt>
                <c:pt idx="10">
                  <c:v>-1.5276257487281818E-3</c:v>
                </c:pt>
                <c:pt idx="11">
                  <c:v>1.9764391391817227E-4</c:v>
                </c:pt>
                <c:pt idx="12">
                  <c:v>-1.1947275043217173E-2</c:v>
                </c:pt>
                <c:pt idx="13">
                  <c:v>1.0012661506143728E-2</c:v>
                </c:pt>
                <c:pt idx="14">
                  <c:v>-2.4787066279757396E-4</c:v>
                </c:pt>
                <c:pt idx="15">
                  <c:v>4.7791053070297251E-3</c:v>
                </c:pt>
                <c:pt idx="16">
                  <c:v>-3.0915013493410964E-3</c:v>
                </c:pt>
                <c:pt idx="17">
                  <c:v>-4.068400336282695E-4</c:v>
                </c:pt>
                <c:pt idx="18">
                  <c:v>-1.0331681118212674E-3</c:v>
                </c:pt>
                <c:pt idx="19">
                  <c:v>4.1882310706907873E-4</c:v>
                </c:pt>
                <c:pt idx="20">
                  <c:v>8.2376780142995789E-3</c:v>
                </c:pt>
                <c:pt idx="21">
                  <c:v>3.8895777957929237E-3</c:v>
                </c:pt>
                <c:pt idx="22">
                  <c:v>-6.1409679234664654E-3</c:v>
                </c:pt>
                <c:pt idx="23">
                  <c:v>6.6389689072591249E-4</c:v>
                </c:pt>
                <c:pt idx="24">
                  <c:v>1.1571585392076281E-3</c:v>
                </c:pt>
                <c:pt idx="25">
                  <c:v>2.5250027553191637E-3</c:v>
                </c:pt>
                <c:pt idx="26">
                  <c:v>-1.984470951037961E-3</c:v>
                </c:pt>
                <c:pt idx="27">
                  <c:v>1.0125674162301808E-3</c:v>
                </c:pt>
                <c:pt idx="28">
                  <c:v>6.4727475882384632E-3</c:v>
                </c:pt>
                <c:pt idx="29">
                  <c:v>1.7689786741350493E-3</c:v>
                </c:pt>
                <c:pt idx="30">
                  <c:v>3.6100678916642791E-3</c:v>
                </c:pt>
                <c:pt idx="31">
                  <c:v>1.7385897207103059E-3</c:v>
                </c:pt>
                <c:pt idx="32">
                  <c:v>-4.3869477171030458E-3</c:v>
                </c:pt>
                <c:pt idx="33">
                  <c:v>-1.9006266923699545E-2</c:v>
                </c:pt>
                <c:pt idx="34">
                  <c:v>6.3869172223037229E-3</c:v>
                </c:pt>
                <c:pt idx="35">
                  <c:v>3.925072462331659E-3</c:v>
                </c:pt>
                <c:pt idx="36">
                  <c:v>-2.2496442177091171E-3</c:v>
                </c:pt>
                <c:pt idx="37">
                  <c:v>5.076292821943813E-3</c:v>
                </c:pt>
                <c:pt idx="38">
                  <c:v>3.6709015649854294E-3</c:v>
                </c:pt>
                <c:pt idx="39">
                  <c:v>-8.8424020504282407E-3</c:v>
                </c:pt>
                <c:pt idx="40">
                  <c:v>2.0613688450537649E-3</c:v>
                </c:pt>
                <c:pt idx="41">
                  <c:v>-7.0659113515953928E-3</c:v>
                </c:pt>
                <c:pt idx="42">
                  <c:v>1.2460443881110625E-2</c:v>
                </c:pt>
                <c:pt idx="43">
                  <c:v>-2.6525720124171499E-4</c:v>
                </c:pt>
                <c:pt idx="44">
                  <c:v>5.8456298862740591E-3</c:v>
                </c:pt>
                <c:pt idx="45">
                  <c:v>-8.9366091130244126E-3</c:v>
                </c:pt>
                <c:pt idx="46">
                  <c:v>7.0610966528092756E-3</c:v>
                </c:pt>
                <c:pt idx="47">
                  <c:v>-1.6831165344244677E-2</c:v>
                </c:pt>
                <c:pt idx="48">
                  <c:v>1.2974599824198619E-2</c:v>
                </c:pt>
                <c:pt idx="49">
                  <c:v>4.9705976511819406E-4</c:v>
                </c:pt>
                <c:pt idx="50">
                  <c:v>-9.823982305601888E-5</c:v>
                </c:pt>
                <c:pt idx="51">
                  <c:v>-4.7061498557137201E-3</c:v>
                </c:pt>
                <c:pt idx="52">
                  <c:v>-1.1164557711752071E-2</c:v>
                </c:pt>
                <c:pt idx="53">
                  <c:v>-5.6046617094650199E-4</c:v>
                </c:pt>
                <c:pt idx="54">
                  <c:v>-2.3358718281300584E-2</c:v>
                </c:pt>
                <c:pt idx="55">
                  <c:v>5.3678998420603995E-3</c:v>
                </c:pt>
                <c:pt idx="56">
                  <c:v>1.7024820051357789E-2</c:v>
                </c:pt>
                <c:pt idx="57">
                  <c:v>-4.2839097606839913E-3</c:v>
                </c:pt>
                <c:pt idx="58">
                  <c:v>8.5070964223698375E-3</c:v>
                </c:pt>
                <c:pt idx="59">
                  <c:v>-3.0593746353647146E-4</c:v>
                </c:pt>
                <c:pt idx="60">
                  <c:v>-4.1776802274025027E-3</c:v>
                </c:pt>
                <c:pt idx="61">
                  <c:v>2.9373592068701591E-3</c:v>
                </c:pt>
                <c:pt idx="62">
                  <c:v>8.8062217902326271E-3</c:v>
                </c:pt>
                <c:pt idx="63">
                  <c:v>-6.515578335278196E-3</c:v>
                </c:pt>
                <c:pt idx="64">
                  <c:v>7.0275727713550434E-3</c:v>
                </c:pt>
                <c:pt idx="65">
                  <c:v>3.3890071903435889E-3</c:v>
                </c:pt>
                <c:pt idx="66">
                  <c:v>2.5528728967647778E-3</c:v>
                </c:pt>
                <c:pt idx="67">
                  <c:v>-4.8148054565914851E-4</c:v>
                </c:pt>
                <c:pt idx="68">
                  <c:v>3.5391121041840546E-4</c:v>
                </c:pt>
                <c:pt idx="69">
                  <c:v>1.312658378902051E-3</c:v>
                </c:pt>
                <c:pt idx="70">
                  <c:v>4.0295556832998869E-3</c:v>
                </c:pt>
                <c:pt idx="71">
                  <c:v>8.2529911856378917E-3</c:v>
                </c:pt>
                <c:pt idx="72">
                  <c:v>-3.7270745442610203E-3</c:v>
                </c:pt>
                <c:pt idx="73">
                  <c:v>3.5422195592245032E-3</c:v>
                </c:pt>
                <c:pt idx="74">
                  <c:v>-8.9669760940667333E-3</c:v>
                </c:pt>
                <c:pt idx="75">
                  <c:v>3.7922946387884942E-3</c:v>
                </c:pt>
                <c:pt idx="76">
                  <c:v>-1.6418074643056524E-3</c:v>
                </c:pt>
                <c:pt idx="77">
                  <c:v>-1.5407318964699587E-2</c:v>
                </c:pt>
                <c:pt idx="78">
                  <c:v>4.1139787444431485E-3</c:v>
                </c:pt>
                <c:pt idx="79">
                  <c:v>2.9797260119359473E-3</c:v>
                </c:pt>
                <c:pt idx="80">
                  <c:v>2.357568272420011E-3</c:v>
                </c:pt>
                <c:pt idx="81">
                  <c:v>3.4157664143434326E-3</c:v>
                </c:pt>
                <c:pt idx="82">
                  <c:v>-3.5160249058757516E-3</c:v>
                </c:pt>
                <c:pt idx="83">
                  <c:v>3.232289774848583E-3</c:v>
                </c:pt>
                <c:pt idx="84">
                  <c:v>-3.9605428643776936E-3</c:v>
                </c:pt>
                <c:pt idx="85">
                  <c:v>4.2333244378274827E-3</c:v>
                </c:pt>
                <c:pt idx="86">
                  <c:v>1.9664775715260048E-3</c:v>
                </c:pt>
                <c:pt idx="87">
                  <c:v>-3.5664931112940261E-3</c:v>
                </c:pt>
                <c:pt idx="88">
                  <c:v>6.8405163658268259E-3</c:v>
                </c:pt>
                <c:pt idx="89">
                  <c:v>-5.2607559571348425E-3</c:v>
                </c:pt>
                <c:pt idx="90">
                  <c:v>-7.5307334772154958E-3</c:v>
                </c:pt>
                <c:pt idx="91">
                  <c:v>-1.0051398556555988E-2</c:v>
                </c:pt>
                <c:pt idx="92">
                  <c:v>7.1040017311552216E-4</c:v>
                </c:pt>
                <c:pt idx="93">
                  <c:v>5.5810049507768276E-3</c:v>
                </c:pt>
                <c:pt idx="94">
                  <c:v>-4.8624659224184002E-3</c:v>
                </c:pt>
                <c:pt idx="95">
                  <c:v>-2.4978461940899873E-3</c:v>
                </c:pt>
                <c:pt idx="96">
                  <c:v>1.5663102206373532E-3</c:v>
                </c:pt>
                <c:pt idx="97">
                  <c:v>-9.0843374865526814E-3</c:v>
                </c:pt>
                <c:pt idx="98">
                  <c:v>-8.5774106645375801E-3</c:v>
                </c:pt>
                <c:pt idx="99">
                  <c:v>1.1163239381741609E-2</c:v>
                </c:pt>
                <c:pt idx="100">
                  <c:v>1.4666995178327445E-2</c:v>
                </c:pt>
                <c:pt idx="101">
                  <c:v>-7.0870221377670897E-4</c:v>
                </c:pt>
                <c:pt idx="102">
                  <c:v>-3.7960824203381858E-3</c:v>
                </c:pt>
                <c:pt idx="103">
                  <c:v>1.69042527242509E-3</c:v>
                </c:pt>
                <c:pt idx="104">
                  <c:v>-4.9975932270576885E-3</c:v>
                </c:pt>
                <c:pt idx="105">
                  <c:v>1.1391414464791265E-2</c:v>
                </c:pt>
                <c:pt idx="106">
                  <c:v>-3.0584567595551846E-3</c:v>
                </c:pt>
                <c:pt idx="107">
                  <c:v>-8.3751739242100189E-3</c:v>
                </c:pt>
                <c:pt idx="108">
                  <c:v>-2.2854475620706057E-3</c:v>
                </c:pt>
                <c:pt idx="109">
                  <c:v>9.4266018733392392E-3</c:v>
                </c:pt>
                <c:pt idx="110">
                  <c:v>-1.1477865227282428E-2</c:v>
                </c:pt>
                <c:pt idx="111">
                  <c:v>1.174550127432329E-2</c:v>
                </c:pt>
                <c:pt idx="112">
                  <c:v>2.4738486925759418E-3</c:v>
                </c:pt>
                <c:pt idx="113">
                  <c:v>7.2298835185433379E-3</c:v>
                </c:pt>
                <c:pt idx="114">
                  <c:v>-2.3255000454746916E-3</c:v>
                </c:pt>
                <c:pt idx="115">
                  <c:v>1.625473512074666E-3</c:v>
                </c:pt>
                <c:pt idx="116">
                  <c:v>9.2259396064308993E-3</c:v>
                </c:pt>
                <c:pt idx="117">
                  <c:v>3.6516452520980601E-3</c:v>
                </c:pt>
                <c:pt idx="118">
                  <c:v>-4.1747131267080477E-3</c:v>
                </c:pt>
                <c:pt idx="119">
                  <c:v>1.9017661438429027E-3</c:v>
                </c:pt>
                <c:pt idx="120">
                  <c:v>7.7173215767729658E-4</c:v>
                </c:pt>
                <c:pt idx="121">
                  <c:v>-4.5409865570184794E-3</c:v>
                </c:pt>
                <c:pt idx="122">
                  <c:v>1.9818366410302769E-3</c:v>
                </c:pt>
                <c:pt idx="123">
                  <c:v>2.5358974536923927E-3</c:v>
                </c:pt>
                <c:pt idx="124">
                  <c:v>7.5870643322137592E-3</c:v>
                </c:pt>
                <c:pt idx="125">
                  <c:v>-3.3458740632238909E-3</c:v>
                </c:pt>
                <c:pt idx="126">
                  <c:v>-5.2390163333230144E-4</c:v>
                </c:pt>
                <c:pt idx="127">
                  <c:v>-1.6414993096047774E-3</c:v>
                </c:pt>
                <c:pt idx="128">
                  <c:v>7.0534723671066644E-3</c:v>
                </c:pt>
                <c:pt idx="129">
                  <c:v>-1.894734531365264E-3</c:v>
                </c:pt>
                <c:pt idx="130">
                  <c:v>-3.5629796517022538E-3</c:v>
                </c:pt>
                <c:pt idx="131">
                  <c:v>4.2792758615456334E-3</c:v>
                </c:pt>
                <c:pt idx="132">
                  <c:v>3.3036122699319336E-3</c:v>
                </c:pt>
                <c:pt idx="133">
                  <c:v>-4.874068313627676E-4</c:v>
                </c:pt>
                <c:pt idx="134">
                  <c:v>-3.6107610541887668E-3</c:v>
                </c:pt>
                <c:pt idx="135">
                  <c:v>9.0884845285425526E-3</c:v>
                </c:pt>
                <c:pt idx="136">
                  <c:v>5.9985150167231813E-3</c:v>
                </c:pt>
                <c:pt idx="137">
                  <c:v>-4.9118520946131372E-3</c:v>
                </c:pt>
                <c:pt idx="138">
                  <c:v>5.3756782540883305E-4</c:v>
                </c:pt>
                <c:pt idx="139">
                  <c:v>-3.3855378094794267E-3</c:v>
                </c:pt>
                <c:pt idx="140">
                  <c:v>-4.8819634855882359E-3</c:v>
                </c:pt>
                <c:pt idx="141">
                  <c:v>-4.8332236120254253E-3</c:v>
                </c:pt>
                <c:pt idx="142">
                  <c:v>-4.4639165596282683E-3</c:v>
                </c:pt>
                <c:pt idx="143">
                  <c:v>4.4147146078739917E-3</c:v>
                </c:pt>
                <c:pt idx="144">
                  <c:v>1.5477998638266303E-3</c:v>
                </c:pt>
                <c:pt idx="145">
                  <c:v>2.7013674726732682E-3</c:v>
                </c:pt>
                <c:pt idx="146">
                  <c:v>3.3007059805224286E-3</c:v>
                </c:pt>
                <c:pt idx="147">
                  <c:v>-3.6433176432930231E-2</c:v>
                </c:pt>
                <c:pt idx="148">
                  <c:v>9.35827928046872E-3</c:v>
                </c:pt>
                <c:pt idx="149">
                  <c:v>-7.1027222413659729E-3</c:v>
                </c:pt>
                <c:pt idx="150">
                  <c:v>1.5472876782185648E-2</c:v>
                </c:pt>
                <c:pt idx="151">
                  <c:v>-5.5058950880776175E-3</c:v>
                </c:pt>
                <c:pt idx="152">
                  <c:v>-9.664464926689391E-4</c:v>
                </c:pt>
                <c:pt idx="153">
                  <c:v>1.5438789607880584E-2</c:v>
                </c:pt>
                <c:pt idx="154">
                  <c:v>1.4880507944935745E-2</c:v>
                </c:pt>
                <c:pt idx="155">
                  <c:v>-3.882886687828791E-4</c:v>
                </c:pt>
                <c:pt idx="156">
                  <c:v>-2.152091099283767E-3</c:v>
                </c:pt>
                <c:pt idx="157">
                  <c:v>-4.0266292960501977E-3</c:v>
                </c:pt>
                <c:pt idx="158">
                  <c:v>-8.2750713817476874E-3</c:v>
                </c:pt>
                <c:pt idx="159">
                  <c:v>-1.770048565707421E-3</c:v>
                </c:pt>
                <c:pt idx="160">
                  <c:v>-6.63421364689198E-3</c:v>
                </c:pt>
                <c:pt idx="161">
                  <c:v>1.2531464630617392E-2</c:v>
                </c:pt>
                <c:pt idx="162">
                  <c:v>1.2822614077881061E-3</c:v>
                </c:pt>
                <c:pt idx="163">
                  <c:v>-9.8886920351256031E-3</c:v>
                </c:pt>
                <c:pt idx="164">
                  <c:v>1.3806555404742703E-2</c:v>
                </c:pt>
                <c:pt idx="165">
                  <c:v>6.0637952369402299E-3</c:v>
                </c:pt>
                <c:pt idx="166">
                  <c:v>4.3151003996371789E-3</c:v>
                </c:pt>
                <c:pt idx="167">
                  <c:v>-1.6817344649775837E-4</c:v>
                </c:pt>
                <c:pt idx="168">
                  <c:v>6.5910663176027501E-3</c:v>
                </c:pt>
                <c:pt idx="169">
                  <c:v>-2.382527770328552E-3</c:v>
                </c:pt>
                <c:pt idx="170">
                  <c:v>-2.4949311158569626E-3</c:v>
                </c:pt>
                <c:pt idx="171">
                  <c:v>1.6332770897036195E-2</c:v>
                </c:pt>
                <c:pt idx="172">
                  <c:v>1.561594371864687E-3</c:v>
                </c:pt>
                <c:pt idx="173">
                  <c:v>-8.8467673380010561E-3</c:v>
                </c:pt>
                <c:pt idx="174">
                  <c:v>4.6856733289755885E-3</c:v>
                </c:pt>
                <c:pt idx="175">
                  <c:v>-5.3478293397173846E-3</c:v>
                </c:pt>
                <c:pt idx="176">
                  <c:v>6.1945535744266332E-3</c:v>
                </c:pt>
                <c:pt idx="177">
                  <c:v>8.0559363641096848E-3</c:v>
                </c:pt>
                <c:pt idx="178">
                  <c:v>1.6062565879031677E-3</c:v>
                </c:pt>
                <c:pt idx="179">
                  <c:v>-2.7631431083377572E-3</c:v>
                </c:pt>
                <c:pt idx="180">
                  <c:v>9.0521612896810599E-3</c:v>
                </c:pt>
                <c:pt idx="181">
                  <c:v>-6.2644276943410442E-3</c:v>
                </c:pt>
                <c:pt idx="182">
                  <c:v>3.452082686040242E-3</c:v>
                </c:pt>
                <c:pt idx="183">
                  <c:v>-6.126756666306048E-4</c:v>
                </c:pt>
                <c:pt idx="184">
                  <c:v>-1.1981526721784165E-2</c:v>
                </c:pt>
                <c:pt idx="185">
                  <c:v>-2.6284572058397768E-2</c:v>
                </c:pt>
                <c:pt idx="186">
                  <c:v>1.0183427776597769E-2</c:v>
                </c:pt>
                <c:pt idx="187">
                  <c:v>1.3337927628990689E-2</c:v>
                </c:pt>
                <c:pt idx="188">
                  <c:v>1.1316263665061175E-2</c:v>
                </c:pt>
                <c:pt idx="189">
                  <c:v>-1.1680749135261948E-2</c:v>
                </c:pt>
                <c:pt idx="190">
                  <c:v>-2.2769676683982579E-4</c:v>
                </c:pt>
                <c:pt idx="191">
                  <c:v>9.5667819253332648E-3</c:v>
                </c:pt>
                <c:pt idx="192">
                  <c:v>6.2661064946163839E-3</c:v>
                </c:pt>
                <c:pt idx="193">
                  <c:v>-7.1422919688777335E-3</c:v>
                </c:pt>
                <c:pt idx="194">
                  <c:v>-1.6523129725164181E-3</c:v>
                </c:pt>
                <c:pt idx="195">
                  <c:v>7.5927305625034091E-3</c:v>
                </c:pt>
                <c:pt idx="196">
                  <c:v>-8.4505517286006886E-4</c:v>
                </c:pt>
                <c:pt idx="197">
                  <c:v>1.0089770545270544E-2</c:v>
                </c:pt>
                <c:pt idx="198">
                  <c:v>3.7914964767080134E-3</c:v>
                </c:pt>
                <c:pt idx="199">
                  <c:v>-1.4832386215524738E-3</c:v>
                </c:pt>
                <c:pt idx="200">
                  <c:v>-1.6894617165860458E-2</c:v>
                </c:pt>
                <c:pt idx="201">
                  <c:v>1.0267420292395088E-2</c:v>
                </c:pt>
                <c:pt idx="202">
                  <c:v>-6.755229388665313E-4</c:v>
                </c:pt>
                <c:pt idx="203">
                  <c:v>-8.7338139714720642E-3</c:v>
                </c:pt>
                <c:pt idx="204">
                  <c:v>-3.1509664511626735E-3</c:v>
                </c:pt>
                <c:pt idx="205">
                  <c:v>-3.8982541038806813E-3</c:v>
                </c:pt>
                <c:pt idx="206">
                  <c:v>1.3200914443911626E-3</c:v>
                </c:pt>
                <c:pt idx="207">
                  <c:v>5.2974229438463227E-4</c:v>
                </c:pt>
                <c:pt idx="208">
                  <c:v>-3.8782744612692703E-2</c:v>
                </c:pt>
                <c:pt idx="209">
                  <c:v>3.9137661674561341E-2</c:v>
                </c:pt>
                <c:pt idx="210">
                  <c:v>-4.1671896238180102E-3</c:v>
                </c:pt>
                <c:pt idx="211">
                  <c:v>-1.7168906915161087E-2</c:v>
                </c:pt>
                <c:pt idx="212">
                  <c:v>1.3554882540722025E-2</c:v>
                </c:pt>
                <c:pt idx="213">
                  <c:v>-2.566908403727812E-2</c:v>
                </c:pt>
                <c:pt idx="214">
                  <c:v>-3.4772097777961974E-2</c:v>
                </c:pt>
                <c:pt idx="215">
                  <c:v>-3.9587012711926146E-3</c:v>
                </c:pt>
                <c:pt idx="216">
                  <c:v>6.6527958985443012E-4</c:v>
                </c:pt>
                <c:pt idx="217">
                  <c:v>3.2539692796351667E-2</c:v>
                </c:pt>
                <c:pt idx="218">
                  <c:v>-1.2742812958924852E-2</c:v>
                </c:pt>
                <c:pt idx="219">
                  <c:v>7.9658097023703293E-3</c:v>
                </c:pt>
                <c:pt idx="220">
                  <c:v>5.2867388521501812E-3</c:v>
                </c:pt>
                <c:pt idx="221">
                  <c:v>-2.4702959767678792E-3</c:v>
                </c:pt>
                <c:pt idx="222">
                  <c:v>1.6162883063673295E-2</c:v>
                </c:pt>
                <c:pt idx="223">
                  <c:v>1.2844776512408642E-2</c:v>
                </c:pt>
                <c:pt idx="224">
                  <c:v>2.6254715422715023E-3</c:v>
                </c:pt>
                <c:pt idx="225">
                  <c:v>5.0859383124031215E-3</c:v>
                </c:pt>
                <c:pt idx="226">
                  <c:v>4.6127655229032507E-3</c:v>
                </c:pt>
                <c:pt idx="227">
                  <c:v>-2.1520131822510601E-3</c:v>
                </c:pt>
                <c:pt idx="228">
                  <c:v>9.0474933082058755E-4</c:v>
                </c:pt>
                <c:pt idx="229">
                  <c:v>2.1386349696948938E-3</c:v>
                </c:pt>
                <c:pt idx="230">
                  <c:v>-1.3643622174560907E-3</c:v>
                </c:pt>
                <c:pt idx="231">
                  <c:v>8.5787232675956383E-3</c:v>
                </c:pt>
                <c:pt idx="232">
                  <c:v>5.5059869315731867E-3</c:v>
                </c:pt>
                <c:pt idx="233">
                  <c:v>-8.3219528286326509E-3</c:v>
                </c:pt>
                <c:pt idx="234">
                  <c:v>2.9564856406871162E-3</c:v>
                </c:pt>
                <c:pt idx="235">
                  <c:v>2.7885750673265017E-3</c:v>
                </c:pt>
                <c:pt idx="236">
                  <c:v>7.2497129219518371E-3</c:v>
                </c:pt>
                <c:pt idx="237">
                  <c:v>-3.4175146971520409E-3</c:v>
                </c:pt>
                <c:pt idx="238">
                  <c:v>-4.7300235908113684E-3</c:v>
                </c:pt>
                <c:pt idx="239">
                  <c:v>1.5592288471240669E-2</c:v>
                </c:pt>
                <c:pt idx="240">
                  <c:v>-6.6822607815832978E-3</c:v>
                </c:pt>
                <c:pt idx="241">
                  <c:v>-5.4670917828232961E-3</c:v>
                </c:pt>
                <c:pt idx="242">
                  <c:v>5.4641491105583825E-4</c:v>
                </c:pt>
                <c:pt idx="243">
                  <c:v>4.6934360489657989E-3</c:v>
                </c:pt>
                <c:pt idx="244">
                  <c:v>-1.9825691470226488E-3</c:v>
                </c:pt>
                <c:pt idx="245">
                  <c:v>3.6756967247622125E-3</c:v>
                </c:pt>
                <c:pt idx="246">
                  <c:v>-1.6646524808570687E-4</c:v>
                </c:pt>
                <c:pt idx="247">
                  <c:v>-1.3931659226921982E-2</c:v>
                </c:pt>
                <c:pt idx="248">
                  <c:v>-1.876442496888997E-2</c:v>
                </c:pt>
                <c:pt idx="249">
                  <c:v>7.6552664168199561E-4</c:v>
                </c:pt>
                <c:pt idx="250">
                  <c:v>5.3369869987097644E-3</c:v>
                </c:pt>
                <c:pt idx="251">
                  <c:v>1.1255640950709763E-2</c:v>
                </c:pt>
                <c:pt idx="252">
                  <c:v>4.7088966985787527E-3</c:v>
                </c:pt>
                <c:pt idx="253">
                  <c:v>2.2241220483660055E-3</c:v>
                </c:pt>
                <c:pt idx="254">
                  <c:v>-8.9772566466481563E-3</c:v>
                </c:pt>
                <c:pt idx="255">
                  <c:v>1.3104778172938524E-3</c:v>
                </c:pt>
                <c:pt idx="256">
                  <c:v>-1.5370631737895721E-2</c:v>
                </c:pt>
                <c:pt idx="257">
                  <c:v>-2.3194557616872859E-2</c:v>
                </c:pt>
                <c:pt idx="258">
                  <c:v>3.6914992974511926E-3</c:v>
                </c:pt>
                <c:pt idx="259">
                  <c:v>1.4419001493810708E-2</c:v>
                </c:pt>
                <c:pt idx="260">
                  <c:v>-1.5558694877008424E-2</c:v>
                </c:pt>
                <c:pt idx="261">
                  <c:v>2.5549746037100356E-2</c:v>
                </c:pt>
                <c:pt idx="262">
                  <c:v>6.2886299144666192E-3</c:v>
                </c:pt>
                <c:pt idx="263">
                  <c:v>7.1736684171043001E-3</c:v>
                </c:pt>
                <c:pt idx="264">
                  <c:v>-1.0675214641510467E-2</c:v>
                </c:pt>
                <c:pt idx="265">
                  <c:v>-1.8196875810860096E-2</c:v>
                </c:pt>
                <c:pt idx="266">
                  <c:v>1.1946201014961478E-2</c:v>
                </c:pt>
                <c:pt idx="267">
                  <c:v>1.6706405159418569E-2</c:v>
                </c:pt>
                <c:pt idx="268">
                  <c:v>-3.871728529142342E-3</c:v>
                </c:pt>
                <c:pt idx="269">
                  <c:v>5.1307060733396534E-3</c:v>
                </c:pt>
                <c:pt idx="270">
                  <c:v>5.6056628227709382E-3</c:v>
                </c:pt>
                <c:pt idx="271">
                  <c:v>2.7151642053055373E-3</c:v>
                </c:pt>
                <c:pt idx="272">
                  <c:v>1.9247349534504648E-3</c:v>
                </c:pt>
                <c:pt idx="273">
                  <c:v>9.9999210532541235E-4</c:v>
                </c:pt>
                <c:pt idx="274">
                  <c:v>-9.8203652634318624E-3</c:v>
                </c:pt>
                <c:pt idx="275">
                  <c:v>9.9921013679900219E-3</c:v>
                </c:pt>
                <c:pt idx="276">
                  <c:v>-1.2210477615000569E-3</c:v>
                </c:pt>
                <c:pt idx="277">
                  <c:v>-7.8037302620241145E-4</c:v>
                </c:pt>
                <c:pt idx="278">
                  <c:v>-1.5381272224417222E-2</c:v>
                </c:pt>
                <c:pt idx="279">
                  <c:v>-2.1225995524470232E-2</c:v>
                </c:pt>
                <c:pt idx="280">
                  <c:v>-1.5266101083427176E-2</c:v>
                </c:pt>
                <c:pt idx="281">
                  <c:v>-2.5465561817478344E-3</c:v>
                </c:pt>
                <c:pt idx="282">
                  <c:v>1.1958327420256923E-2</c:v>
                </c:pt>
                <c:pt idx="283">
                  <c:v>-3.1406176745158089E-2</c:v>
                </c:pt>
                <c:pt idx="284">
                  <c:v>-4.0780811301096053E-3</c:v>
                </c:pt>
                <c:pt idx="285">
                  <c:v>1.5045073935506916E-2</c:v>
                </c:pt>
                <c:pt idx="286">
                  <c:v>4.2461115924181886E-3</c:v>
                </c:pt>
                <c:pt idx="287">
                  <c:v>-8.7848938416258179E-3</c:v>
                </c:pt>
                <c:pt idx="288">
                  <c:v>-9.7006440764993099E-3</c:v>
                </c:pt>
                <c:pt idx="289">
                  <c:v>2.6830188948001991E-2</c:v>
                </c:pt>
                <c:pt idx="290">
                  <c:v>6.8679851459532582E-3</c:v>
                </c:pt>
                <c:pt idx="291">
                  <c:v>8.9676398946312852E-3</c:v>
                </c:pt>
                <c:pt idx="292">
                  <c:v>-1.5143218801077839E-3</c:v>
                </c:pt>
                <c:pt idx="293">
                  <c:v>-1.9561507155047914E-2</c:v>
                </c:pt>
                <c:pt idx="294">
                  <c:v>-8.787493304768529E-5</c:v>
                </c:pt>
                <c:pt idx="295">
                  <c:v>8.9277618519525998E-3</c:v>
                </c:pt>
                <c:pt idx="296">
                  <c:v>-2.8645102417509404E-2</c:v>
                </c:pt>
                <c:pt idx="297">
                  <c:v>1.1714518743941712E-2</c:v>
                </c:pt>
                <c:pt idx="298">
                  <c:v>1.1439593571542056E-2</c:v>
                </c:pt>
                <c:pt idx="299">
                  <c:v>9.9595497615826431E-4</c:v>
                </c:pt>
                <c:pt idx="300">
                  <c:v>4.8636510177587716E-5</c:v>
                </c:pt>
                <c:pt idx="301">
                  <c:v>1.8439288607520405E-3</c:v>
                </c:pt>
                <c:pt idx="302">
                  <c:v>-7.4190067490907986E-3</c:v>
                </c:pt>
                <c:pt idx="303">
                  <c:v>-1.6287587142643476E-2</c:v>
                </c:pt>
                <c:pt idx="304">
                  <c:v>1.6932275160835279E-2</c:v>
                </c:pt>
                <c:pt idx="305">
                  <c:v>8.9719109206439947E-3</c:v>
                </c:pt>
                <c:pt idx="306">
                  <c:v>1.0111805782446654E-2</c:v>
                </c:pt>
                <c:pt idx="307">
                  <c:v>-4.3816849134078392E-3</c:v>
                </c:pt>
                <c:pt idx="308">
                  <c:v>8.5348780544880628E-4</c:v>
                </c:pt>
                <c:pt idx="309">
                  <c:v>8.0599572794751292E-4</c:v>
                </c:pt>
                <c:pt idx="310">
                  <c:v>4.1133147434779006E-3</c:v>
                </c:pt>
                <c:pt idx="311">
                  <c:v>-2.7373636451331807E-6</c:v>
                </c:pt>
                <c:pt idx="312">
                  <c:v>5.7416359624870416E-3</c:v>
                </c:pt>
                <c:pt idx="313">
                  <c:v>-4.0553983748461378E-4</c:v>
                </c:pt>
                <c:pt idx="314">
                  <c:v>1.0643613219427561E-2</c:v>
                </c:pt>
                <c:pt idx="315">
                  <c:v>-1.3484332714123011E-3</c:v>
                </c:pt>
                <c:pt idx="316">
                  <c:v>-5.8137809540001787E-4</c:v>
                </c:pt>
                <c:pt idx="317">
                  <c:v>4.9358155028067638E-3</c:v>
                </c:pt>
                <c:pt idx="318">
                  <c:v>3.1964844043795988E-4</c:v>
                </c:pt>
                <c:pt idx="319">
                  <c:v>-1.1170694113635789E-3</c:v>
                </c:pt>
                <c:pt idx="320">
                  <c:v>5.7300389529741777E-3</c:v>
                </c:pt>
                <c:pt idx="321">
                  <c:v>7.7248251556655788E-4</c:v>
                </c:pt>
                <c:pt idx="322">
                  <c:v>2.5320005608862051E-3</c:v>
                </c:pt>
                <c:pt idx="323">
                  <c:v>-5.4881305855382194E-3</c:v>
                </c:pt>
                <c:pt idx="324">
                  <c:v>4.6852962331451189E-3</c:v>
                </c:pt>
                <c:pt idx="325">
                  <c:v>1.1012026572845767E-3</c:v>
                </c:pt>
                <c:pt idx="326">
                  <c:v>3.5836279738719781E-3</c:v>
                </c:pt>
                <c:pt idx="327">
                  <c:v>-2.6950422369249184E-3</c:v>
                </c:pt>
                <c:pt idx="328">
                  <c:v>3.4727073146393062E-3</c:v>
                </c:pt>
                <c:pt idx="329">
                  <c:v>1.1296962946756469E-3</c:v>
                </c:pt>
                <c:pt idx="330">
                  <c:v>-2.195918875498807E-3</c:v>
                </c:pt>
                <c:pt idx="331">
                  <c:v>-6.0633492571468403E-3</c:v>
                </c:pt>
                <c:pt idx="332">
                  <c:v>-2.2168477760074914E-3</c:v>
                </c:pt>
                <c:pt idx="333">
                  <c:v>1.1015176316433442E-3</c:v>
                </c:pt>
                <c:pt idx="334">
                  <c:v>-7.0096019380351971E-3</c:v>
                </c:pt>
                <c:pt idx="335">
                  <c:v>-8.8430400777670896E-3</c:v>
                </c:pt>
                <c:pt idx="336">
                  <c:v>-1.0524843003519664E-2</c:v>
                </c:pt>
                <c:pt idx="337">
                  <c:v>-1.8622625838292682E-2</c:v>
                </c:pt>
                <c:pt idx="338">
                  <c:v>1.8561936070504246E-2</c:v>
                </c:pt>
                <c:pt idx="339">
                  <c:v>8.570027701516774E-4</c:v>
                </c:pt>
                <c:pt idx="340">
                  <c:v>1.7852658619018375E-3</c:v>
                </c:pt>
                <c:pt idx="341">
                  <c:v>-8.5761954074000581E-3</c:v>
                </c:pt>
                <c:pt idx="342">
                  <c:v>3.3476884646365655E-3</c:v>
                </c:pt>
                <c:pt idx="343">
                  <c:v>1.2256852738754473E-2</c:v>
                </c:pt>
                <c:pt idx="344">
                  <c:v>1.6590782022209018E-2</c:v>
                </c:pt>
                <c:pt idx="345">
                  <c:v>-1.1664612613625273E-2</c:v>
                </c:pt>
                <c:pt idx="346">
                  <c:v>-1.4698356047907691E-2</c:v>
                </c:pt>
                <c:pt idx="347">
                  <c:v>6.5546287771557133E-4</c:v>
                </c:pt>
                <c:pt idx="348">
                  <c:v>-6.233117781070413E-3</c:v>
                </c:pt>
                <c:pt idx="349">
                  <c:v>-6.0828998933213068E-3</c:v>
                </c:pt>
                <c:pt idx="350">
                  <c:v>6.2535974173672151E-3</c:v>
                </c:pt>
                <c:pt idx="351">
                  <c:v>-1.0793573595812985E-2</c:v>
                </c:pt>
                <c:pt idx="352">
                  <c:v>-1.9682883768744282E-2</c:v>
                </c:pt>
                <c:pt idx="353">
                  <c:v>3.3482460889628333E-4</c:v>
                </c:pt>
                <c:pt idx="354">
                  <c:v>-5.1787863465769836E-3</c:v>
                </c:pt>
                <c:pt idx="355">
                  <c:v>2.9779843913529903E-3</c:v>
                </c:pt>
                <c:pt idx="356">
                  <c:v>-1.7672106763506411E-2</c:v>
                </c:pt>
                <c:pt idx="357">
                  <c:v>1.7757524060573581E-3</c:v>
                </c:pt>
                <c:pt idx="358">
                  <c:v>2.1686121317529517E-3</c:v>
                </c:pt>
                <c:pt idx="359">
                  <c:v>2.5720968741134418E-2</c:v>
                </c:pt>
                <c:pt idx="360">
                  <c:v>-4.7753038893890805E-3</c:v>
                </c:pt>
                <c:pt idx="361">
                  <c:v>-7.8481472133759451E-3</c:v>
                </c:pt>
                <c:pt idx="362">
                  <c:v>-8.8320159147786074E-4</c:v>
                </c:pt>
                <c:pt idx="363">
                  <c:v>-4.5457861363535218E-3</c:v>
                </c:pt>
                <c:pt idx="364">
                  <c:v>-1.0644733457771076E-2</c:v>
                </c:pt>
                <c:pt idx="365">
                  <c:v>-8.5806864839663936E-3</c:v>
                </c:pt>
                <c:pt idx="366">
                  <c:v>3.5334705507498081E-3</c:v>
                </c:pt>
                <c:pt idx="367">
                  <c:v>1.243746596849398E-3</c:v>
                </c:pt>
                <c:pt idx="368">
                  <c:v>8.9593062333151799E-3</c:v>
                </c:pt>
                <c:pt idx="369">
                  <c:v>2.3843103707385871E-3</c:v>
                </c:pt>
                <c:pt idx="370">
                  <c:v>-1.6938792574033336E-3</c:v>
                </c:pt>
                <c:pt idx="371">
                  <c:v>2.7321339092186521E-3</c:v>
                </c:pt>
                <c:pt idx="372">
                  <c:v>3.7183661654600518E-3</c:v>
                </c:pt>
                <c:pt idx="373">
                  <c:v>6.350317731102958E-3</c:v>
                </c:pt>
                <c:pt idx="374">
                  <c:v>-7.2711823085036951E-5</c:v>
                </c:pt>
                <c:pt idx="375">
                  <c:v>6.0725916378174816E-3</c:v>
                </c:pt>
                <c:pt idx="376">
                  <c:v>2.4971407596579812E-3</c:v>
                </c:pt>
                <c:pt idx="377">
                  <c:v>-3.6784196084362658E-3</c:v>
                </c:pt>
                <c:pt idx="378">
                  <c:v>6.649005983537775E-3</c:v>
                </c:pt>
                <c:pt idx="379">
                  <c:v>1.2915584259986231E-2</c:v>
                </c:pt>
                <c:pt idx="380">
                  <c:v>-5.8473510191812492E-3</c:v>
                </c:pt>
                <c:pt idx="381">
                  <c:v>6.2274815443146099E-3</c:v>
                </c:pt>
                <c:pt idx="382">
                  <c:v>2.033906321510497E-2</c:v>
                </c:pt>
                <c:pt idx="383">
                  <c:v>-4.7512965517994069E-3</c:v>
                </c:pt>
                <c:pt idx="384">
                  <c:v>8.4246690748898917E-4</c:v>
                </c:pt>
                <c:pt idx="385">
                  <c:v>-1.3536559660778916E-3</c:v>
                </c:pt>
                <c:pt idx="386">
                  <c:v>1.0839814973445282E-2</c:v>
                </c:pt>
                <c:pt idx="387">
                  <c:v>-7.7691333552080558E-3</c:v>
                </c:pt>
                <c:pt idx="388">
                  <c:v>9.1732212450328383E-3</c:v>
                </c:pt>
                <c:pt idx="389">
                  <c:v>-2.1299441989826198E-3</c:v>
                </c:pt>
                <c:pt idx="390">
                  <c:v>-2.4764432575609544E-3</c:v>
                </c:pt>
                <c:pt idx="391">
                  <c:v>-6.3255064826234068E-4</c:v>
                </c:pt>
                <c:pt idx="392">
                  <c:v>5.3058991035236282E-3</c:v>
                </c:pt>
                <c:pt idx="393">
                  <c:v>-1.1739186949598771E-3</c:v>
                </c:pt>
                <c:pt idx="394">
                  <c:v>1.0301144797576172E-2</c:v>
                </c:pt>
                <c:pt idx="395">
                  <c:v>1.6637952780416104E-3</c:v>
                </c:pt>
                <c:pt idx="396">
                  <c:v>1.821776660898487E-4</c:v>
                </c:pt>
                <c:pt idx="397">
                  <c:v>2.6879704283073566E-3</c:v>
                </c:pt>
                <c:pt idx="398">
                  <c:v>-1.6896697730766331E-3</c:v>
                </c:pt>
                <c:pt idx="399">
                  <c:v>5.0816026716545525E-3</c:v>
                </c:pt>
                <c:pt idx="400">
                  <c:v>8.1269968051118462E-3</c:v>
                </c:pt>
                <c:pt idx="401">
                  <c:v>-1.9226071397918144E-3</c:v>
                </c:pt>
                <c:pt idx="402">
                  <c:v>-2.9900152014492558E-4</c:v>
                </c:pt>
                <c:pt idx="403">
                  <c:v>1.4967781552441364E-3</c:v>
                </c:pt>
                <c:pt idx="404">
                  <c:v>-6.0984150727977169E-3</c:v>
                </c:pt>
                <c:pt idx="405">
                  <c:v>-4.2811235689148852E-3</c:v>
                </c:pt>
                <c:pt idx="406">
                  <c:v>-2.2726089203237636E-3</c:v>
                </c:pt>
                <c:pt idx="407">
                  <c:v>5.9688149493387281E-4</c:v>
                </c:pt>
                <c:pt idx="408">
                  <c:v>-4.1007780243237733E-3</c:v>
                </c:pt>
                <c:pt idx="409">
                  <c:v>7.6444036169901397E-3</c:v>
                </c:pt>
                <c:pt idx="410">
                  <c:v>-9.2764254840468625E-4</c:v>
                </c:pt>
                <c:pt idx="411">
                  <c:v>-9.3063835974989389E-3</c:v>
                </c:pt>
                <c:pt idx="412">
                  <c:v>-1.2664671021536025E-2</c:v>
                </c:pt>
                <c:pt idx="413">
                  <c:v>3.9811132387359335E-3</c:v>
                </c:pt>
                <c:pt idx="414">
                  <c:v>1.2647205456636781E-3</c:v>
                </c:pt>
                <c:pt idx="415">
                  <c:v>1.7189870051637423E-2</c:v>
                </c:pt>
                <c:pt idx="416">
                  <c:v>-3.740003094439075E-3</c:v>
                </c:pt>
                <c:pt idx="417">
                  <c:v>4.9937878885253644E-4</c:v>
                </c:pt>
                <c:pt idx="418">
                  <c:v>3.2356440042231151E-3</c:v>
                </c:pt>
                <c:pt idx="419">
                  <c:v>2.0714427672235405E-3</c:v>
                </c:pt>
                <c:pt idx="420">
                  <c:v>-8.1169004035822542E-3</c:v>
                </c:pt>
                <c:pt idx="421">
                  <c:v>1.3735047116512434E-2</c:v>
                </c:pt>
                <c:pt idx="422">
                  <c:v>4.1169750426589373E-3</c:v>
                </c:pt>
                <c:pt idx="423">
                  <c:v>6.3623983051182926E-3</c:v>
                </c:pt>
                <c:pt idx="424">
                  <c:v>8.6513961577006412E-3</c:v>
                </c:pt>
                <c:pt idx="425">
                  <c:v>3.3054137351954246E-3</c:v>
                </c:pt>
                <c:pt idx="426">
                  <c:v>-3.9417781885684317E-3</c:v>
                </c:pt>
                <c:pt idx="427">
                  <c:v>3.962575817240621E-3</c:v>
                </c:pt>
                <c:pt idx="428">
                  <c:v>8.9398289704310432E-3</c:v>
                </c:pt>
                <c:pt idx="429">
                  <c:v>6.4190073440731311E-3</c:v>
                </c:pt>
                <c:pt idx="430">
                  <c:v>2.0397574218486069E-3</c:v>
                </c:pt>
                <c:pt idx="431">
                  <c:v>-1.1501169836909803E-3</c:v>
                </c:pt>
                <c:pt idx="432">
                  <c:v>-2.5894691524551462E-3</c:v>
                </c:pt>
                <c:pt idx="433">
                  <c:v>-1.0651665879167872E-2</c:v>
                </c:pt>
                <c:pt idx="434">
                  <c:v>3.0075032688850144E-3</c:v>
                </c:pt>
                <c:pt idx="435">
                  <c:v>1.8119602243844967E-3</c:v>
                </c:pt>
                <c:pt idx="436">
                  <c:v>-3.5081769683236925E-3</c:v>
                </c:pt>
                <c:pt idx="437">
                  <c:v>-1.6100838429568543E-3</c:v>
                </c:pt>
                <c:pt idx="438">
                  <c:v>2.0968718648601953E-3</c:v>
                </c:pt>
                <c:pt idx="439">
                  <c:v>5.2054409742935794E-4</c:v>
                </c:pt>
                <c:pt idx="440">
                  <c:v>2.5395517150345139E-3</c:v>
                </c:pt>
                <c:pt idx="441">
                  <c:v>-1.6917430862686304E-3</c:v>
                </c:pt>
                <c:pt idx="442">
                  <c:v>-1.3626362314551701E-3</c:v>
                </c:pt>
                <c:pt idx="443">
                  <c:v>7.6084477606940485E-3</c:v>
                </c:pt>
                <c:pt idx="444">
                  <c:v>1.043968409853511E-2</c:v>
                </c:pt>
                <c:pt idx="445">
                  <c:v>-8.2373636386646257E-3</c:v>
                </c:pt>
                <c:pt idx="446">
                  <c:v>3.5729279251114307E-3</c:v>
                </c:pt>
                <c:pt idx="447">
                  <c:v>2.6014945242736269E-3</c:v>
                </c:pt>
                <c:pt idx="448">
                  <c:v>3.2947926297086255E-3</c:v>
                </c:pt>
                <c:pt idx="449">
                  <c:v>-3.6277911555209824E-3</c:v>
                </c:pt>
                <c:pt idx="450">
                  <c:v>8.2651967345178899E-3</c:v>
                </c:pt>
                <c:pt idx="451">
                  <c:v>7.8640092606573053E-4</c:v>
                </c:pt>
                <c:pt idx="452">
                  <c:v>5.5293977130571438E-3</c:v>
                </c:pt>
                <c:pt idx="453">
                  <c:v>1.837998557108593E-3</c:v>
                </c:pt>
                <c:pt idx="454">
                  <c:v>-1.0196529685380365E-3</c:v>
                </c:pt>
                <c:pt idx="455">
                  <c:v>1.2430725254737077E-3</c:v>
                </c:pt>
                <c:pt idx="456">
                  <c:v>-4.5618400086845151E-3</c:v>
                </c:pt>
                <c:pt idx="457">
                  <c:v>-5.9064272507912494E-3</c:v>
                </c:pt>
                <c:pt idx="458">
                  <c:v>-2.8887995026876619E-3</c:v>
                </c:pt>
                <c:pt idx="459">
                  <c:v>-3.6748898544713771E-3</c:v>
                </c:pt>
                <c:pt idx="460">
                  <c:v>7.1649239845354186E-3</c:v>
                </c:pt>
                <c:pt idx="461">
                  <c:v>-7.4138858818592222E-3</c:v>
                </c:pt>
                <c:pt idx="462">
                  <c:v>4.9071389031370835E-3</c:v>
                </c:pt>
                <c:pt idx="463">
                  <c:v>3.6778594377966287E-3</c:v>
                </c:pt>
                <c:pt idx="464">
                  <c:v>3.864532404166783E-4</c:v>
                </c:pt>
                <c:pt idx="465">
                  <c:v>-2.1794086152072526E-3</c:v>
                </c:pt>
                <c:pt idx="466">
                  <c:v>-1.3001605338855632E-3</c:v>
                </c:pt>
                <c:pt idx="467">
                  <c:v>1.3182683711557464E-3</c:v>
                </c:pt>
                <c:pt idx="468">
                  <c:v>-6.2976675678948222E-3</c:v>
                </c:pt>
                <c:pt idx="469">
                  <c:v>-1.6704357117657557E-2</c:v>
                </c:pt>
                <c:pt idx="470">
                  <c:v>-2.5775810333813036E-2</c:v>
                </c:pt>
                <c:pt idx="471">
                  <c:v>1.1721332215249597E-2</c:v>
                </c:pt>
                <c:pt idx="472">
                  <c:v>-3.8320778409633993E-2</c:v>
                </c:pt>
                <c:pt idx="473">
                  <c:v>8.9291914302636593E-3</c:v>
                </c:pt>
                <c:pt idx="474">
                  <c:v>-1.0071484191022185E-2</c:v>
                </c:pt>
                <c:pt idx="475">
                  <c:v>9.3314611336806075E-3</c:v>
                </c:pt>
                <c:pt idx="476">
                  <c:v>1.7878536166994183E-2</c:v>
                </c:pt>
                <c:pt idx="477">
                  <c:v>4.0630448686476625E-3</c:v>
                </c:pt>
                <c:pt idx="478">
                  <c:v>-8.8861400531793696E-3</c:v>
                </c:pt>
                <c:pt idx="479">
                  <c:v>-1.2554002880153681E-2</c:v>
                </c:pt>
                <c:pt idx="480">
                  <c:v>8.9555665084499417E-3</c:v>
                </c:pt>
                <c:pt idx="481">
                  <c:v>1.6702869601178253E-3</c:v>
                </c:pt>
                <c:pt idx="482">
                  <c:v>1.0691786084110023E-2</c:v>
                </c:pt>
                <c:pt idx="483">
                  <c:v>7.4243780298693532E-3</c:v>
                </c:pt>
                <c:pt idx="484">
                  <c:v>1.4841682162292011E-3</c:v>
                </c:pt>
                <c:pt idx="485">
                  <c:v>5.4063686655992241E-3</c:v>
                </c:pt>
                <c:pt idx="486">
                  <c:v>-5.0149876189234414E-3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2C-F047-9E24-90C503B8FCCC}"/>
            </c:ext>
          </c:extLst>
        </c:ser>
        <c:ser>
          <c:idx val="3"/>
          <c:order val="3"/>
          <c:tx>
            <c:strRef>
              <c:f>'變異數、相關係數、報酬率、風險'!$I$1</c:f>
              <c:strCache>
                <c:ptCount val="1"/>
                <c:pt idx="0">
                  <c:v>日經225指數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'變異數、相關係數、報酬率、風險'!$I$2:$I$488</c:f>
              <c:numCache>
                <c:formatCode>0.00%</c:formatCode>
                <c:ptCount val="487"/>
                <c:pt idx="0">
                  <c:v>1.8003849927434298E-2</c:v>
                </c:pt>
                <c:pt idx="1">
                  <c:v>9.0180488584922392E-4</c:v>
                </c:pt>
                <c:pt idx="2">
                  <c:v>5.4676923997970684E-3</c:v>
                </c:pt>
                <c:pt idx="3">
                  <c:v>-3.0819822686773458E-2</c:v>
                </c:pt>
                <c:pt idx="4">
                  <c:v>-1.6116840449467318E-2</c:v>
                </c:pt>
                <c:pt idx="5">
                  <c:v>-2.4851221504679662E-2</c:v>
                </c:pt>
                <c:pt idx="6">
                  <c:v>2.3187871996037668E-2</c:v>
                </c:pt>
                <c:pt idx="7">
                  <c:v>-9.2449890811816173E-3</c:v>
                </c:pt>
                <c:pt idx="8">
                  <c:v>2.0916920763522345E-2</c:v>
                </c:pt>
                <c:pt idx="9">
                  <c:v>-1.2757160845420227E-2</c:v>
                </c:pt>
                <c:pt idx="10">
                  <c:v>1.918411040269314E-3</c:v>
                </c:pt>
                <c:pt idx="11">
                  <c:v>7.8147243333659237E-3</c:v>
                </c:pt>
                <c:pt idx="12">
                  <c:v>1.6519379087716042E-3</c:v>
                </c:pt>
                <c:pt idx="13">
                  <c:v>6.676315950499433E-3</c:v>
                </c:pt>
                <c:pt idx="14">
                  <c:v>3.0892009643197038E-3</c:v>
                </c:pt>
                <c:pt idx="15">
                  <c:v>-3.2532319902744077E-3</c:v>
                </c:pt>
                <c:pt idx="16">
                  <c:v>2.1030515416161299E-2</c:v>
                </c:pt>
                <c:pt idx="17">
                  <c:v>-9.9257609828666844E-3</c:v>
                </c:pt>
                <c:pt idx="18">
                  <c:v>-1.5848962953802926E-3</c:v>
                </c:pt>
                <c:pt idx="19">
                  <c:v>4.5741384919303152E-3</c:v>
                </c:pt>
                <c:pt idx="20">
                  <c:v>3.8681754314181566E-3</c:v>
                </c:pt>
                <c:pt idx="21">
                  <c:v>-4.0122997162473951E-3</c:v>
                </c:pt>
                <c:pt idx="22">
                  <c:v>2.6854396126903572E-3</c:v>
                </c:pt>
                <c:pt idx="23">
                  <c:v>-1.9187162224448412E-3</c:v>
                </c:pt>
                <c:pt idx="24">
                  <c:v>-3.5478982576485373E-3</c:v>
                </c:pt>
                <c:pt idx="25">
                  <c:v>3.3872852919714421E-3</c:v>
                </c:pt>
                <c:pt idx="26">
                  <c:v>-3.3945326750783699E-4</c:v>
                </c:pt>
                <c:pt idx="27">
                  <c:v>7.3602644588567252E-3</c:v>
                </c:pt>
                <c:pt idx="28">
                  <c:v>9.584456121177011E-3</c:v>
                </c:pt>
                <c:pt idx="29">
                  <c:v>-5.104768166255518E-3</c:v>
                </c:pt>
                <c:pt idx="30">
                  <c:v>-9.309330411562575E-3</c:v>
                </c:pt>
                <c:pt idx="31">
                  <c:v>-1.8695079921614503E-3</c:v>
                </c:pt>
                <c:pt idx="32">
                  <c:v>-3.2908015287665744E-2</c:v>
                </c:pt>
                <c:pt idx="33">
                  <c:v>3.1173587621909016E-2</c:v>
                </c:pt>
                <c:pt idx="34">
                  <c:v>-3.1990694285064907E-4</c:v>
                </c:pt>
                <c:pt idx="35">
                  <c:v>1.1769533758996381E-5</c:v>
                </c:pt>
                <c:pt idx="36">
                  <c:v>6.6129071837193482E-3</c:v>
                </c:pt>
                <c:pt idx="37">
                  <c:v>-6.2478651115942404E-4</c:v>
                </c:pt>
                <c:pt idx="38">
                  <c:v>-8.1041723257164709E-3</c:v>
                </c:pt>
                <c:pt idx="39">
                  <c:v>-7.3162682788077216E-4</c:v>
                </c:pt>
                <c:pt idx="40">
                  <c:v>-2.9345517957187648E-3</c:v>
                </c:pt>
                <c:pt idx="41">
                  <c:v>2.6558027748067366E-3</c:v>
                </c:pt>
                <c:pt idx="42">
                  <c:v>-6.430464093064382E-3</c:v>
                </c:pt>
                <c:pt idx="43">
                  <c:v>1.5742774581583971E-3</c:v>
                </c:pt>
                <c:pt idx="44">
                  <c:v>-9.6449284124600233E-3</c:v>
                </c:pt>
                <c:pt idx="45">
                  <c:v>-8.7749979766337492E-3</c:v>
                </c:pt>
                <c:pt idx="46">
                  <c:v>-6.3165655431957918E-3</c:v>
                </c:pt>
                <c:pt idx="47">
                  <c:v>2.2497858326926856E-2</c:v>
                </c:pt>
                <c:pt idx="48">
                  <c:v>5.2231650035480187E-3</c:v>
                </c:pt>
                <c:pt idx="49">
                  <c:v>-3.8216129925003257E-3</c:v>
                </c:pt>
                <c:pt idx="50">
                  <c:v>-1.1514078069332153E-2</c:v>
                </c:pt>
                <c:pt idx="51">
                  <c:v>-9.7602068356015519E-3</c:v>
                </c:pt>
                <c:pt idx="52">
                  <c:v>-1.2510761067145432E-2</c:v>
                </c:pt>
                <c:pt idx="53">
                  <c:v>-9.5679515216610857E-3</c:v>
                </c:pt>
                <c:pt idx="54">
                  <c:v>5.8360927893501349E-3</c:v>
                </c:pt>
                <c:pt idx="55">
                  <c:v>1.0356071693044873E-2</c:v>
                </c:pt>
                <c:pt idx="56">
                  <c:v>4.9197074657636513E-3</c:v>
                </c:pt>
                <c:pt idx="57">
                  <c:v>-1.3891937111469467E-2</c:v>
                </c:pt>
                <c:pt idx="58">
                  <c:v>7.2787411948561321E-3</c:v>
                </c:pt>
                <c:pt idx="59">
                  <c:v>-1.7954882238497706E-2</c:v>
                </c:pt>
                <c:pt idx="60">
                  <c:v>1.823182689096884E-2</c:v>
                </c:pt>
                <c:pt idx="61">
                  <c:v>-5.010235597893928E-3</c:v>
                </c:pt>
                <c:pt idx="62">
                  <c:v>-2.0892249115576087E-3</c:v>
                </c:pt>
                <c:pt idx="63">
                  <c:v>5.2218186212010086E-3</c:v>
                </c:pt>
                <c:pt idx="64">
                  <c:v>3.3150435315348948E-3</c:v>
                </c:pt>
                <c:pt idx="65">
                  <c:v>2.4482829749360602E-3</c:v>
                </c:pt>
                <c:pt idx="66">
                  <c:v>6.5389555220862049E-3</c:v>
                </c:pt>
                <c:pt idx="67">
                  <c:v>-1.9768160771775236E-3</c:v>
                </c:pt>
                <c:pt idx="68">
                  <c:v>-1.3517441941490866E-3</c:v>
                </c:pt>
                <c:pt idx="69">
                  <c:v>-1.6226132099073084E-2</c:v>
                </c:pt>
                <c:pt idx="70">
                  <c:v>-3.5867481916867653E-3</c:v>
                </c:pt>
                <c:pt idx="71">
                  <c:v>5.8866934843830043E-3</c:v>
                </c:pt>
                <c:pt idx="72">
                  <c:v>-1.104695231285378E-2</c:v>
                </c:pt>
                <c:pt idx="73">
                  <c:v>-9.8206903430466796E-3</c:v>
                </c:pt>
                <c:pt idx="74">
                  <c:v>1.7805715121283101E-2</c:v>
                </c:pt>
                <c:pt idx="75">
                  <c:v>8.6512437869025998E-3</c:v>
                </c:pt>
                <c:pt idx="76">
                  <c:v>-2.6319060233110991E-4</c:v>
                </c:pt>
                <c:pt idx="77">
                  <c:v>6.3078116009343066E-4</c:v>
                </c:pt>
                <c:pt idx="78">
                  <c:v>-3.6460018771451068E-3</c:v>
                </c:pt>
                <c:pt idx="79">
                  <c:v>5.3597078358628755E-3</c:v>
                </c:pt>
                <c:pt idx="80">
                  <c:v>1.0804522538137448E-2</c:v>
                </c:pt>
                <c:pt idx="81">
                  <c:v>1.2868864355134596E-2</c:v>
                </c:pt>
                <c:pt idx="82">
                  <c:v>3.2508583707947926E-3</c:v>
                </c:pt>
                <c:pt idx="83">
                  <c:v>2.0480999491392426E-2</c:v>
                </c:pt>
                <c:pt idx="84">
                  <c:v>1.8256634618943578E-2</c:v>
                </c:pt>
                <c:pt idx="85">
                  <c:v>8.6396137881914383E-3</c:v>
                </c:pt>
                <c:pt idx="86">
                  <c:v>8.860444812138938E-3</c:v>
                </c:pt>
                <c:pt idx="87">
                  <c:v>-5.7327549035534695E-3</c:v>
                </c:pt>
                <c:pt idx="88">
                  <c:v>1.2451613969753993E-2</c:v>
                </c:pt>
                <c:pt idx="89">
                  <c:v>2.1568574298485776E-3</c:v>
                </c:pt>
                <c:pt idx="90">
                  <c:v>7.3152615245195632E-3</c:v>
                </c:pt>
                <c:pt idx="91">
                  <c:v>-5.1642698595449682E-3</c:v>
                </c:pt>
                <c:pt idx="92">
                  <c:v>-6.1737309449074558E-3</c:v>
                </c:pt>
                <c:pt idx="93">
                  <c:v>5.8275552069495676E-3</c:v>
                </c:pt>
                <c:pt idx="94">
                  <c:v>-2.1650450608802267E-2</c:v>
                </c:pt>
                <c:pt idx="95">
                  <c:v>-6.7128849678269277E-3</c:v>
                </c:pt>
                <c:pt idx="96">
                  <c:v>2.0560812565730887E-2</c:v>
                </c:pt>
                <c:pt idx="97">
                  <c:v>-2.892675725679998E-4</c:v>
                </c:pt>
                <c:pt idx="98">
                  <c:v>-1.8551420858701358E-3</c:v>
                </c:pt>
                <c:pt idx="99">
                  <c:v>-2.1192443109568405E-2</c:v>
                </c:pt>
                <c:pt idx="100">
                  <c:v>-3.1014084246403662E-3</c:v>
                </c:pt>
                <c:pt idx="101">
                  <c:v>-2.3141877147594435E-2</c:v>
                </c:pt>
                <c:pt idx="102">
                  <c:v>-1.1337071733915238E-2</c:v>
                </c:pt>
                <c:pt idx="103">
                  <c:v>-2.1893966554845937E-2</c:v>
                </c:pt>
                <c:pt idx="104">
                  <c:v>-1.054017483405327E-2</c:v>
                </c:pt>
                <c:pt idx="105">
                  <c:v>5.4249157942190731E-3</c:v>
                </c:pt>
                <c:pt idx="106">
                  <c:v>1.3394236926311516E-2</c:v>
                </c:pt>
                <c:pt idx="107">
                  <c:v>1.6016996533961582E-2</c:v>
                </c:pt>
                <c:pt idx="108">
                  <c:v>-9.3897106249995529E-3</c:v>
                </c:pt>
                <c:pt idx="109">
                  <c:v>-3.1997211537343603E-3</c:v>
                </c:pt>
                <c:pt idx="110">
                  <c:v>1.4592974954721864E-2</c:v>
                </c:pt>
                <c:pt idx="111">
                  <c:v>1.813255038127852E-2</c:v>
                </c:pt>
                <c:pt idx="112">
                  <c:v>-1.4851033476395977E-3</c:v>
                </c:pt>
                <c:pt idx="113">
                  <c:v>6.5479956857869472E-3</c:v>
                </c:pt>
                <c:pt idx="114">
                  <c:v>1.3702049678604429E-3</c:v>
                </c:pt>
                <c:pt idx="115">
                  <c:v>-1.8696305090766994E-2</c:v>
                </c:pt>
                <c:pt idx="116">
                  <c:v>3.3533365543834451E-3</c:v>
                </c:pt>
                <c:pt idx="117">
                  <c:v>-7.0973969930439237E-3</c:v>
                </c:pt>
                <c:pt idx="118">
                  <c:v>1.767805451887651E-2</c:v>
                </c:pt>
                <c:pt idx="119">
                  <c:v>-2.6693909822961596E-4</c:v>
                </c:pt>
                <c:pt idx="120">
                  <c:v>-9.559010708661211E-3</c:v>
                </c:pt>
                <c:pt idx="121">
                  <c:v>2.5190625495262E-3</c:v>
                </c:pt>
                <c:pt idx="122">
                  <c:v>2.6110086644137925E-2</c:v>
                </c:pt>
                <c:pt idx="123">
                  <c:v>-4.2560578197929555E-3</c:v>
                </c:pt>
                <c:pt idx="124">
                  <c:v>9.2635639962855634E-3</c:v>
                </c:pt>
                <c:pt idx="125">
                  <c:v>-6.1353481637726566E-3</c:v>
                </c:pt>
                <c:pt idx="126">
                  <c:v>-3.5296855551801829E-3</c:v>
                </c:pt>
                <c:pt idx="127">
                  <c:v>-7.5097252058374583E-3</c:v>
                </c:pt>
                <c:pt idx="128">
                  <c:v>-6.101377109217594E-3</c:v>
                </c:pt>
                <c:pt idx="129">
                  <c:v>5.8776711863009886E-3</c:v>
                </c:pt>
                <c:pt idx="130">
                  <c:v>1.1343429304247045E-2</c:v>
                </c:pt>
                <c:pt idx="131">
                  <c:v>5.6342533963770498E-3</c:v>
                </c:pt>
                <c:pt idx="132">
                  <c:v>1.0517704783107901E-3</c:v>
                </c:pt>
                <c:pt idx="133">
                  <c:v>-4.0186723098283184E-3</c:v>
                </c:pt>
                <c:pt idx="134">
                  <c:v>-3.0203760792340958E-3</c:v>
                </c:pt>
                <c:pt idx="135">
                  <c:v>4.973501645822183E-3</c:v>
                </c:pt>
                <c:pt idx="136">
                  <c:v>9.4938338719025906E-4</c:v>
                </c:pt>
                <c:pt idx="137">
                  <c:v>-1.583420054860997E-2</c:v>
                </c:pt>
                <c:pt idx="138">
                  <c:v>6.7099416897049039E-3</c:v>
                </c:pt>
                <c:pt idx="139">
                  <c:v>-2.5345031262375174E-2</c:v>
                </c:pt>
                <c:pt idx="140">
                  <c:v>-1.6266882804282005E-2</c:v>
                </c:pt>
                <c:pt idx="141">
                  <c:v>-1.6340031978400598E-2</c:v>
                </c:pt>
                <c:pt idx="142">
                  <c:v>4.0924577006499624E-3</c:v>
                </c:pt>
                <c:pt idx="143">
                  <c:v>-6.5239291486659376E-3</c:v>
                </c:pt>
                <c:pt idx="144">
                  <c:v>9.9519871117906729E-3</c:v>
                </c:pt>
                <c:pt idx="145">
                  <c:v>-3.6461911780574269E-3</c:v>
                </c:pt>
                <c:pt idx="146">
                  <c:v>1.8914437136311191E-2</c:v>
                </c:pt>
                <c:pt idx="147">
                  <c:v>1.4233385961471638E-2</c:v>
                </c:pt>
                <c:pt idx="148">
                  <c:v>-4.6827975983372259E-3</c:v>
                </c:pt>
                <c:pt idx="149">
                  <c:v>-1.0015542477079434E-2</c:v>
                </c:pt>
                <c:pt idx="150">
                  <c:v>7.1285725407899264E-3</c:v>
                </c:pt>
                <c:pt idx="151">
                  <c:v>-7.2571945278107064E-3</c:v>
                </c:pt>
                <c:pt idx="152">
                  <c:v>9.5242922939026348E-4</c:v>
                </c:pt>
                <c:pt idx="153">
                  <c:v>2.1314320556071312E-2</c:v>
                </c:pt>
                <c:pt idx="154">
                  <c:v>-1.791216154619826E-2</c:v>
                </c:pt>
                <c:pt idx="155">
                  <c:v>-2.1294610870853936E-2</c:v>
                </c:pt>
                <c:pt idx="156">
                  <c:v>2.0752495834440211E-2</c:v>
                </c:pt>
                <c:pt idx="157">
                  <c:v>1.5646867159564688E-3</c:v>
                </c:pt>
                <c:pt idx="158">
                  <c:v>8.2682045697592427E-3</c:v>
                </c:pt>
                <c:pt idx="159">
                  <c:v>-5.4792328422292836E-4</c:v>
                </c:pt>
                <c:pt idx="160">
                  <c:v>-3.687260478477119E-3</c:v>
                </c:pt>
                <c:pt idx="161">
                  <c:v>1.3694131184773382E-2</c:v>
                </c:pt>
                <c:pt idx="162">
                  <c:v>-5.5825244392726566E-3</c:v>
                </c:pt>
                <c:pt idx="163">
                  <c:v>-3.9841697747248677E-3</c:v>
                </c:pt>
                <c:pt idx="164">
                  <c:v>1.7716144973058425E-2</c:v>
                </c:pt>
                <c:pt idx="165">
                  <c:v>1.0364927866589482E-3</c:v>
                </c:pt>
                <c:pt idx="166">
                  <c:v>-2.8783799437536471E-2</c:v>
                </c:pt>
                <c:pt idx="167">
                  <c:v>-3.2675641529823139E-4</c:v>
                </c:pt>
                <c:pt idx="168">
                  <c:v>-8.9920302529819668E-3</c:v>
                </c:pt>
                <c:pt idx="169">
                  <c:v>1.9246348229264975E-2</c:v>
                </c:pt>
                <c:pt idx="170">
                  <c:v>-9.6131740241783351E-3</c:v>
                </c:pt>
                <c:pt idx="171">
                  <c:v>-1.2806693324754048E-2</c:v>
                </c:pt>
                <c:pt idx="172">
                  <c:v>7.4398434103987972E-3</c:v>
                </c:pt>
                <c:pt idx="173">
                  <c:v>-2.6918481100293395E-3</c:v>
                </c:pt>
                <c:pt idx="174">
                  <c:v>-2.7958118040502942E-2</c:v>
                </c:pt>
                <c:pt idx="175">
                  <c:v>1.1129597479622834E-2</c:v>
                </c:pt>
                <c:pt idx="176">
                  <c:v>-9.0256924572242464E-3</c:v>
                </c:pt>
                <c:pt idx="177">
                  <c:v>2.4020329566712805E-3</c:v>
                </c:pt>
                <c:pt idx="178">
                  <c:v>-1.6566013549557536E-2</c:v>
                </c:pt>
                <c:pt idx="179">
                  <c:v>-4.4232893285046874E-3</c:v>
                </c:pt>
                <c:pt idx="180">
                  <c:v>-3.1136167473848057E-2</c:v>
                </c:pt>
                <c:pt idx="181">
                  <c:v>2.0903048366840111E-2</c:v>
                </c:pt>
                <c:pt idx="182">
                  <c:v>1.0653778656931772E-2</c:v>
                </c:pt>
                <c:pt idx="183">
                  <c:v>2.8331255215826444E-3</c:v>
                </c:pt>
                <c:pt idx="184">
                  <c:v>1.6807410612313799E-2</c:v>
                </c:pt>
                <c:pt idx="185">
                  <c:v>-1.0615722831404082E-2</c:v>
                </c:pt>
                <c:pt idx="186">
                  <c:v>7.2933233758050529E-3</c:v>
                </c:pt>
                <c:pt idx="187">
                  <c:v>-6.9650568885111933E-3</c:v>
                </c:pt>
                <c:pt idx="188">
                  <c:v>1.3083254874001788E-3</c:v>
                </c:pt>
                <c:pt idx="189">
                  <c:v>1.0824805240364541E-2</c:v>
                </c:pt>
                <c:pt idx="190">
                  <c:v>4.2136145173815066E-3</c:v>
                </c:pt>
                <c:pt idx="191">
                  <c:v>-2.2259115090070142E-2</c:v>
                </c:pt>
                <c:pt idx="192">
                  <c:v>-7.9174164835995008E-3</c:v>
                </c:pt>
                <c:pt idx="193">
                  <c:v>2.2155471452799815E-2</c:v>
                </c:pt>
                <c:pt idx="194">
                  <c:v>-8.2857950634460577E-3</c:v>
                </c:pt>
                <c:pt idx="195">
                  <c:v>-4.0685697649531791E-3</c:v>
                </c:pt>
                <c:pt idx="196">
                  <c:v>-7.7870593786776368E-3</c:v>
                </c:pt>
                <c:pt idx="197">
                  <c:v>-1.714027754299648E-2</c:v>
                </c:pt>
                <c:pt idx="198">
                  <c:v>-1.810193319726484E-2</c:v>
                </c:pt>
                <c:pt idx="199">
                  <c:v>1.9471071029160982E-2</c:v>
                </c:pt>
                <c:pt idx="200">
                  <c:v>1.9005651426736981E-3</c:v>
                </c:pt>
                <c:pt idx="201">
                  <c:v>1.1984112164555411E-2</c:v>
                </c:pt>
                <c:pt idx="202">
                  <c:v>-1.6826079548278552E-2</c:v>
                </c:pt>
                <c:pt idx="203">
                  <c:v>6.9806399230171994E-3</c:v>
                </c:pt>
                <c:pt idx="204">
                  <c:v>-2.2267104124813215E-2</c:v>
                </c:pt>
                <c:pt idx="205">
                  <c:v>-2.9403375283549787E-2</c:v>
                </c:pt>
                <c:pt idx="206">
                  <c:v>-1.7067282691075058E-2</c:v>
                </c:pt>
                <c:pt idx="207">
                  <c:v>-2.9615615502018634E-3</c:v>
                </c:pt>
                <c:pt idx="208">
                  <c:v>3.935956067089913E-2</c:v>
                </c:pt>
                <c:pt idx="209">
                  <c:v>-2.05376750058297E-2</c:v>
                </c:pt>
                <c:pt idx="210">
                  <c:v>5.7652737914088703E-3</c:v>
                </c:pt>
                <c:pt idx="211">
                  <c:v>1.5264378679672389E-3</c:v>
                </c:pt>
                <c:pt idx="212">
                  <c:v>1.6393964341842801E-2</c:v>
                </c:pt>
                <c:pt idx="213">
                  <c:v>3.4581186292994934E-2</c:v>
                </c:pt>
                <c:pt idx="214">
                  <c:v>6.5485978783961698E-3</c:v>
                </c:pt>
                <c:pt idx="215">
                  <c:v>1.4786347093752183E-2</c:v>
                </c:pt>
                <c:pt idx="216">
                  <c:v>2.9975297621650909E-2</c:v>
                </c:pt>
                <c:pt idx="217">
                  <c:v>2.5046386543184714E-3</c:v>
                </c:pt>
                <c:pt idx="218">
                  <c:v>1.4033678694209987E-3</c:v>
                </c:pt>
                <c:pt idx="219">
                  <c:v>-7.3161772905750771E-3</c:v>
                </c:pt>
                <c:pt idx="220">
                  <c:v>1.1041028650605125E-2</c:v>
                </c:pt>
                <c:pt idx="221">
                  <c:v>-7.9699339958012733E-3</c:v>
                </c:pt>
                <c:pt idx="222">
                  <c:v>-7.3435785530153626E-3</c:v>
                </c:pt>
                <c:pt idx="223">
                  <c:v>-5.5873914728059642E-3</c:v>
                </c:pt>
                <c:pt idx="224">
                  <c:v>2.5479029770510311E-3</c:v>
                </c:pt>
                <c:pt idx="225">
                  <c:v>1.8571132049049009E-3</c:v>
                </c:pt>
                <c:pt idx="226">
                  <c:v>-1.5750683590996035E-2</c:v>
                </c:pt>
                <c:pt idx="227">
                  <c:v>-1.6882098361446957E-2</c:v>
                </c:pt>
                <c:pt idx="228">
                  <c:v>3.6160519829867223E-3</c:v>
                </c:pt>
                <c:pt idx="229">
                  <c:v>-6.0876922398265887E-3</c:v>
                </c:pt>
                <c:pt idx="230">
                  <c:v>-1.8139876878998866E-2</c:v>
                </c:pt>
                <c:pt idx="231">
                  <c:v>1.9309289619507806E-2</c:v>
                </c:pt>
                <c:pt idx="232">
                  <c:v>1.2237967683647499E-2</c:v>
                </c:pt>
                <c:pt idx="233">
                  <c:v>-2.9004323200353655E-3</c:v>
                </c:pt>
                <c:pt idx="234">
                  <c:v>-1.0832187753646048E-2</c:v>
                </c:pt>
                <c:pt idx="235">
                  <c:v>6.9171979663834576E-3</c:v>
                </c:pt>
                <c:pt idx="236">
                  <c:v>8.625495277042981E-3</c:v>
                </c:pt>
                <c:pt idx="237">
                  <c:v>1.2315849444959734E-2</c:v>
                </c:pt>
                <c:pt idx="238">
                  <c:v>-1.6252306353994442E-2</c:v>
                </c:pt>
                <c:pt idx="239">
                  <c:v>-1.8980835212114317E-2</c:v>
                </c:pt>
                <c:pt idx="240">
                  <c:v>4.1115785580730906E-3</c:v>
                </c:pt>
                <c:pt idx="241">
                  <c:v>-1.1740720294333972E-2</c:v>
                </c:pt>
                <c:pt idx="242">
                  <c:v>1.748118334867552E-2</c:v>
                </c:pt>
                <c:pt idx="243">
                  <c:v>-1.0939810403142027E-3</c:v>
                </c:pt>
                <c:pt idx="244">
                  <c:v>6.8993809448267595E-3</c:v>
                </c:pt>
                <c:pt idx="245">
                  <c:v>-2.5338166121060549E-2</c:v>
                </c:pt>
                <c:pt idx="246">
                  <c:v>-5.7843485399845084E-3</c:v>
                </c:pt>
                <c:pt idx="247">
                  <c:v>1.7786081260603962E-3</c:v>
                </c:pt>
                <c:pt idx="248">
                  <c:v>-1.7735801320042738E-2</c:v>
                </c:pt>
                <c:pt idx="249">
                  <c:v>2.6367511451584377E-2</c:v>
                </c:pt>
                <c:pt idx="250">
                  <c:v>4.5180100475623293E-3</c:v>
                </c:pt>
                <c:pt idx="251">
                  <c:v>4.2452632471196485E-3</c:v>
                </c:pt>
                <c:pt idx="252">
                  <c:v>9.431792083571611E-3</c:v>
                </c:pt>
                <c:pt idx="253">
                  <c:v>-1.8890253491233688E-2</c:v>
                </c:pt>
                <c:pt idx="254">
                  <c:v>1.2733079281863735E-2</c:v>
                </c:pt>
                <c:pt idx="255">
                  <c:v>9.8167450689562244E-3</c:v>
                </c:pt>
                <c:pt idx="256">
                  <c:v>-9.3838758114742973E-3</c:v>
                </c:pt>
                <c:pt idx="257">
                  <c:v>-2.6297096679032531E-3</c:v>
                </c:pt>
                <c:pt idx="258">
                  <c:v>-2.7348932394744637E-3</c:v>
                </c:pt>
                <c:pt idx="259">
                  <c:v>6.6469050382155694E-3</c:v>
                </c:pt>
                <c:pt idx="260">
                  <c:v>2.1945972278331432E-2</c:v>
                </c:pt>
                <c:pt idx="261">
                  <c:v>-3.2747816824000471E-3</c:v>
                </c:pt>
                <c:pt idx="262">
                  <c:v>6.5282677622790905E-3</c:v>
                </c:pt>
                <c:pt idx="263">
                  <c:v>-1.6028094292111785E-3</c:v>
                </c:pt>
                <c:pt idx="264">
                  <c:v>1.2682970929519184E-2</c:v>
                </c:pt>
                <c:pt idx="265">
                  <c:v>5.5587746031691785E-3</c:v>
                </c:pt>
                <c:pt idx="266">
                  <c:v>1.0051119047898285E-3</c:v>
                </c:pt>
                <c:pt idx="267">
                  <c:v>1.03900791446683E-2</c:v>
                </c:pt>
                <c:pt idx="268">
                  <c:v>4.3352371907395251E-4</c:v>
                </c:pt>
                <c:pt idx="269">
                  <c:v>-1.4948393466692064E-2</c:v>
                </c:pt>
                <c:pt idx="270">
                  <c:v>-3.0076226138436059E-2</c:v>
                </c:pt>
                <c:pt idx="271">
                  <c:v>-1.324987050448943E-2</c:v>
                </c:pt>
                <c:pt idx="272">
                  <c:v>-1.1404461988451573E-2</c:v>
                </c:pt>
                <c:pt idx="273">
                  <c:v>3.9899120258165355E-3</c:v>
                </c:pt>
                <c:pt idx="274">
                  <c:v>-1.771388483438294E-2</c:v>
                </c:pt>
                <c:pt idx="275">
                  <c:v>-7.3866385625698475E-3</c:v>
                </c:pt>
                <c:pt idx="276">
                  <c:v>1.8434898737439209E-2</c:v>
                </c:pt>
                <c:pt idx="277">
                  <c:v>-3.6866044782457633E-3</c:v>
                </c:pt>
                <c:pt idx="278">
                  <c:v>8.2981230468267544E-4</c:v>
                </c:pt>
                <c:pt idx="279">
                  <c:v>1.2254695629746345E-2</c:v>
                </c:pt>
                <c:pt idx="280">
                  <c:v>1.4317501414005798E-2</c:v>
                </c:pt>
                <c:pt idx="281">
                  <c:v>6.6316618124207267E-3</c:v>
                </c:pt>
                <c:pt idx="282">
                  <c:v>-9.0527129602147871E-3</c:v>
                </c:pt>
                <c:pt idx="283">
                  <c:v>-1.5354101609554119E-2</c:v>
                </c:pt>
                <c:pt idx="284">
                  <c:v>-1.7331081915505933E-2</c:v>
                </c:pt>
                <c:pt idx="285">
                  <c:v>8.4128088407604881E-3</c:v>
                </c:pt>
                <c:pt idx="286">
                  <c:v>1.0310549413646715E-2</c:v>
                </c:pt>
                <c:pt idx="287">
                  <c:v>-1.1952264543512184E-2</c:v>
                </c:pt>
                <c:pt idx="288">
                  <c:v>1.4665391188629915E-2</c:v>
                </c:pt>
                <c:pt idx="289">
                  <c:v>1.0064032961024038E-3</c:v>
                </c:pt>
                <c:pt idx="290">
                  <c:v>1.1129057569357732E-2</c:v>
                </c:pt>
                <c:pt idx="291">
                  <c:v>-1.7739642296458691E-2</c:v>
                </c:pt>
                <c:pt idx="292">
                  <c:v>5.3958768559962877E-3</c:v>
                </c:pt>
                <c:pt idx="293">
                  <c:v>6.2170975810363176E-3</c:v>
                </c:pt>
                <c:pt idx="294">
                  <c:v>5.4452558250550759E-3</c:v>
                </c:pt>
                <c:pt idx="295">
                  <c:v>6.4658034017822342E-3</c:v>
                </c:pt>
                <c:pt idx="296">
                  <c:v>2.665190323137849E-2</c:v>
                </c:pt>
                <c:pt idx="297">
                  <c:v>4.4342153952891764E-3</c:v>
                </c:pt>
                <c:pt idx="298">
                  <c:v>4.0161189799662531E-3</c:v>
                </c:pt>
                <c:pt idx="299">
                  <c:v>-7.7167393332460569E-3</c:v>
                </c:pt>
                <c:pt idx="300">
                  <c:v>-1.5899008817928221E-3</c:v>
                </c:pt>
                <c:pt idx="301">
                  <c:v>2.1890652772716822E-3</c:v>
                </c:pt>
                <c:pt idx="302">
                  <c:v>3.5983319592649762E-3</c:v>
                </c:pt>
                <c:pt idx="303">
                  <c:v>-4.9755904865359402E-4</c:v>
                </c:pt>
                <c:pt idx="304">
                  <c:v>6.8955996729060222E-3</c:v>
                </c:pt>
                <c:pt idx="305">
                  <c:v>-1.4239780003742191E-2</c:v>
                </c:pt>
                <c:pt idx="306">
                  <c:v>5.3332618039278216E-3</c:v>
                </c:pt>
                <c:pt idx="307">
                  <c:v>6.8596175935277896E-3</c:v>
                </c:pt>
                <c:pt idx="308">
                  <c:v>8.7236210829490356E-3</c:v>
                </c:pt>
                <c:pt idx="309">
                  <c:v>2.6040400966100431E-3</c:v>
                </c:pt>
                <c:pt idx="310">
                  <c:v>-8.8242831996584101E-3</c:v>
                </c:pt>
                <c:pt idx="311">
                  <c:v>-6.4511111426180205E-3</c:v>
                </c:pt>
                <c:pt idx="312">
                  <c:v>2.6156287335453759E-2</c:v>
                </c:pt>
                <c:pt idx="313">
                  <c:v>1.1377694686578541E-2</c:v>
                </c:pt>
                <c:pt idx="314">
                  <c:v>-9.9375274744405628E-5</c:v>
                </c:pt>
                <c:pt idx="315">
                  <c:v>1.2257455272396392E-2</c:v>
                </c:pt>
                <c:pt idx="316">
                  <c:v>-9.6030906893443454E-3</c:v>
                </c:pt>
                <c:pt idx="317">
                  <c:v>-4.0807441139302227E-4</c:v>
                </c:pt>
                <c:pt idx="318">
                  <c:v>-4.6950752941215387E-3</c:v>
                </c:pt>
                <c:pt idx="319">
                  <c:v>-1.1868586014690305E-2</c:v>
                </c:pt>
                <c:pt idx="320">
                  <c:v>-4.8951084517314123E-3</c:v>
                </c:pt>
                <c:pt idx="321">
                  <c:v>5.8466538679223176E-3</c:v>
                </c:pt>
                <c:pt idx="322">
                  <c:v>5.7014304336469659E-3</c:v>
                </c:pt>
                <c:pt idx="323">
                  <c:v>-2.6619523854431233E-2</c:v>
                </c:pt>
                <c:pt idx="324">
                  <c:v>1.1356920392554369E-2</c:v>
                </c:pt>
                <c:pt idx="325">
                  <c:v>-3.6903224091206122E-3</c:v>
                </c:pt>
                <c:pt idx="326">
                  <c:v>-1.5309191231747196E-2</c:v>
                </c:pt>
                <c:pt idx="327">
                  <c:v>-3.843200932496992E-4</c:v>
                </c:pt>
                <c:pt idx="328">
                  <c:v>-1.1294582434455429E-3</c:v>
                </c:pt>
                <c:pt idx="329">
                  <c:v>2.4983666156571836E-4</c:v>
                </c:pt>
                <c:pt idx="330">
                  <c:v>-7.1021995417413272E-3</c:v>
                </c:pt>
                <c:pt idx="331">
                  <c:v>2.314879888009928E-2</c:v>
                </c:pt>
                <c:pt idx="332">
                  <c:v>5.3258227512446854E-3</c:v>
                </c:pt>
                <c:pt idx="333">
                  <c:v>1.1602419833597674E-2</c:v>
                </c:pt>
                <c:pt idx="334">
                  <c:v>2.5408592983503266E-3</c:v>
                </c:pt>
                <c:pt idx="335">
                  <c:v>-2.7818346562721301E-2</c:v>
                </c:pt>
                <c:pt idx="336">
                  <c:v>2.0594485552866688E-3</c:v>
                </c:pt>
                <c:pt idx="337">
                  <c:v>-1.1058285210237441E-2</c:v>
                </c:pt>
                <c:pt idx="338">
                  <c:v>4.3808423745619364E-3</c:v>
                </c:pt>
                <c:pt idx="339">
                  <c:v>-1.3554007923067216E-2</c:v>
                </c:pt>
                <c:pt idx="340">
                  <c:v>-5.8323881587346565E-3</c:v>
                </c:pt>
                <c:pt idx="341">
                  <c:v>-2.6599536600370316E-2</c:v>
                </c:pt>
                <c:pt idx="342">
                  <c:v>5.3087448845742201E-3</c:v>
                </c:pt>
                <c:pt idx="343">
                  <c:v>-1.4974056581742856E-2</c:v>
                </c:pt>
                <c:pt idx="344">
                  <c:v>9.47774498012687E-3</c:v>
                </c:pt>
                <c:pt idx="345">
                  <c:v>-1.834981875625824E-2</c:v>
                </c:pt>
                <c:pt idx="346">
                  <c:v>1.0740481143709315E-2</c:v>
                </c:pt>
                <c:pt idx="347">
                  <c:v>2.9616574696041221E-2</c:v>
                </c:pt>
                <c:pt idx="348">
                  <c:v>4.7539032387803569E-3</c:v>
                </c:pt>
                <c:pt idx="349">
                  <c:v>7.0342094695439224E-3</c:v>
                </c:pt>
                <c:pt idx="350">
                  <c:v>-7.1469099024310482E-3</c:v>
                </c:pt>
                <c:pt idx="351">
                  <c:v>-2.6362903509272336E-2</c:v>
                </c:pt>
                <c:pt idx="352">
                  <c:v>-1.67413361109832E-4</c:v>
                </c:pt>
                <c:pt idx="353">
                  <c:v>-6.0389886031374596E-3</c:v>
                </c:pt>
                <c:pt idx="354">
                  <c:v>3.2523771260164008E-2</c:v>
                </c:pt>
                <c:pt idx="355">
                  <c:v>-1.1626499430824382E-2</c:v>
                </c:pt>
                <c:pt idx="356">
                  <c:v>1.4205055212568389E-2</c:v>
                </c:pt>
                <c:pt idx="357">
                  <c:v>3.7280788679816606E-3</c:v>
                </c:pt>
                <c:pt idx="358">
                  <c:v>-9.1872334431323584E-3</c:v>
                </c:pt>
                <c:pt idx="359">
                  <c:v>-4.3092912329964553E-3</c:v>
                </c:pt>
                <c:pt idx="360">
                  <c:v>3.1356821889084192E-3</c:v>
                </c:pt>
                <c:pt idx="361">
                  <c:v>1.0208708911187679E-2</c:v>
                </c:pt>
                <c:pt idx="362">
                  <c:v>6.6627040780453733E-3</c:v>
                </c:pt>
                <c:pt idx="363">
                  <c:v>-3.1569012684702917E-3</c:v>
                </c:pt>
                <c:pt idx="364">
                  <c:v>-8.7781644244450605E-3</c:v>
                </c:pt>
                <c:pt idx="365">
                  <c:v>1.7792221894534156E-2</c:v>
                </c:pt>
                <c:pt idx="366">
                  <c:v>3.3152374626119275E-3</c:v>
                </c:pt>
                <c:pt idx="367">
                  <c:v>-5.6105140821112096E-4</c:v>
                </c:pt>
                <c:pt idx="368">
                  <c:v>-1.6760432489464558E-2</c:v>
                </c:pt>
                <c:pt idx="369">
                  <c:v>1.2055276564373942E-2</c:v>
                </c:pt>
                <c:pt idx="370">
                  <c:v>1.2513558815031937E-2</c:v>
                </c:pt>
                <c:pt idx="371">
                  <c:v>-5.5855007206464732E-3</c:v>
                </c:pt>
                <c:pt idx="372">
                  <c:v>-9.7534235846055053E-3</c:v>
                </c:pt>
                <c:pt idx="373">
                  <c:v>2.9784585629498265E-2</c:v>
                </c:pt>
                <c:pt idx="374">
                  <c:v>-1.0617894578660803E-2</c:v>
                </c:pt>
                <c:pt idx="375">
                  <c:v>9.5478917061384428E-4</c:v>
                </c:pt>
                <c:pt idx="376">
                  <c:v>1.3622946593843397E-3</c:v>
                </c:pt>
                <c:pt idx="377">
                  <c:v>-3.4868495512311508E-3</c:v>
                </c:pt>
                <c:pt idx="378">
                  <c:v>-1.1027623730856123E-3</c:v>
                </c:pt>
                <c:pt idx="379">
                  <c:v>1.6136166268318566E-3</c:v>
                </c:pt>
                <c:pt idx="380">
                  <c:v>6.1174614921801892E-3</c:v>
                </c:pt>
                <c:pt idx="381">
                  <c:v>9.5088945827111835E-3</c:v>
                </c:pt>
                <c:pt idx="382">
                  <c:v>-3.5253577940228893E-3</c:v>
                </c:pt>
                <c:pt idx="383">
                  <c:v>-4.2498707524498275E-3</c:v>
                </c:pt>
                <c:pt idx="384">
                  <c:v>-4.7932055701124764E-3</c:v>
                </c:pt>
                <c:pt idx="385">
                  <c:v>-2.099684111495863E-3</c:v>
                </c:pt>
                <c:pt idx="386">
                  <c:v>9.1919601619178809E-3</c:v>
                </c:pt>
                <c:pt idx="387">
                  <c:v>-1.5878212127277302E-2</c:v>
                </c:pt>
                <c:pt idx="388">
                  <c:v>1.5299932464935306E-3</c:v>
                </c:pt>
                <c:pt idx="389">
                  <c:v>2.3532641184121628E-3</c:v>
                </c:pt>
                <c:pt idx="390">
                  <c:v>-7.1530404518296096E-3</c:v>
                </c:pt>
                <c:pt idx="391">
                  <c:v>-4.0442492132851367E-3</c:v>
                </c:pt>
                <c:pt idx="392">
                  <c:v>1.1843584135563176E-2</c:v>
                </c:pt>
                <c:pt idx="393">
                  <c:v>-2.1031385061735966E-3</c:v>
                </c:pt>
                <c:pt idx="394">
                  <c:v>4.0413115814940575E-3</c:v>
                </c:pt>
                <c:pt idx="395">
                  <c:v>7.2030911207324674E-3</c:v>
                </c:pt>
                <c:pt idx="396">
                  <c:v>-3.7118531051687598E-3</c:v>
                </c:pt>
                <c:pt idx="397">
                  <c:v>-1.8700474217429583E-2</c:v>
                </c:pt>
                <c:pt idx="398">
                  <c:v>-1.0516121012054555E-2</c:v>
                </c:pt>
                <c:pt idx="399">
                  <c:v>-2.458404298738702E-2</c:v>
                </c:pt>
                <c:pt idx="400">
                  <c:v>-6.7866755183216363E-3</c:v>
                </c:pt>
                <c:pt idx="401">
                  <c:v>4.5531950012772642E-3</c:v>
                </c:pt>
                <c:pt idx="402">
                  <c:v>-1.0284460797278357E-2</c:v>
                </c:pt>
                <c:pt idx="403">
                  <c:v>6.5034311089087853E-3</c:v>
                </c:pt>
                <c:pt idx="404">
                  <c:v>1.590555485060222E-3</c:v>
                </c:pt>
                <c:pt idx="405">
                  <c:v>-4.0596518542793869E-3</c:v>
                </c:pt>
                <c:pt idx="406">
                  <c:v>-9.3707438355383928E-3</c:v>
                </c:pt>
                <c:pt idx="407">
                  <c:v>3.1811470079921404E-5</c:v>
                </c:pt>
                <c:pt idx="408">
                  <c:v>-1.4472039127019104E-2</c:v>
                </c:pt>
                <c:pt idx="409">
                  <c:v>4.0417612619154334E-3</c:v>
                </c:pt>
                <c:pt idx="410">
                  <c:v>5.9273463010728394E-3</c:v>
                </c:pt>
                <c:pt idx="411">
                  <c:v>7.7659238440383844E-3</c:v>
                </c:pt>
                <c:pt idx="412">
                  <c:v>1.0331754023544467E-2</c:v>
                </c:pt>
                <c:pt idx="413">
                  <c:v>1.4445712016940821E-4</c:v>
                </c:pt>
                <c:pt idx="414">
                  <c:v>-1.2487827066169395E-2</c:v>
                </c:pt>
                <c:pt idx="415">
                  <c:v>-1.137843357521451E-2</c:v>
                </c:pt>
                <c:pt idx="416">
                  <c:v>1.2251392251560442E-2</c:v>
                </c:pt>
                <c:pt idx="417">
                  <c:v>2.4960688940211747E-2</c:v>
                </c:pt>
                <c:pt idx="418">
                  <c:v>-1.4403604043903236E-2</c:v>
                </c:pt>
                <c:pt idx="419">
                  <c:v>5.6162671321542514E-3</c:v>
                </c:pt>
                <c:pt idx="420">
                  <c:v>1.327543928557269E-2</c:v>
                </c:pt>
                <c:pt idx="421">
                  <c:v>1.4611975738214177E-2</c:v>
                </c:pt>
                <c:pt idx="422">
                  <c:v>3.5100057884491567E-3</c:v>
                </c:pt>
                <c:pt idx="423">
                  <c:v>-1.1775781894422567E-3</c:v>
                </c:pt>
                <c:pt idx="424">
                  <c:v>7.2399693013315374E-4</c:v>
                </c:pt>
                <c:pt idx="425">
                  <c:v>1.8566504733089403E-3</c:v>
                </c:pt>
                <c:pt idx="426">
                  <c:v>-3.8745111610323677E-3</c:v>
                </c:pt>
                <c:pt idx="427">
                  <c:v>7.235117234202815E-4</c:v>
                </c:pt>
                <c:pt idx="428">
                  <c:v>2.0174118680830922E-3</c:v>
                </c:pt>
                <c:pt idx="429">
                  <c:v>3.9197853422881165E-3</c:v>
                </c:pt>
                <c:pt idx="430">
                  <c:v>6.695494812316378E-3</c:v>
                </c:pt>
                <c:pt idx="431">
                  <c:v>-2.9536330113629367E-4</c:v>
                </c:pt>
                <c:pt idx="432">
                  <c:v>-2.8538349897528517E-3</c:v>
                </c:pt>
                <c:pt idx="433">
                  <c:v>-8.0094761330176071E-4</c:v>
                </c:pt>
                <c:pt idx="434">
                  <c:v>3.1405801198130211E-3</c:v>
                </c:pt>
                <c:pt idx="435">
                  <c:v>-8.8056206130090811E-3</c:v>
                </c:pt>
                <c:pt idx="436">
                  <c:v>6.3968778574712655E-3</c:v>
                </c:pt>
                <c:pt idx="437">
                  <c:v>-3.6557982301983136E-3</c:v>
                </c:pt>
                <c:pt idx="438">
                  <c:v>7.0751608226488887E-3</c:v>
                </c:pt>
                <c:pt idx="439">
                  <c:v>-6.6184895105765229E-3</c:v>
                </c:pt>
                <c:pt idx="440">
                  <c:v>6.836224527259013E-4</c:v>
                </c:pt>
                <c:pt idx="441">
                  <c:v>-2.1371485325414235E-3</c:v>
                </c:pt>
                <c:pt idx="442">
                  <c:v>-1.3423286824148194E-2</c:v>
                </c:pt>
                <c:pt idx="443">
                  <c:v>1.2882084921071827E-2</c:v>
                </c:pt>
                <c:pt idx="444">
                  <c:v>-1.0752564154235761E-3</c:v>
                </c:pt>
                <c:pt idx="445">
                  <c:v>7.8761813615593702E-4</c:v>
                </c:pt>
                <c:pt idx="446">
                  <c:v>2.5858007118662184E-3</c:v>
                </c:pt>
                <c:pt idx="447">
                  <c:v>-6.4180172613292257E-4</c:v>
                </c:pt>
                <c:pt idx="448">
                  <c:v>1.5586152281475736E-2</c:v>
                </c:pt>
                <c:pt idx="449">
                  <c:v>1.1111231564792877E-2</c:v>
                </c:pt>
                <c:pt idx="450">
                  <c:v>2.5278495964299974E-3</c:v>
                </c:pt>
                <c:pt idx="451">
                  <c:v>4.7698093569680999E-3</c:v>
                </c:pt>
                <c:pt idx="452">
                  <c:v>6.2916518783461143E-3</c:v>
                </c:pt>
                <c:pt idx="453">
                  <c:v>-1.6740983485544939E-2</c:v>
                </c:pt>
                <c:pt idx="454">
                  <c:v>-1.1050671146656888E-2</c:v>
                </c:pt>
                <c:pt idx="455">
                  <c:v>-2.1949582596004574E-2</c:v>
                </c:pt>
                <c:pt idx="456">
                  <c:v>2.733596106734121E-4</c:v>
                </c:pt>
                <c:pt idx="457">
                  <c:v>-8.0380194638372503E-3</c:v>
                </c:pt>
                <c:pt idx="458">
                  <c:v>1.1964916581968087E-2</c:v>
                </c:pt>
                <c:pt idx="459">
                  <c:v>-1.4199244023777561E-2</c:v>
                </c:pt>
                <c:pt idx="460">
                  <c:v>1.9332956074499894E-2</c:v>
                </c:pt>
                <c:pt idx="461">
                  <c:v>-1.7111686178046866E-3</c:v>
                </c:pt>
                <c:pt idx="462">
                  <c:v>-1.2530949850557453E-3</c:v>
                </c:pt>
                <c:pt idx="463">
                  <c:v>3.345565258670241E-3</c:v>
                </c:pt>
                <c:pt idx="464">
                  <c:v>1.5060252602889805E-3</c:v>
                </c:pt>
                <c:pt idx="465">
                  <c:v>1.3283159248862154E-2</c:v>
                </c:pt>
                <c:pt idx="466">
                  <c:v>-3.6167840781486582E-3</c:v>
                </c:pt>
                <c:pt idx="467">
                  <c:v>9.3061021247039799E-3</c:v>
                </c:pt>
                <c:pt idx="468">
                  <c:v>5.2304628552741822E-3</c:v>
                </c:pt>
                <c:pt idx="469">
                  <c:v>3.5216759391101028E-3</c:v>
                </c:pt>
                <c:pt idx="470">
                  <c:v>-1.6762227071519972E-2</c:v>
                </c:pt>
                <c:pt idx="471">
                  <c:v>-1.2246996931168649E-2</c:v>
                </c:pt>
                <c:pt idx="472">
                  <c:v>1.6627343858855643E-3</c:v>
                </c:pt>
                <c:pt idx="473">
                  <c:v>4.1917402161367788E-3</c:v>
                </c:pt>
                <c:pt idx="474">
                  <c:v>1.0483916475939362E-2</c:v>
                </c:pt>
                <c:pt idx="475">
                  <c:v>5.7059761376020354E-3</c:v>
                </c:pt>
                <c:pt idx="476">
                  <c:v>2.6447416404243185E-3</c:v>
                </c:pt>
                <c:pt idx="477">
                  <c:v>1.1950859470978084E-2</c:v>
                </c:pt>
                <c:pt idx="478">
                  <c:v>7.4784129396207187E-4</c:v>
                </c:pt>
                <c:pt idx="479">
                  <c:v>5.0517936505703014E-3</c:v>
                </c:pt>
                <c:pt idx="480">
                  <c:v>-1.8169029181680273E-3</c:v>
                </c:pt>
                <c:pt idx="481">
                  <c:v>1.776172744331248E-3</c:v>
                </c:pt>
                <c:pt idx="482">
                  <c:v>-3.2522356564792894E-3</c:v>
                </c:pt>
                <c:pt idx="483">
                  <c:v>1.0205157991100657E-3</c:v>
                </c:pt>
                <c:pt idx="484">
                  <c:v>9.2855942309631007E-4</c:v>
                </c:pt>
                <c:pt idx="485">
                  <c:v>-7.1138752551394239E-3</c:v>
                </c:pt>
                <c:pt idx="486">
                  <c:v>1.4501795606746684E-3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2C-F047-9E24-90C503B8F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875375"/>
        <c:axId val="349156255"/>
      </c:lineChart>
      <c:catAx>
        <c:axId val="43087537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49156255"/>
        <c:crosses val="autoZero"/>
        <c:auto val="1"/>
        <c:lblAlgn val="ctr"/>
        <c:lblOffset val="100"/>
        <c:noMultiLvlLbl val="0"/>
      </c:catAx>
      <c:valAx>
        <c:axId val="34915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30875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'變異數、相關係數、報酬率、風險'!$G$1</c:f>
              <c:strCache>
                <c:ptCount val="1"/>
                <c:pt idx="0">
                  <c:v>S&amp;P 500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'變異數、相關係數、報酬率、風險'!$F$2:$F$488</c:f>
              <c:numCache>
                <c:formatCode>0.00%</c:formatCode>
                <c:ptCount val="487"/>
                <c:pt idx="0">
                  <c:v>-1.9600228156198465E-2</c:v>
                </c:pt>
                <c:pt idx="1">
                  <c:v>-1.6755571600358156E-2</c:v>
                </c:pt>
                <c:pt idx="2">
                  <c:v>-5.3348896554950712E-3</c:v>
                </c:pt>
                <c:pt idx="3">
                  <c:v>8.9601605670343344E-3</c:v>
                </c:pt>
                <c:pt idx="4">
                  <c:v>1.7102181882039904E-2</c:v>
                </c:pt>
                <c:pt idx="5">
                  <c:v>-2.8574269597917267E-3</c:v>
                </c:pt>
                <c:pt idx="6">
                  <c:v>-3.7856422816498141E-2</c:v>
                </c:pt>
                <c:pt idx="7">
                  <c:v>-4.1051400232455966E-2</c:v>
                </c:pt>
                <c:pt idx="8">
                  <c:v>-1.4606030817487833E-2</c:v>
                </c:pt>
                <c:pt idx="9">
                  <c:v>1.0018458013491705E-2</c:v>
                </c:pt>
                <c:pt idx="10">
                  <c:v>-2.9898117762905636E-2</c:v>
                </c:pt>
                <c:pt idx="11">
                  <c:v>5.1588935387664299E-2</c:v>
                </c:pt>
                <c:pt idx="12">
                  <c:v>-8.2499251287804643E-4</c:v>
                </c:pt>
                <c:pt idx="13">
                  <c:v>-5.5973288426593585E-3</c:v>
                </c:pt>
                <c:pt idx="14">
                  <c:v>1.6188342133059183E-2</c:v>
                </c:pt>
                <c:pt idx="15">
                  <c:v>2.2224473444247194E-3</c:v>
                </c:pt>
                <c:pt idx="16">
                  <c:v>1.57531713775204E-2</c:v>
                </c:pt>
                <c:pt idx="17">
                  <c:v>2.8934975945949098E-3</c:v>
                </c:pt>
                <c:pt idx="18">
                  <c:v>-2.528290263936292E-3</c:v>
                </c:pt>
                <c:pt idx="19">
                  <c:v>1.6218307148309227E-2</c:v>
                </c:pt>
                <c:pt idx="20">
                  <c:v>1.1710743869560596E-2</c:v>
                </c:pt>
                <c:pt idx="21">
                  <c:v>5.5043828118560437E-3</c:v>
                </c:pt>
                <c:pt idx="22">
                  <c:v>1.5488550346471404E-4</c:v>
                </c:pt>
                <c:pt idx="23">
                  <c:v>4.7259486391068965E-3</c:v>
                </c:pt>
                <c:pt idx="24">
                  <c:v>-5.7259122672384853E-3</c:v>
                </c:pt>
                <c:pt idx="25">
                  <c:v>-3.7031831292482901E-3</c:v>
                </c:pt>
                <c:pt idx="26">
                  <c:v>-4.5067071470740206E-4</c:v>
                </c:pt>
                <c:pt idx="27">
                  <c:v>-6.4411382243608779E-3</c:v>
                </c:pt>
                <c:pt idx="28">
                  <c:v>1.1375544582293061E-2</c:v>
                </c:pt>
                <c:pt idx="29">
                  <c:v>3.1644110731968997E-3</c:v>
                </c:pt>
                <c:pt idx="30">
                  <c:v>9.1654429947268887E-3</c:v>
                </c:pt>
                <c:pt idx="31">
                  <c:v>-3.651409389939997E-3</c:v>
                </c:pt>
                <c:pt idx="32">
                  <c:v>4.7810649605535055E-3</c:v>
                </c:pt>
                <c:pt idx="33">
                  <c:v>-4.144208546458702E-3</c:v>
                </c:pt>
                <c:pt idx="34">
                  <c:v>-1.4756359821711936E-2</c:v>
                </c:pt>
                <c:pt idx="35">
                  <c:v>7.3670083739714736E-4</c:v>
                </c:pt>
                <c:pt idx="36">
                  <c:v>1.529439139911035E-2</c:v>
                </c:pt>
                <c:pt idx="37">
                  <c:v>4.1097760846798516E-3</c:v>
                </c:pt>
                <c:pt idx="38">
                  <c:v>5.45895618323455E-3</c:v>
                </c:pt>
                <c:pt idx="39">
                  <c:v>5.0265964743038015E-3</c:v>
                </c:pt>
                <c:pt idx="40">
                  <c:v>4.1036677974620809E-4</c:v>
                </c:pt>
                <c:pt idx="41">
                  <c:v>8.9367991758487822E-3</c:v>
                </c:pt>
                <c:pt idx="42">
                  <c:v>-2.3385191263121416E-3</c:v>
                </c:pt>
                <c:pt idx="43">
                  <c:v>-2.1390284245089946E-4</c:v>
                </c:pt>
                <c:pt idx="44">
                  <c:v>1.1811288011777778E-2</c:v>
                </c:pt>
                <c:pt idx="45">
                  <c:v>-3.4933030268157991E-4</c:v>
                </c:pt>
                <c:pt idx="46">
                  <c:v>-3.4824214336237847E-3</c:v>
                </c:pt>
                <c:pt idx="47">
                  <c:v>8.6273367986977199E-4</c:v>
                </c:pt>
                <c:pt idx="48">
                  <c:v>-1.1452386996067545E-2</c:v>
                </c:pt>
                <c:pt idx="49">
                  <c:v>8.654405233371425E-3</c:v>
                </c:pt>
                <c:pt idx="50">
                  <c:v>1.8630761221265549E-3</c:v>
                </c:pt>
                <c:pt idx="51">
                  <c:v>-9.9147167029467153E-5</c:v>
                </c:pt>
                <c:pt idx="52">
                  <c:v>1.0559346230895258E-2</c:v>
                </c:pt>
                <c:pt idx="53">
                  <c:v>-7.704224986772909E-3</c:v>
                </c:pt>
                <c:pt idx="54">
                  <c:v>-5.9233595507187662E-3</c:v>
                </c:pt>
                <c:pt idx="55">
                  <c:v>-1.4644224236547309E-2</c:v>
                </c:pt>
                <c:pt idx="56">
                  <c:v>-3.9906559208583801E-3</c:v>
                </c:pt>
                <c:pt idx="57">
                  <c:v>6.5033728622464239E-3</c:v>
                </c:pt>
                <c:pt idx="58">
                  <c:v>3.3566635578987312E-5</c:v>
                </c:pt>
                <c:pt idx="59">
                  <c:v>-9.6375204434850092E-3</c:v>
                </c:pt>
                <c:pt idx="60">
                  <c:v>-7.6818422091821468E-3</c:v>
                </c:pt>
                <c:pt idx="61">
                  <c:v>-7.796726014578443E-3</c:v>
                </c:pt>
                <c:pt idx="62">
                  <c:v>1.561636401643504E-2</c:v>
                </c:pt>
                <c:pt idx="63">
                  <c:v>-8.9296145918676371E-3</c:v>
                </c:pt>
                <c:pt idx="64">
                  <c:v>1.4835220980176428E-2</c:v>
                </c:pt>
                <c:pt idx="65">
                  <c:v>2.8840577895966292E-3</c:v>
                </c:pt>
                <c:pt idx="66">
                  <c:v>3.9952044425170807E-3</c:v>
                </c:pt>
                <c:pt idx="67">
                  <c:v>-1.1785980997031285E-3</c:v>
                </c:pt>
                <c:pt idx="68">
                  <c:v>-4.3651266224193231E-3</c:v>
                </c:pt>
                <c:pt idx="69">
                  <c:v>-2.3466992225236209E-3</c:v>
                </c:pt>
                <c:pt idx="70">
                  <c:v>-9.2369675060462696E-3</c:v>
                </c:pt>
                <c:pt idx="71">
                  <c:v>-5.5681677476497431E-3</c:v>
                </c:pt>
                <c:pt idx="72">
                  <c:v>-4.2027976320723457E-4</c:v>
                </c:pt>
                <c:pt idx="73">
                  <c:v>-1.3811319061204081E-2</c:v>
                </c:pt>
                <c:pt idx="74">
                  <c:v>-7.2629283722298642E-3</c:v>
                </c:pt>
                <c:pt idx="75">
                  <c:v>-1.1709642013730766E-2</c:v>
                </c:pt>
                <c:pt idx="76">
                  <c:v>9.8977611783253264E-3</c:v>
                </c:pt>
                <c:pt idx="77">
                  <c:v>-2.6795549611834068E-2</c:v>
                </c:pt>
                <c:pt idx="78">
                  <c:v>-2.0433064353277382E-3</c:v>
                </c:pt>
                <c:pt idx="79">
                  <c:v>2.4470742364589421E-2</c:v>
                </c:pt>
                <c:pt idx="80">
                  <c:v>4.5927225273007461E-3</c:v>
                </c:pt>
                <c:pt idx="81">
                  <c:v>1.3504521427383709E-2</c:v>
                </c:pt>
                <c:pt idx="82">
                  <c:v>1.2379289618538326E-3</c:v>
                </c:pt>
                <c:pt idx="83">
                  <c:v>8.3769307564111571E-3</c:v>
                </c:pt>
                <c:pt idx="84">
                  <c:v>1.0841987525963305E-2</c:v>
                </c:pt>
                <c:pt idx="85">
                  <c:v>5.390131734851005E-3</c:v>
                </c:pt>
                <c:pt idx="86">
                  <c:v>-9.3187876662821439E-4</c:v>
                </c:pt>
                <c:pt idx="87">
                  <c:v>-8.8262878675477215E-3</c:v>
                </c:pt>
                <c:pt idx="88">
                  <c:v>1.138353872477158E-2</c:v>
                </c:pt>
                <c:pt idx="89">
                  <c:v>-1.2341862094629502E-3</c:v>
                </c:pt>
                <c:pt idx="90">
                  <c:v>-3.7971133409805484E-3</c:v>
                </c:pt>
                <c:pt idx="91">
                  <c:v>-9.0871591104798033E-3</c:v>
                </c:pt>
                <c:pt idx="92">
                  <c:v>1.9594026308169627E-3</c:v>
                </c:pt>
                <c:pt idx="93">
                  <c:v>9.8380136204427489E-3</c:v>
                </c:pt>
                <c:pt idx="94">
                  <c:v>-1.6171937560590945E-3</c:v>
                </c:pt>
                <c:pt idx="95">
                  <c:v>-6.5401541313064502E-4</c:v>
                </c:pt>
                <c:pt idx="96">
                  <c:v>-4.6401407054645688E-3</c:v>
                </c:pt>
                <c:pt idx="97">
                  <c:v>-4.3391022818947637E-3</c:v>
                </c:pt>
                <c:pt idx="98">
                  <c:v>-1.1054975700356258E-4</c:v>
                </c:pt>
                <c:pt idx="99">
                  <c:v>-2.0314466346737732E-2</c:v>
                </c:pt>
                <c:pt idx="100">
                  <c:v>9.0040179549198355E-3</c:v>
                </c:pt>
                <c:pt idx="101">
                  <c:v>1.0655018058645592E-2</c:v>
                </c:pt>
                <c:pt idx="102">
                  <c:v>3.1042578151243825E-3</c:v>
                </c:pt>
                <c:pt idx="103">
                  <c:v>-7.6430541461850925E-3</c:v>
                </c:pt>
                <c:pt idx="104">
                  <c:v>-1.8972712728273809E-2</c:v>
                </c:pt>
                <c:pt idx="105">
                  <c:v>4.7052165047117367E-3</c:v>
                </c:pt>
                <c:pt idx="106">
                  <c:v>-2.1487089347977363E-2</c:v>
                </c:pt>
                <c:pt idx="107">
                  <c:v>-9.8088280031719301E-3</c:v>
                </c:pt>
                <c:pt idx="108">
                  <c:v>3.1935198998476687E-3</c:v>
                </c:pt>
                <c:pt idx="109">
                  <c:v>-4.1061217745241418E-3</c:v>
                </c:pt>
                <c:pt idx="110">
                  <c:v>1.956298943877641E-2</c:v>
                </c:pt>
                <c:pt idx="111">
                  <c:v>-4.3933411998089058E-3</c:v>
                </c:pt>
                <c:pt idx="112">
                  <c:v>-1.0672191002860232E-2</c:v>
                </c:pt>
                <c:pt idx="113">
                  <c:v>-6.9762939497862676E-3</c:v>
                </c:pt>
                <c:pt idx="114">
                  <c:v>2.4032962118051733E-3</c:v>
                </c:pt>
                <c:pt idx="115">
                  <c:v>2.403755674513406E-2</c:v>
                </c:pt>
                <c:pt idx="116">
                  <c:v>-4.5127024643929975E-3</c:v>
                </c:pt>
                <c:pt idx="117">
                  <c:v>1.1685339585928926E-2</c:v>
                </c:pt>
                <c:pt idx="118">
                  <c:v>-7.6030175485967825E-4</c:v>
                </c:pt>
                <c:pt idx="119">
                  <c:v>1.0003973092362498E-4</c:v>
                </c:pt>
                <c:pt idx="120">
                  <c:v>-4.5562719739063557E-5</c:v>
                </c:pt>
                <c:pt idx="121">
                  <c:v>3.2566076118143697E-4</c:v>
                </c:pt>
                <c:pt idx="122">
                  <c:v>8.2927440393587033E-3</c:v>
                </c:pt>
                <c:pt idx="123">
                  <c:v>2.3605808835713091E-3</c:v>
                </c:pt>
                <c:pt idx="124">
                  <c:v>-1.9280110160574859E-3</c:v>
                </c:pt>
                <c:pt idx="125">
                  <c:v>-3.1816616290197422E-3</c:v>
                </c:pt>
                <c:pt idx="126">
                  <c:v>4.7582343192820141E-3</c:v>
                </c:pt>
                <c:pt idx="127">
                  <c:v>-1.3296807221407746E-4</c:v>
                </c:pt>
                <c:pt idx="128">
                  <c:v>3.2924850263644969E-3</c:v>
                </c:pt>
                <c:pt idx="129">
                  <c:v>-2.5289321327150497E-3</c:v>
                </c:pt>
                <c:pt idx="130">
                  <c:v>1.2766720025762799E-2</c:v>
                </c:pt>
                <c:pt idx="131">
                  <c:v>6.8451796173613364E-3</c:v>
                </c:pt>
                <c:pt idx="132">
                  <c:v>7.2383816728291885E-3</c:v>
                </c:pt>
                <c:pt idx="133">
                  <c:v>1.0427365182465636E-3</c:v>
                </c:pt>
                <c:pt idx="134">
                  <c:v>-6.1009677080419667E-3</c:v>
                </c:pt>
                <c:pt idx="135">
                  <c:v>3.7594186835578133E-3</c:v>
                </c:pt>
                <c:pt idx="136">
                  <c:v>6.6411105691808591E-3</c:v>
                </c:pt>
                <c:pt idx="137">
                  <c:v>3.326448351524517E-3</c:v>
                </c:pt>
                <c:pt idx="138">
                  <c:v>4.0076685446504999E-3</c:v>
                </c:pt>
                <c:pt idx="139">
                  <c:v>4.3531810375865895E-3</c:v>
                </c:pt>
                <c:pt idx="140">
                  <c:v>-1.2924228974674891E-3</c:v>
                </c:pt>
                <c:pt idx="141">
                  <c:v>-8.2900586792656391E-4</c:v>
                </c:pt>
                <c:pt idx="142">
                  <c:v>-7.7186856789385385E-3</c:v>
                </c:pt>
                <c:pt idx="143">
                  <c:v>-1.3358683823900452E-3</c:v>
                </c:pt>
                <c:pt idx="144">
                  <c:v>6.6146572656427421E-4</c:v>
                </c:pt>
                <c:pt idx="145">
                  <c:v>-1.6132081779127096E-2</c:v>
                </c:pt>
                <c:pt idx="146">
                  <c:v>-2.3777910170640622E-3</c:v>
                </c:pt>
                <c:pt idx="147">
                  <c:v>5.7519278176245449E-3</c:v>
                </c:pt>
                <c:pt idx="148">
                  <c:v>9.0792201708388854E-3</c:v>
                </c:pt>
                <c:pt idx="149">
                  <c:v>7.8977995069890814E-3</c:v>
                </c:pt>
                <c:pt idx="150">
                  <c:v>-1.5650448779132627E-3</c:v>
                </c:pt>
                <c:pt idx="151">
                  <c:v>-5.0458360416627079E-4</c:v>
                </c:pt>
                <c:pt idx="152">
                  <c:v>6.145843939844629E-3</c:v>
                </c:pt>
                <c:pt idx="153">
                  <c:v>1.9947271862540664E-3</c:v>
                </c:pt>
                <c:pt idx="154">
                  <c:v>4.5814992781324807E-3</c:v>
                </c:pt>
                <c:pt idx="155">
                  <c:v>-4.9044764249064569E-3</c:v>
                </c:pt>
                <c:pt idx="156">
                  <c:v>-3.2906598338637962E-3</c:v>
                </c:pt>
                <c:pt idx="157">
                  <c:v>-9.468384683476664E-3</c:v>
                </c:pt>
                <c:pt idx="158">
                  <c:v>3.4507184611817765E-3</c:v>
                </c:pt>
                <c:pt idx="159">
                  <c:v>7.1143780489194182E-3</c:v>
                </c:pt>
                <c:pt idx="160">
                  <c:v>1.5096144240693784E-3</c:v>
                </c:pt>
                <c:pt idx="161">
                  <c:v>-8.0550032452652194E-3</c:v>
                </c:pt>
                <c:pt idx="162">
                  <c:v>6.8005779719727232E-3</c:v>
                </c:pt>
                <c:pt idx="163">
                  <c:v>2.1114159260189644E-3</c:v>
                </c:pt>
                <c:pt idx="164">
                  <c:v>6.7218948896519961E-3</c:v>
                </c:pt>
                <c:pt idx="165">
                  <c:v>8.3472182956503653E-4</c:v>
                </c:pt>
                <c:pt idx="166">
                  <c:v>4.8602925435715337E-3</c:v>
                </c:pt>
                <c:pt idx="167">
                  <c:v>8.1927857525957593E-3</c:v>
                </c:pt>
                <c:pt idx="168">
                  <c:v>2.8284489673101173E-3</c:v>
                </c:pt>
                <c:pt idx="169">
                  <c:v>-1.6132728199114369E-3</c:v>
                </c:pt>
                <c:pt idx="170">
                  <c:v>2.8360709267125691E-3</c:v>
                </c:pt>
                <c:pt idx="171">
                  <c:v>1.4002884773149551E-2</c:v>
                </c:pt>
                <c:pt idx="172">
                  <c:v>-1.4243858912810941E-3</c:v>
                </c:pt>
                <c:pt idx="173">
                  <c:v>-7.1373672864778461E-3</c:v>
                </c:pt>
                <c:pt idx="174">
                  <c:v>-1.078838305270796E-2</c:v>
                </c:pt>
                <c:pt idx="175">
                  <c:v>3.8317013486485062E-3</c:v>
                </c:pt>
                <c:pt idx="176">
                  <c:v>2.6771785389801089E-3</c:v>
                </c:pt>
                <c:pt idx="177">
                  <c:v>4.7675222740805774E-3</c:v>
                </c:pt>
                <c:pt idx="178">
                  <c:v>3.3484602071657222E-3</c:v>
                </c:pt>
                <c:pt idx="179">
                  <c:v>-1.8224080998622031E-3</c:v>
                </c:pt>
                <c:pt idx="180">
                  <c:v>6.6351782249438607E-3</c:v>
                </c:pt>
                <c:pt idx="181">
                  <c:v>-7.9241752063391145E-3</c:v>
                </c:pt>
                <c:pt idx="182">
                  <c:v>-8.2258361804166263E-3</c:v>
                </c:pt>
                <c:pt idx="183">
                  <c:v>-5.037257263219607E-4</c:v>
                </c:pt>
                <c:pt idx="184">
                  <c:v>-1.750870709576427E-2</c:v>
                </c:pt>
                <c:pt idx="185">
                  <c:v>5.0135076837892504E-3</c:v>
                </c:pt>
                <c:pt idx="186">
                  <c:v>-1.6005297503199987E-2</c:v>
                </c:pt>
                <c:pt idx="187">
                  <c:v>-1.5094384590696882E-3</c:v>
                </c:pt>
                <c:pt idx="188">
                  <c:v>1.2781219447480294E-2</c:v>
                </c:pt>
                <c:pt idx="189">
                  <c:v>3.7016007055216426E-3</c:v>
                </c:pt>
                <c:pt idx="190">
                  <c:v>1.0307995151076495E-2</c:v>
                </c:pt>
                <c:pt idx="191">
                  <c:v>1.026297270355812E-2</c:v>
                </c:pt>
                <c:pt idx="192">
                  <c:v>-1.4784192891478221E-3</c:v>
                </c:pt>
                <c:pt idx="193">
                  <c:v>-1.7108326517276159E-2</c:v>
                </c:pt>
                <c:pt idx="194">
                  <c:v>-2.5480729004782108E-3</c:v>
                </c:pt>
                <c:pt idx="195">
                  <c:v>1.5578381649461716E-2</c:v>
                </c:pt>
                <c:pt idx="196">
                  <c:v>2.0349214061977107E-3</c:v>
                </c:pt>
                <c:pt idx="197">
                  <c:v>-1.982678632176518E-3</c:v>
                </c:pt>
                <c:pt idx="198">
                  <c:v>-5.9561028791590889E-4</c:v>
                </c:pt>
                <c:pt idx="199">
                  <c:v>-1.3840864153328756E-2</c:v>
                </c:pt>
                <c:pt idx="200">
                  <c:v>4.8105078446306973E-3</c:v>
                </c:pt>
                <c:pt idx="201">
                  <c:v>-2.5542012204479846E-2</c:v>
                </c:pt>
                <c:pt idx="202">
                  <c:v>3.2753838229408346E-3</c:v>
                </c:pt>
                <c:pt idx="203">
                  <c:v>1.3939939222762337E-2</c:v>
                </c:pt>
                <c:pt idx="204">
                  <c:v>-1.7124797675749986E-3</c:v>
                </c:pt>
                <c:pt idx="205">
                  <c:v>3.7386545177758817E-3</c:v>
                </c:pt>
                <c:pt idx="206">
                  <c:v>-1.1033592185178369E-2</c:v>
                </c:pt>
                <c:pt idx="207">
                  <c:v>-3.1450932468741893E-2</c:v>
                </c:pt>
                <c:pt idx="208">
                  <c:v>-2.057429665790228E-2</c:v>
                </c:pt>
                <c:pt idx="209">
                  <c:v>1.1299052020029419E-2</c:v>
                </c:pt>
                <c:pt idx="210">
                  <c:v>2.4556627620449436E-2</c:v>
                </c:pt>
                <c:pt idx="211">
                  <c:v>-9.663113630709751E-3</c:v>
                </c:pt>
                <c:pt idx="212">
                  <c:v>-9.8534410419361151E-5</c:v>
                </c:pt>
                <c:pt idx="213">
                  <c:v>-1.9520231331819654E-2</c:v>
                </c:pt>
                <c:pt idx="214">
                  <c:v>8.725911714061468E-4</c:v>
                </c:pt>
                <c:pt idx="215">
                  <c:v>2.9950753455635956E-2</c:v>
                </c:pt>
                <c:pt idx="216">
                  <c:v>4.7562603323648978E-4</c:v>
                </c:pt>
                <c:pt idx="217">
                  <c:v>5.9484849666392673E-3</c:v>
                </c:pt>
                <c:pt idx="218">
                  <c:v>-3.6926180504197721E-5</c:v>
                </c:pt>
                <c:pt idx="219">
                  <c:v>9.7756850101970074E-3</c:v>
                </c:pt>
                <c:pt idx="220">
                  <c:v>-1.8221150179142992E-3</c:v>
                </c:pt>
                <c:pt idx="221">
                  <c:v>-1.2492938786940625E-3</c:v>
                </c:pt>
                <c:pt idx="222">
                  <c:v>-8.8781978754180792E-3</c:v>
                </c:pt>
                <c:pt idx="223">
                  <c:v>1.6352953213303887E-3</c:v>
                </c:pt>
                <c:pt idx="224">
                  <c:v>1.0935330064750682E-2</c:v>
                </c:pt>
                <c:pt idx="225">
                  <c:v>-2.6543605471341762E-3</c:v>
                </c:pt>
                <c:pt idx="226">
                  <c:v>-3.8364920110609676E-3</c:v>
                </c:pt>
                <c:pt idx="227">
                  <c:v>-5.8488734228143583E-3</c:v>
                </c:pt>
                <c:pt idx="228">
                  <c:v>-1.9624433785133354E-2</c:v>
                </c:pt>
                <c:pt idx="229">
                  <c:v>6.1651132077567969E-3</c:v>
                </c:pt>
                <c:pt idx="230">
                  <c:v>-1.3663651725926327E-2</c:v>
                </c:pt>
                <c:pt idx="231">
                  <c:v>-3.3703508250424435E-3</c:v>
                </c:pt>
                <c:pt idx="232">
                  <c:v>1.8288616215786754E-2</c:v>
                </c:pt>
                <c:pt idx="233">
                  <c:v>-3.2366854452873565E-3</c:v>
                </c:pt>
                <c:pt idx="234">
                  <c:v>-1.4001832202629804E-2</c:v>
                </c:pt>
                <c:pt idx="235">
                  <c:v>-6.1932153701198265E-3</c:v>
                </c:pt>
                <c:pt idx="236">
                  <c:v>5.5939394057232198E-3</c:v>
                </c:pt>
                <c:pt idx="237">
                  <c:v>9.1494618159145315E-3</c:v>
                </c:pt>
                <c:pt idx="238">
                  <c:v>-1.2205834405233076E-3</c:v>
                </c:pt>
                <c:pt idx="239">
                  <c:v>-6.0053526364906729E-3</c:v>
                </c:pt>
                <c:pt idx="240">
                  <c:v>-2.374081174922222E-2</c:v>
                </c:pt>
                <c:pt idx="241">
                  <c:v>1.4372670215228747E-3</c:v>
                </c:pt>
                <c:pt idx="242">
                  <c:v>-2.0513294143149657E-2</c:v>
                </c:pt>
                <c:pt idx="243">
                  <c:v>7.1170190655757528E-3</c:v>
                </c:pt>
                <c:pt idx="244">
                  <c:v>1.0524077033348227E-2</c:v>
                </c:pt>
                <c:pt idx="245">
                  <c:v>-5.6218832458440372E-3</c:v>
                </c:pt>
                <c:pt idx="246">
                  <c:v>4.0566150115379429E-3</c:v>
                </c:pt>
                <c:pt idx="247">
                  <c:v>7.8649281313725779E-3</c:v>
                </c:pt>
                <c:pt idx="248">
                  <c:v>-1.7244721337245816E-2</c:v>
                </c:pt>
                <c:pt idx="249">
                  <c:v>-2.1896327086519583E-2</c:v>
                </c:pt>
                <c:pt idx="250">
                  <c:v>7.9633228043470992E-4</c:v>
                </c:pt>
                <c:pt idx="251">
                  <c:v>-3.4523241205349519E-3</c:v>
                </c:pt>
                <c:pt idx="252">
                  <c:v>-2.4338637219835989E-2</c:v>
                </c:pt>
                <c:pt idx="253">
                  <c:v>1.382242290375389E-2</c:v>
                </c:pt>
                <c:pt idx="254">
                  <c:v>4.3265325608692748E-3</c:v>
                </c:pt>
                <c:pt idx="255">
                  <c:v>9.7509222428039041E-3</c:v>
                </c:pt>
                <c:pt idx="256">
                  <c:v>1.4995587988066293E-2</c:v>
                </c:pt>
                <c:pt idx="257">
                  <c:v>-1.6968915056455133E-2</c:v>
                </c:pt>
                <c:pt idx="258">
                  <c:v>7.773208872668351E-3</c:v>
                </c:pt>
                <c:pt idx="259">
                  <c:v>7.1605169945681418E-4</c:v>
                </c:pt>
                <c:pt idx="260">
                  <c:v>-1.1932122986392962E-2</c:v>
                </c:pt>
                <c:pt idx="261">
                  <c:v>8.7950166114485022E-3</c:v>
                </c:pt>
                <c:pt idx="262">
                  <c:v>-8.3954260336107246E-3</c:v>
                </c:pt>
                <c:pt idx="263">
                  <c:v>1.8623133163005332E-2</c:v>
                </c:pt>
                <c:pt idx="264">
                  <c:v>2.1172676859168283E-2</c:v>
                </c:pt>
                <c:pt idx="265">
                  <c:v>1.1868936872640474E-2</c:v>
                </c:pt>
                <c:pt idx="266">
                  <c:v>-7.8939496853101792E-3</c:v>
                </c:pt>
                <c:pt idx="267">
                  <c:v>-7.3474585232344561E-3</c:v>
                </c:pt>
                <c:pt idx="268">
                  <c:v>3.225518695309106E-3</c:v>
                </c:pt>
                <c:pt idx="269">
                  <c:v>-5.6052208810753613E-3</c:v>
                </c:pt>
                <c:pt idx="270">
                  <c:v>9.5458150728487869E-3</c:v>
                </c:pt>
                <c:pt idx="271">
                  <c:v>-2.9495152032053915E-3</c:v>
                </c:pt>
                <c:pt idx="272">
                  <c:v>-9.6996213610418894E-3</c:v>
                </c:pt>
                <c:pt idx="273">
                  <c:v>-2.3641303484292876E-2</c:v>
                </c:pt>
                <c:pt idx="274">
                  <c:v>-1.4691295310539831E-3</c:v>
                </c:pt>
                <c:pt idx="275">
                  <c:v>-2.9986294731884876E-3</c:v>
                </c:pt>
                <c:pt idx="276">
                  <c:v>-1.0040448646030303E-2</c:v>
                </c:pt>
                <c:pt idx="277">
                  <c:v>-1.246009476930407E-2</c:v>
                </c:pt>
                <c:pt idx="278">
                  <c:v>-1.7497291912183844E-2</c:v>
                </c:pt>
                <c:pt idx="279">
                  <c:v>2.3494887820164147E-2</c:v>
                </c:pt>
                <c:pt idx="280">
                  <c:v>-2.4216312187458178E-2</c:v>
                </c:pt>
                <c:pt idx="281">
                  <c:v>-1.1161868677819188E-2</c:v>
                </c:pt>
                <c:pt idx="282">
                  <c:v>8.3603189815966358E-3</c:v>
                </c:pt>
                <c:pt idx="283">
                  <c:v>1.5989304804143588E-2</c:v>
                </c:pt>
                <c:pt idx="284">
                  <c:v>-6.9520051522200784E-3</c:v>
                </c:pt>
                <c:pt idx="285">
                  <c:v>-1.2939836476439436E-2</c:v>
                </c:pt>
                <c:pt idx="286">
                  <c:v>-2.7191330860129492E-2</c:v>
                </c:pt>
                <c:pt idx="287">
                  <c:v>-3.255491471460388E-2</c:v>
                </c:pt>
                <c:pt idx="288">
                  <c:v>-8.786153832697121E-3</c:v>
                </c:pt>
                <c:pt idx="289">
                  <c:v>9.2945115935812329E-3</c:v>
                </c:pt>
                <c:pt idx="290">
                  <c:v>-2.534569342246188E-2</c:v>
                </c:pt>
                <c:pt idx="291">
                  <c:v>2.5080227383111085E-2</c:v>
                </c:pt>
                <c:pt idx="292">
                  <c:v>8.9465911423230477E-3</c:v>
                </c:pt>
                <c:pt idx="293">
                  <c:v>-8.5726945610852465E-3</c:v>
                </c:pt>
                <c:pt idx="294">
                  <c:v>-2.7189382022651785E-2</c:v>
                </c:pt>
                <c:pt idx="295">
                  <c:v>2.681311424602386E-2</c:v>
                </c:pt>
                <c:pt idx="296">
                  <c:v>7.9471126391304301E-3</c:v>
                </c:pt>
                <c:pt idx="297">
                  <c:v>7.7639944842902101E-3</c:v>
                </c:pt>
                <c:pt idx="298">
                  <c:v>1.1615967542340582E-2</c:v>
                </c:pt>
                <c:pt idx="299">
                  <c:v>-1.7364263399934721E-3</c:v>
                </c:pt>
                <c:pt idx="300">
                  <c:v>2.6636338438497261E-3</c:v>
                </c:pt>
                <c:pt idx="301">
                  <c:v>1.387887181409982E-2</c:v>
                </c:pt>
                <c:pt idx="302">
                  <c:v>7.8058582297047192E-4</c:v>
                </c:pt>
                <c:pt idx="303">
                  <c:v>-8.7162752741160401E-4</c:v>
                </c:pt>
                <c:pt idx="304">
                  <c:v>-8.673469608897897E-3</c:v>
                </c:pt>
                <c:pt idx="305">
                  <c:v>7.7538512008146539E-3</c:v>
                </c:pt>
                <c:pt idx="306">
                  <c:v>-1.9896977004725171E-3</c:v>
                </c:pt>
                <c:pt idx="307">
                  <c:v>7.2636748272486449E-3</c:v>
                </c:pt>
                <c:pt idx="308">
                  <c:v>-1.2253197896059495E-3</c:v>
                </c:pt>
                <c:pt idx="309">
                  <c:v>-1.5649766766673238E-2</c:v>
                </c:pt>
                <c:pt idx="310">
                  <c:v>2.0199767042780748E-3</c:v>
                </c:pt>
                <c:pt idx="311">
                  <c:v>-5.0632223800638945E-3</c:v>
                </c:pt>
                <c:pt idx="312">
                  <c:v>2.2706794872343943E-2</c:v>
                </c:pt>
                <c:pt idx="313">
                  <c:v>-1.0394946381799542E-3</c:v>
                </c:pt>
                <c:pt idx="314">
                  <c:v>1.9886352429642927E-3</c:v>
                </c:pt>
                <c:pt idx="315">
                  <c:v>-7.392602661333866E-3</c:v>
                </c:pt>
                <c:pt idx="316">
                  <c:v>1.7325774122117041E-2</c:v>
                </c:pt>
                <c:pt idx="317">
                  <c:v>5.9955928203183802E-3</c:v>
                </c:pt>
                <c:pt idx="318">
                  <c:v>8.3968955588475599E-3</c:v>
                </c:pt>
                <c:pt idx="319">
                  <c:v>2.0890127561998563E-4</c:v>
                </c:pt>
                <c:pt idx="320">
                  <c:v>2.9103905425705424E-3</c:v>
                </c:pt>
                <c:pt idx="321">
                  <c:v>-4.4415408626260313E-3</c:v>
                </c:pt>
                <c:pt idx="322">
                  <c:v>7.8071666913615532E-4</c:v>
                </c:pt>
                <c:pt idx="323">
                  <c:v>-1.0619959665901584E-2</c:v>
                </c:pt>
                <c:pt idx="324">
                  <c:v>-9.7900054342617976E-3</c:v>
                </c:pt>
                <c:pt idx="325">
                  <c:v>-1.7686415721472255E-3</c:v>
                </c:pt>
                <c:pt idx="326">
                  <c:v>8.6832540611804423E-3</c:v>
                </c:pt>
                <c:pt idx="327">
                  <c:v>5.1579068738531395E-3</c:v>
                </c:pt>
                <c:pt idx="328">
                  <c:v>-2.3055363642243164E-2</c:v>
                </c:pt>
                <c:pt idx="329">
                  <c:v>1.8383426855421037E-3</c:v>
                </c:pt>
                <c:pt idx="330">
                  <c:v>9.4833527450895357E-3</c:v>
                </c:pt>
                <c:pt idx="331">
                  <c:v>-1.9448261835179913E-2</c:v>
                </c:pt>
                <c:pt idx="332">
                  <c:v>-8.702981242664826E-3</c:v>
                </c:pt>
                <c:pt idx="333">
                  <c:v>-8.1376660652883416E-4</c:v>
                </c:pt>
                <c:pt idx="334">
                  <c:v>1.0981840673202302E-3</c:v>
                </c:pt>
                <c:pt idx="335">
                  <c:v>-1.8201726926843142E-2</c:v>
                </c:pt>
                <c:pt idx="336">
                  <c:v>1.203119484985004E-2</c:v>
                </c:pt>
                <c:pt idx="337">
                  <c:v>1.5360578465005202E-2</c:v>
                </c:pt>
                <c:pt idx="338">
                  <c:v>5.8741098105965723E-3</c:v>
                </c:pt>
                <c:pt idx="339">
                  <c:v>-1.585162376536883E-2</c:v>
                </c:pt>
                <c:pt idx="340">
                  <c:v>8.0026069472621223E-4</c:v>
                </c:pt>
                <c:pt idx="341">
                  <c:v>-7.3810482256448807E-3</c:v>
                </c:pt>
                <c:pt idx="342">
                  <c:v>-9.3450297345057196E-3</c:v>
                </c:pt>
                <c:pt idx="343">
                  <c:v>8.5694483500027927E-3</c:v>
                </c:pt>
                <c:pt idx="344">
                  <c:v>-8.576376572920626E-3</c:v>
                </c:pt>
                <c:pt idx="345">
                  <c:v>-9.6980455882333481E-3</c:v>
                </c:pt>
                <c:pt idx="346">
                  <c:v>-1.163838344862211E-2</c:v>
                </c:pt>
                <c:pt idx="347">
                  <c:v>-2.4095502162370813E-2</c:v>
                </c:pt>
                <c:pt idx="348">
                  <c:v>3.5127554845385835E-3</c:v>
                </c:pt>
                <c:pt idx="349">
                  <c:v>-2.6074363604301612E-2</c:v>
                </c:pt>
                <c:pt idx="350">
                  <c:v>5.0637974862027622E-3</c:v>
                </c:pt>
                <c:pt idx="351">
                  <c:v>-8.1038556889183877E-3</c:v>
                </c:pt>
                <c:pt idx="352">
                  <c:v>-9.2442078842654707E-3</c:v>
                </c:pt>
                <c:pt idx="353">
                  <c:v>2.0754066940918105E-2</c:v>
                </c:pt>
                <c:pt idx="354">
                  <c:v>1.6566113022299326E-2</c:v>
                </c:pt>
                <c:pt idx="355">
                  <c:v>6.565994904049131E-3</c:v>
                </c:pt>
                <c:pt idx="356">
                  <c:v>-1.3660297412099599E-2</c:v>
                </c:pt>
                <c:pt idx="357">
                  <c:v>-4.3514655088094767E-2</c:v>
                </c:pt>
                <c:pt idx="358">
                  <c:v>-1.8914986829436818E-3</c:v>
                </c:pt>
                <c:pt idx="359">
                  <c:v>-2.0679213909466122E-2</c:v>
                </c:pt>
                <c:pt idx="360">
                  <c:v>2.4775296675551367E-2</c:v>
                </c:pt>
                <c:pt idx="361">
                  <c:v>-1.2345279488274187E-2</c:v>
                </c:pt>
                <c:pt idx="362">
                  <c:v>1.2234249087862392E-2</c:v>
                </c:pt>
                <c:pt idx="363">
                  <c:v>-1.1270364345367248E-2</c:v>
                </c:pt>
                <c:pt idx="364">
                  <c:v>-2.36269743394111E-3</c:v>
                </c:pt>
                <c:pt idx="365">
                  <c:v>-9.8021348384946857E-3</c:v>
                </c:pt>
                <c:pt idx="366">
                  <c:v>2.947163116676847E-3</c:v>
                </c:pt>
                <c:pt idx="367">
                  <c:v>-1.484488153810228E-2</c:v>
                </c:pt>
                <c:pt idx="368">
                  <c:v>4.9683476406905585E-3</c:v>
                </c:pt>
                <c:pt idx="369">
                  <c:v>1.5501574353373333E-2</c:v>
                </c:pt>
                <c:pt idx="370">
                  <c:v>-1.0671997919862846E-2</c:v>
                </c:pt>
                <c:pt idx="371">
                  <c:v>1.2615325347775272E-2</c:v>
                </c:pt>
                <c:pt idx="372">
                  <c:v>6.7537953242340952E-3</c:v>
                </c:pt>
                <c:pt idx="373">
                  <c:v>4.8292511348930825E-3</c:v>
                </c:pt>
                <c:pt idx="374">
                  <c:v>-8.66937709023698E-3</c:v>
                </c:pt>
                <c:pt idx="375">
                  <c:v>3.0885954143224938E-3</c:v>
                </c:pt>
                <c:pt idx="376">
                  <c:v>1.5124349017507047E-2</c:v>
                </c:pt>
                <c:pt idx="377">
                  <c:v>9.3792971121694699E-3</c:v>
                </c:pt>
                <c:pt idx="378">
                  <c:v>2.180514251847528E-2</c:v>
                </c:pt>
                <c:pt idx="379">
                  <c:v>-9.9018762089806214E-3</c:v>
                </c:pt>
                <c:pt idx="380">
                  <c:v>3.7308113646132547E-2</c:v>
                </c:pt>
                <c:pt idx="381">
                  <c:v>1.1946465061508198E-2</c:v>
                </c:pt>
                <c:pt idx="382">
                  <c:v>2.6201889872596019E-2</c:v>
                </c:pt>
                <c:pt idx="383">
                  <c:v>-6.1596111074643225E-4</c:v>
                </c:pt>
                <c:pt idx="384">
                  <c:v>-1.4577210131128365E-4</c:v>
                </c:pt>
                <c:pt idx="385">
                  <c:v>-2.0804785355481039E-3</c:v>
                </c:pt>
                <c:pt idx="386">
                  <c:v>-3.8332039596739292E-3</c:v>
                </c:pt>
                <c:pt idx="387">
                  <c:v>6.4231465315107913E-3</c:v>
                </c:pt>
                <c:pt idx="388">
                  <c:v>4.5618849355965755E-3</c:v>
                </c:pt>
                <c:pt idx="389">
                  <c:v>1.2010780032198978E-2</c:v>
                </c:pt>
                <c:pt idx="390">
                  <c:v>-3.7136323051953346E-4</c:v>
                </c:pt>
                <c:pt idx="391">
                  <c:v>-1.4997428868634064E-2</c:v>
                </c:pt>
                <c:pt idx="392">
                  <c:v>1.049466882455663E-2</c:v>
                </c:pt>
                <c:pt idx="393">
                  <c:v>1.1550939456433396E-2</c:v>
                </c:pt>
                <c:pt idx="394">
                  <c:v>8.9552440595496892E-3</c:v>
                </c:pt>
                <c:pt idx="395">
                  <c:v>-2.8056137127714393E-3</c:v>
                </c:pt>
                <c:pt idx="396">
                  <c:v>6.7201664918826716E-4</c:v>
                </c:pt>
                <c:pt idx="397">
                  <c:v>-1.6812276767765037E-2</c:v>
                </c:pt>
                <c:pt idx="398">
                  <c:v>-6.712670466823196E-3</c:v>
                </c:pt>
                <c:pt idx="399">
                  <c:v>-5.2610851415066445E-3</c:v>
                </c:pt>
                <c:pt idx="400">
                  <c:v>1.0471327543359936E-2</c:v>
                </c:pt>
                <c:pt idx="401">
                  <c:v>-6.3133037231655822E-3</c:v>
                </c:pt>
                <c:pt idx="402">
                  <c:v>-6.1337438439635714E-3</c:v>
                </c:pt>
                <c:pt idx="403">
                  <c:v>1.4900570653718076E-2</c:v>
                </c:pt>
                <c:pt idx="404">
                  <c:v>-3.5486404261025862E-4</c:v>
                </c:pt>
                <c:pt idx="405">
                  <c:v>-1.3952644617120825E-2</c:v>
                </c:pt>
                <c:pt idx="406">
                  <c:v>-6.5546453898122142E-3</c:v>
                </c:pt>
                <c:pt idx="407">
                  <c:v>-1.8241820613019735E-2</c:v>
                </c:pt>
                <c:pt idx="408">
                  <c:v>4.5426944586456994E-3</c:v>
                </c:pt>
                <c:pt idx="409">
                  <c:v>1.4650426661586335E-2</c:v>
                </c:pt>
                <c:pt idx="410">
                  <c:v>-1.1861195982236766E-2</c:v>
                </c:pt>
                <c:pt idx="411">
                  <c:v>9.4593260270019013E-4</c:v>
                </c:pt>
                <c:pt idx="412">
                  <c:v>3.0311103472380353E-3</c:v>
                </c:pt>
                <c:pt idx="413">
                  <c:v>-1.0840691016552056E-2</c:v>
                </c:pt>
                <c:pt idx="414">
                  <c:v>-6.2145952847230046E-3</c:v>
                </c:pt>
                <c:pt idx="415">
                  <c:v>3.7394977610131258E-3</c:v>
                </c:pt>
                <c:pt idx="416">
                  <c:v>6.113423364865673E-3</c:v>
                </c:pt>
                <c:pt idx="417">
                  <c:v>-1.7568913784785625E-3</c:v>
                </c:pt>
                <c:pt idx="418">
                  <c:v>7.1778991276095893E-3</c:v>
                </c:pt>
                <c:pt idx="419">
                  <c:v>5.0548763891952279E-3</c:v>
                </c:pt>
                <c:pt idx="420">
                  <c:v>2.6359226255834738E-2</c:v>
                </c:pt>
                <c:pt idx="421">
                  <c:v>3.440162533896029E-3</c:v>
                </c:pt>
                <c:pt idx="422">
                  <c:v>-3.4803533303970082E-3</c:v>
                </c:pt>
                <c:pt idx="423">
                  <c:v>-1.3422948147986558E-3</c:v>
                </c:pt>
                <c:pt idx="424">
                  <c:v>6.2783394930893506E-3</c:v>
                </c:pt>
                <c:pt idx="425">
                  <c:v>6.9400284409259052E-3</c:v>
                </c:pt>
                <c:pt idx="426">
                  <c:v>3.9659128605148069E-4</c:v>
                </c:pt>
                <c:pt idx="427">
                  <c:v>3.7560655324770452E-2</c:v>
                </c:pt>
                <c:pt idx="428">
                  <c:v>-1.4755567922017163E-2</c:v>
                </c:pt>
                <c:pt idx="429">
                  <c:v>1.0149207741851051E-2</c:v>
                </c:pt>
                <c:pt idx="430">
                  <c:v>1.1350765157494771E-2</c:v>
                </c:pt>
                <c:pt idx="431">
                  <c:v>4.8091843398700138E-4</c:v>
                </c:pt>
                <c:pt idx="432">
                  <c:v>-1.3448978629410567E-2</c:v>
                </c:pt>
                <c:pt idx="433">
                  <c:v>5.255595034242992E-4</c:v>
                </c:pt>
                <c:pt idx="434">
                  <c:v>1.4106943277982668E-2</c:v>
                </c:pt>
                <c:pt idx="435">
                  <c:v>-1.2459821539389869E-3</c:v>
                </c:pt>
                <c:pt idx="436">
                  <c:v>-7.731132914293987E-4</c:v>
                </c:pt>
                <c:pt idx="437">
                  <c:v>-2.7183594253492815E-3</c:v>
                </c:pt>
                <c:pt idx="438">
                  <c:v>7.0894370189280862E-3</c:v>
                </c:pt>
                <c:pt idx="439">
                  <c:v>-1.4155105398662578E-2</c:v>
                </c:pt>
                <c:pt idx="440">
                  <c:v>7.6207602518068426E-3</c:v>
                </c:pt>
                <c:pt idx="441">
                  <c:v>-4.5528957268255402E-3</c:v>
                </c:pt>
                <c:pt idx="442">
                  <c:v>4.620908228126097E-3</c:v>
                </c:pt>
                <c:pt idx="443">
                  <c:v>7.568231352150193E-4</c:v>
                </c:pt>
                <c:pt idx="444">
                  <c:v>-9.2675235494441999E-3</c:v>
                </c:pt>
                <c:pt idx="445">
                  <c:v>1.2753327987985476E-2</c:v>
                </c:pt>
                <c:pt idx="446">
                  <c:v>-7.1480746189117516E-3</c:v>
                </c:pt>
                <c:pt idx="447">
                  <c:v>6.1081964320841295E-3</c:v>
                </c:pt>
                <c:pt idx="448">
                  <c:v>1.4712513618701722E-5</c:v>
                </c:pt>
                <c:pt idx="449">
                  <c:v>6.2185840695690316E-4</c:v>
                </c:pt>
                <c:pt idx="450">
                  <c:v>9.9362936655363575E-3</c:v>
                </c:pt>
                <c:pt idx="451">
                  <c:v>5.9872378297101819E-3</c:v>
                </c:pt>
                <c:pt idx="452">
                  <c:v>-2.5028206073439605E-3</c:v>
                </c:pt>
                <c:pt idx="453">
                  <c:v>-3.0054012728342214E-3</c:v>
                </c:pt>
                <c:pt idx="454">
                  <c:v>-1.5500933922984503E-2</c:v>
                </c:pt>
                <c:pt idx="455">
                  <c:v>2.2085274290772048E-3</c:v>
                </c:pt>
                <c:pt idx="456">
                  <c:v>-1.2857584111511075E-2</c:v>
                </c:pt>
                <c:pt idx="457">
                  <c:v>1.7688267728336491E-3</c:v>
                </c:pt>
                <c:pt idx="458">
                  <c:v>-1.0818440619205245E-2</c:v>
                </c:pt>
                <c:pt idx="459">
                  <c:v>1.5231457489193932E-2</c:v>
                </c:pt>
                <c:pt idx="460">
                  <c:v>-2.1348812190843144E-3</c:v>
                </c:pt>
                <c:pt idx="461">
                  <c:v>6.0622990612178487E-3</c:v>
                </c:pt>
                <c:pt idx="462">
                  <c:v>1.5922297290103301E-2</c:v>
                </c:pt>
                <c:pt idx="463">
                  <c:v>6.5664475691756723E-3</c:v>
                </c:pt>
                <c:pt idx="464">
                  <c:v>3.1990771135927661E-3</c:v>
                </c:pt>
                <c:pt idx="465">
                  <c:v>-5.3026839315837961E-3</c:v>
                </c:pt>
                <c:pt idx="466">
                  <c:v>-8.1381289753261199E-3</c:v>
                </c:pt>
                <c:pt idx="467">
                  <c:v>4.348589748260071E-3</c:v>
                </c:pt>
                <c:pt idx="468">
                  <c:v>5.0520694786848506E-3</c:v>
                </c:pt>
                <c:pt idx="469">
                  <c:v>1.1754291710637651E-3</c:v>
                </c:pt>
                <c:pt idx="470">
                  <c:v>-3.6103997938293298E-3</c:v>
                </c:pt>
                <c:pt idx="471">
                  <c:v>1.6274014335324186E-3</c:v>
                </c:pt>
                <c:pt idx="472">
                  <c:v>2.5049677643418137E-3</c:v>
                </c:pt>
                <c:pt idx="473">
                  <c:v>2.3752555676381905E-3</c:v>
                </c:pt>
                <c:pt idx="474">
                  <c:v>1.1995719548186868E-3</c:v>
                </c:pt>
                <c:pt idx="475">
                  <c:v>-8.046833904588168E-3</c:v>
                </c:pt>
                <c:pt idx="476">
                  <c:v>7.8881250867347697E-3</c:v>
                </c:pt>
                <c:pt idx="477">
                  <c:v>2.1419547132753816E-3</c:v>
                </c:pt>
                <c:pt idx="478">
                  <c:v>-5.8952661625751726E-3</c:v>
                </c:pt>
                <c:pt idx="479">
                  <c:v>-6.2365590920839334E-3</c:v>
                </c:pt>
                <c:pt idx="480">
                  <c:v>-3.9916500326065262E-3</c:v>
                </c:pt>
                <c:pt idx="481">
                  <c:v>-6.6547297167896249E-3</c:v>
                </c:pt>
                <c:pt idx="482">
                  <c:v>1.5304683680416387E-3</c:v>
                </c:pt>
                <c:pt idx="483">
                  <c:v>-1.6390975677295333E-2</c:v>
                </c:pt>
                <c:pt idx="484">
                  <c:v>2.5369087096178944E-4</c:v>
                </c:pt>
                <c:pt idx="485">
                  <c:v>2.3974789169239328E-3</c:v>
                </c:pt>
                <c:pt idx="486">
                  <c:v>1.0880807206434322E-2</c:v>
                </c:pt>
              </c:numCache>
            </c:numRef>
          </c:xVal>
          <c:yVal>
            <c:numRef>
              <c:f>'變異數、相關係數、報酬率、風險'!$G$2:$G$488</c:f>
              <c:numCache>
                <c:formatCode>0.00%</c:formatCode>
                <c:ptCount val="487"/>
                <c:pt idx="0">
                  <c:v>-7.1946375018699365E-3</c:v>
                </c:pt>
                <c:pt idx="1">
                  <c:v>2.7480346410214801E-3</c:v>
                </c:pt>
                <c:pt idx="2">
                  <c:v>-6.6783378571121915E-3</c:v>
                </c:pt>
                <c:pt idx="3">
                  <c:v>7.0353882429785174E-4</c:v>
                </c:pt>
                <c:pt idx="4">
                  <c:v>8.1653905494541799E-3</c:v>
                </c:pt>
                <c:pt idx="5">
                  <c:v>7.3733464711231555E-3</c:v>
                </c:pt>
                <c:pt idx="6">
                  <c:v>-1.0435666020885524E-2</c:v>
                </c:pt>
                <c:pt idx="7">
                  <c:v>-8.6738945141735507E-3</c:v>
                </c:pt>
                <c:pt idx="8">
                  <c:v>-2.1449387057151898E-2</c:v>
                </c:pt>
                <c:pt idx="9">
                  <c:v>1.2173151138064119E-2</c:v>
                </c:pt>
                <c:pt idx="10">
                  <c:v>1.4917933130699177E-2</c:v>
                </c:pt>
                <c:pt idx="11">
                  <c:v>-2.5300382141189549E-3</c:v>
                </c:pt>
                <c:pt idx="12">
                  <c:v>-8.5173024218827033E-3</c:v>
                </c:pt>
                <c:pt idx="13">
                  <c:v>-2.9434351705374582E-3</c:v>
                </c:pt>
                <c:pt idx="14">
                  <c:v>1.0554756443649555E-2</c:v>
                </c:pt>
                <c:pt idx="15">
                  <c:v>-7.8381965415766277E-4</c:v>
                </c:pt>
                <c:pt idx="16">
                  <c:v>9.9113059631461397E-3</c:v>
                </c:pt>
                <c:pt idx="17">
                  <c:v>-2.1253022956600641E-3</c:v>
                </c:pt>
                <c:pt idx="18">
                  <c:v>1.8767325751587636E-3</c:v>
                </c:pt>
                <c:pt idx="19">
                  <c:v>1.1653983922746069E-3</c:v>
                </c:pt>
                <c:pt idx="20">
                  <c:v>7.6888651901495957E-4</c:v>
                </c:pt>
                <c:pt idx="21">
                  <c:v>-4.9237531843831605E-4</c:v>
                </c:pt>
                <c:pt idx="22">
                  <c:v>1.4469162597214513E-3</c:v>
                </c:pt>
                <c:pt idx="23">
                  <c:v>-3.6286988013648678E-3</c:v>
                </c:pt>
                <c:pt idx="24">
                  <c:v>8.8340865998068046E-3</c:v>
                </c:pt>
                <c:pt idx="25">
                  <c:v>-7.9671102558219963E-4</c:v>
                </c:pt>
                <c:pt idx="26">
                  <c:v>1.750849398559055E-4</c:v>
                </c:pt>
                <c:pt idx="27">
                  <c:v>-1.8238764589828958E-3</c:v>
                </c:pt>
                <c:pt idx="28">
                  <c:v>4.6521548506357566E-3</c:v>
                </c:pt>
                <c:pt idx="29">
                  <c:v>1.9484900381675956E-3</c:v>
                </c:pt>
                <c:pt idx="30">
                  <c:v>1.8152110447705058E-3</c:v>
                </c:pt>
                <c:pt idx="31">
                  <c:v>-2.0116799642784606E-3</c:v>
                </c:pt>
                <c:pt idx="32">
                  <c:v>-5.3902072015429622E-3</c:v>
                </c:pt>
                <c:pt idx="33">
                  <c:v>-4.3563700073398812E-4</c:v>
                </c:pt>
                <c:pt idx="34">
                  <c:v>-1.3124547000611072E-2</c:v>
                </c:pt>
                <c:pt idx="35">
                  <c:v>1.400232812106233E-2</c:v>
                </c:pt>
                <c:pt idx="36">
                  <c:v>5.1245150646540153E-3</c:v>
                </c:pt>
                <c:pt idx="37">
                  <c:v>-1.08326033100655E-3</c:v>
                </c:pt>
                <c:pt idx="38">
                  <c:v>5.8111574222506355E-3</c:v>
                </c:pt>
                <c:pt idx="39">
                  <c:v>3.3306066579319388E-3</c:v>
                </c:pt>
                <c:pt idx="40">
                  <c:v>2.3150419323942008E-3</c:v>
                </c:pt>
                <c:pt idx="41">
                  <c:v>2.7734984069876064E-4</c:v>
                </c:pt>
                <c:pt idx="42">
                  <c:v>1.3281140780091844E-3</c:v>
                </c:pt>
                <c:pt idx="43">
                  <c:v>5.2216404886561022E-3</c:v>
                </c:pt>
                <c:pt idx="44">
                  <c:v>7.500104168113573E-3</c:v>
                </c:pt>
                <c:pt idx="45">
                  <c:v>-2.0219008625245688E-3</c:v>
                </c:pt>
                <c:pt idx="46">
                  <c:v>3.3590113133527368E-3</c:v>
                </c:pt>
                <c:pt idx="47">
                  <c:v>-8.5610112594164001E-3</c:v>
                </c:pt>
                <c:pt idx="48">
                  <c:v>1.1277951870246961E-2</c:v>
                </c:pt>
                <c:pt idx="49">
                  <c:v>3.4511562975592285E-3</c:v>
                </c:pt>
                <c:pt idx="50">
                  <c:v>-3.5168303824952328E-3</c:v>
                </c:pt>
                <c:pt idx="51">
                  <c:v>1.1649703264434864E-3</c:v>
                </c:pt>
                <c:pt idx="52">
                  <c:v>-3.2622362435133475E-3</c:v>
                </c:pt>
                <c:pt idx="53">
                  <c:v>-7.5389389522548915E-3</c:v>
                </c:pt>
                <c:pt idx="54">
                  <c:v>-1.583717727100448E-2</c:v>
                </c:pt>
                <c:pt idx="55">
                  <c:v>1.5164501259794799E-2</c:v>
                </c:pt>
                <c:pt idx="56">
                  <c:v>8.2068648064747181E-3</c:v>
                </c:pt>
                <c:pt idx="57">
                  <c:v>2.0166609692361614E-3</c:v>
                </c:pt>
                <c:pt idx="58">
                  <c:v>1.014772820940236E-2</c:v>
                </c:pt>
                <c:pt idx="59">
                  <c:v>2.3641144204178295E-3</c:v>
                </c:pt>
                <c:pt idx="60">
                  <c:v>-4.6967254077692772E-3</c:v>
                </c:pt>
                <c:pt idx="61">
                  <c:v>-1.8402984464255048E-4</c:v>
                </c:pt>
                <c:pt idx="62">
                  <c:v>4.2039244202560985E-3</c:v>
                </c:pt>
                <c:pt idx="63">
                  <c:v>-5.4060169942182143E-3</c:v>
                </c:pt>
                <c:pt idx="64">
                  <c:v>-1.8542702820767247E-3</c:v>
                </c:pt>
                <c:pt idx="65">
                  <c:v>8.2149752342658301E-3</c:v>
                </c:pt>
                <c:pt idx="66">
                  <c:v>-4.6279235386544309E-3</c:v>
                </c:pt>
                <c:pt idx="67">
                  <c:v>6.0008903667766161E-3</c:v>
                </c:pt>
                <c:pt idx="68">
                  <c:v>1.6752839177259652E-3</c:v>
                </c:pt>
                <c:pt idx="69">
                  <c:v>-9.3992588785806722E-4</c:v>
                </c:pt>
                <c:pt idx="70">
                  <c:v>9.9270138865379222E-4</c:v>
                </c:pt>
                <c:pt idx="71">
                  <c:v>2.4680227644108452E-3</c:v>
                </c:pt>
                <c:pt idx="72">
                  <c:v>2.9543359489174917E-3</c:v>
                </c:pt>
                <c:pt idx="73">
                  <c:v>1.6050788640704114E-3</c:v>
                </c:pt>
                <c:pt idx="74">
                  <c:v>2.6096687555953119E-3</c:v>
                </c:pt>
                <c:pt idx="75">
                  <c:v>-7.0496421603425102E-3</c:v>
                </c:pt>
                <c:pt idx="76">
                  <c:v>-1.0748457761550936E-2</c:v>
                </c:pt>
                <c:pt idx="77">
                  <c:v>1.2567410636164927E-3</c:v>
                </c:pt>
                <c:pt idx="78">
                  <c:v>8.1415406963547803E-3</c:v>
                </c:pt>
                <c:pt idx="79">
                  <c:v>8.5260724006961091E-3</c:v>
                </c:pt>
                <c:pt idx="80">
                  <c:v>1.4934569174512562E-3</c:v>
                </c:pt>
                <c:pt idx="81">
                  <c:v>2.2201269217137858E-3</c:v>
                </c:pt>
                <c:pt idx="82">
                  <c:v>-5.8449487232522974E-3</c:v>
                </c:pt>
                <c:pt idx="83">
                  <c:v>8.8279182354902078E-3</c:v>
                </c:pt>
                <c:pt idx="84">
                  <c:v>4.306588281733385E-3</c:v>
                </c:pt>
                <c:pt idx="85">
                  <c:v>-1.3491462399448137E-3</c:v>
                </c:pt>
                <c:pt idx="86">
                  <c:v>3.1176205258825617E-4</c:v>
                </c:pt>
                <c:pt idx="87">
                  <c:v>2.8425606033477832E-3</c:v>
                </c:pt>
                <c:pt idx="88">
                  <c:v>-3.3502683520857118E-4</c:v>
                </c:pt>
                <c:pt idx="89">
                  <c:v>-3.3954884101398421E-3</c:v>
                </c:pt>
                <c:pt idx="90">
                  <c:v>-1.3185753191903675E-3</c:v>
                </c:pt>
                <c:pt idx="91">
                  <c:v>-4.6055998245485702E-3</c:v>
                </c:pt>
                <c:pt idx="92">
                  <c:v>-7.7226435922087694E-3</c:v>
                </c:pt>
                <c:pt idx="93">
                  <c:v>2.2765095613400759E-3</c:v>
                </c:pt>
                <c:pt idx="94">
                  <c:v>-5.7465991456184156E-3</c:v>
                </c:pt>
                <c:pt idx="95">
                  <c:v>8.4739086888510444E-3</c:v>
                </c:pt>
                <c:pt idx="96">
                  <c:v>-1.5488651326800724E-3</c:v>
                </c:pt>
                <c:pt idx="97">
                  <c:v>-9.1131397303387835E-3</c:v>
                </c:pt>
                <c:pt idx="98">
                  <c:v>-1.6977254629493913E-2</c:v>
                </c:pt>
                <c:pt idx="99">
                  <c:v>-8.1464432169943359E-4</c:v>
                </c:pt>
                <c:pt idx="100">
                  <c:v>9.5218847176735989E-3</c:v>
                </c:pt>
                <c:pt idx="101">
                  <c:v>1.2134751708510987E-2</c:v>
                </c:pt>
                <c:pt idx="102">
                  <c:v>1.4610090402744E-3</c:v>
                </c:pt>
                <c:pt idx="103">
                  <c:v>-2.776356307288977E-3</c:v>
                </c:pt>
                <c:pt idx="104">
                  <c:v>-2.0364114325326081E-2</c:v>
                </c:pt>
                <c:pt idx="105">
                  <c:v>1.5691662282344069E-3</c:v>
                </c:pt>
                <c:pt idx="106">
                  <c:v>-1.1909731939276899E-2</c:v>
                </c:pt>
                <c:pt idx="107">
                  <c:v>1.1493799245044786E-2</c:v>
                </c:pt>
                <c:pt idx="108">
                  <c:v>-1.2988145649005668E-2</c:v>
                </c:pt>
                <c:pt idx="109">
                  <c:v>1.0524455523362668E-2</c:v>
                </c:pt>
                <c:pt idx="110">
                  <c:v>4.102887438675277E-3</c:v>
                </c:pt>
                <c:pt idx="111">
                  <c:v>8.298289236974489E-3</c:v>
                </c:pt>
                <c:pt idx="112">
                  <c:v>-1.9091950470026878E-3</c:v>
                </c:pt>
                <c:pt idx="113">
                  <c:v>-6.8703089703417795E-3</c:v>
                </c:pt>
                <c:pt idx="114">
                  <c:v>-2.4190645213804656E-3</c:v>
                </c:pt>
                <c:pt idx="115">
                  <c:v>3.0248423220491363E-3</c:v>
                </c:pt>
                <c:pt idx="116">
                  <c:v>1.7056235391172687E-2</c:v>
                </c:pt>
                <c:pt idx="117">
                  <c:v>7.4669406497636067E-3</c:v>
                </c:pt>
                <c:pt idx="118">
                  <c:v>3.3792774921332105E-3</c:v>
                </c:pt>
                <c:pt idx="119">
                  <c:v>7.3888661043848515E-3</c:v>
                </c:pt>
                <c:pt idx="120">
                  <c:v>3.6640167447334164E-3</c:v>
                </c:pt>
                <c:pt idx="121">
                  <c:v>2.9959062561312789E-3</c:v>
                </c:pt>
                <c:pt idx="122">
                  <c:v>-1.0725793335062594E-3</c:v>
                </c:pt>
                <c:pt idx="123">
                  <c:v>4.7481792778718852E-3</c:v>
                </c:pt>
                <c:pt idx="124">
                  <c:v>1.8197824144637446E-3</c:v>
                </c:pt>
                <c:pt idx="125">
                  <c:v>-5.0515979968478713E-3</c:v>
                </c:pt>
                <c:pt idx="126">
                  <c:v>9.8293377390325717E-3</c:v>
                </c:pt>
                <c:pt idx="127">
                  <c:v>1.9493431844783628E-3</c:v>
                </c:pt>
                <c:pt idx="128">
                  <c:v>1.8000686154019784E-3</c:v>
                </c:pt>
                <c:pt idx="129">
                  <c:v>3.6803672564356712E-3</c:v>
                </c:pt>
                <c:pt idx="130">
                  <c:v>6.4612959303769609E-3</c:v>
                </c:pt>
                <c:pt idx="131">
                  <c:v>4.1818919145084595E-3</c:v>
                </c:pt>
                <c:pt idx="132">
                  <c:v>3.7328581257503844E-3</c:v>
                </c:pt>
                <c:pt idx="133">
                  <c:v>8.8770055752705637E-4</c:v>
                </c:pt>
                <c:pt idx="134">
                  <c:v>-3.4987345002870916E-3</c:v>
                </c:pt>
                <c:pt idx="135">
                  <c:v>-8.2258150578944488E-3</c:v>
                </c:pt>
                <c:pt idx="136">
                  <c:v>5.5092743037555604E-4</c:v>
                </c:pt>
                <c:pt idx="137">
                  <c:v>7.2226392530440097E-3</c:v>
                </c:pt>
                <c:pt idx="138">
                  <c:v>-8.5418068056768023E-6</c:v>
                </c:pt>
                <c:pt idx="139">
                  <c:v>3.8630651254266636E-3</c:v>
                </c:pt>
                <c:pt idx="140">
                  <c:v>-2.6016294752067826E-3</c:v>
                </c:pt>
                <c:pt idx="141">
                  <c:v>3.8326433722143498E-3</c:v>
                </c:pt>
                <c:pt idx="142">
                  <c:v>-1.8442030833036498E-3</c:v>
                </c:pt>
                <c:pt idx="143">
                  <c:v>-3.1950037888786235E-3</c:v>
                </c:pt>
                <c:pt idx="144">
                  <c:v>1.6549397281628035E-3</c:v>
                </c:pt>
                <c:pt idx="145">
                  <c:v>2.2939006971241433E-3</c:v>
                </c:pt>
                <c:pt idx="146">
                  <c:v>-2.2724855683128251E-2</c:v>
                </c:pt>
                <c:pt idx="147">
                  <c:v>1.3200221128189174E-2</c:v>
                </c:pt>
                <c:pt idx="148">
                  <c:v>-1.8961306218543805E-2</c:v>
                </c:pt>
                <c:pt idx="149">
                  <c:v>-1.1815195971097009E-2</c:v>
                </c:pt>
                <c:pt idx="150">
                  <c:v>1.4194423271231897E-2</c:v>
                </c:pt>
                <c:pt idx="151">
                  <c:v>-8.4485809792226672E-3</c:v>
                </c:pt>
                <c:pt idx="152">
                  <c:v>1.1730928977641998E-2</c:v>
                </c:pt>
                <c:pt idx="153">
                  <c:v>2.070706300757675E-2</c:v>
                </c:pt>
                <c:pt idx="154">
                  <c:v>3.0852936469835252E-3</c:v>
                </c:pt>
                <c:pt idx="155">
                  <c:v>-7.1811299644134637E-3</c:v>
                </c:pt>
                <c:pt idx="156">
                  <c:v>9.5491113991581309E-3</c:v>
                </c:pt>
                <c:pt idx="157">
                  <c:v>-9.0980089218638278E-3</c:v>
                </c:pt>
                <c:pt idx="158">
                  <c:v>-7.5088613559212052E-3</c:v>
                </c:pt>
                <c:pt idx="159">
                  <c:v>1.6346251367582415E-2</c:v>
                </c:pt>
                <c:pt idx="160">
                  <c:v>-8.7412735889117396E-3</c:v>
                </c:pt>
                <c:pt idx="161">
                  <c:v>-1.0287726483131115E-2</c:v>
                </c:pt>
                <c:pt idx="162">
                  <c:v>-1.1388032826621396E-2</c:v>
                </c:pt>
                <c:pt idx="163">
                  <c:v>1.7777943178882562E-2</c:v>
                </c:pt>
                <c:pt idx="164">
                  <c:v>1.0180180373954578E-2</c:v>
                </c:pt>
                <c:pt idx="165">
                  <c:v>6.2215749399559131E-3</c:v>
                </c:pt>
                <c:pt idx="166">
                  <c:v>1.3841101363161183E-2</c:v>
                </c:pt>
                <c:pt idx="167">
                  <c:v>-1.0081002840630255E-3</c:v>
                </c:pt>
                <c:pt idx="168">
                  <c:v>1.3998111299611245E-3</c:v>
                </c:pt>
                <c:pt idx="169">
                  <c:v>-2.9897393314502292E-3</c:v>
                </c:pt>
                <c:pt idx="170">
                  <c:v>-2.6262207741385834E-3</c:v>
                </c:pt>
                <c:pt idx="171">
                  <c:v>6.3740773533521831E-3</c:v>
                </c:pt>
                <c:pt idx="172">
                  <c:v>-6.2961789282328087E-4</c:v>
                </c:pt>
                <c:pt idx="173">
                  <c:v>-1.9392766097706505E-2</c:v>
                </c:pt>
                <c:pt idx="174">
                  <c:v>-9.6371086121281742E-4</c:v>
                </c:pt>
                <c:pt idx="175">
                  <c:v>-4.0523418617773969E-3</c:v>
                </c:pt>
                <c:pt idx="176">
                  <c:v>-1.4389504428034244E-3</c:v>
                </c:pt>
                <c:pt idx="177">
                  <c:v>9.160030747555236E-3</c:v>
                </c:pt>
                <c:pt idx="178">
                  <c:v>2.8176963210817269E-3</c:v>
                </c:pt>
                <c:pt idx="179">
                  <c:v>-1.4245665259661245E-2</c:v>
                </c:pt>
                <c:pt idx="180">
                  <c:v>8.2206129185964573E-4</c:v>
                </c:pt>
                <c:pt idx="181">
                  <c:v>-1.8338569758838522E-2</c:v>
                </c:pt>
                <c:pt idx="182">
                  <c:v>-9.7392808923960038E-3</c:v>
                </c:pt>
                <c:pt idx="183">
                  <c:v>-1.1037425321437856E-2</c:v>
                </c:pt>
                <c:pt idx="184">
                  <c:v>-1.8917043854972143E-2</c:v>
                </c:pt>
                <c:pt idx="185">
                  <c:v>2.7740323288455745E-3</c:v>
                </c:pt>
                <c:pt idx="186">
                  <c:v>-1.2171976789799912E-2</c:v>
                </c:pt>
                <c:pt idx="187">
                  <c:v>-1.4966314315554012E-3</c:v>
                </c:pt>
                <c:pt idx="188">
                  <c:v>-5.3862935725403141E-3</c:v>
                </c:pt>
                <c:pt idx="189">
                  <c:v>2.4349936438229601E-2</c:v>
                </c:pt>
                <c:pt idx="190">
                  <c:v>1.8886018254227876E-2</c:v>
                </c:pt>
                <c:pt idx="191">
                  <c:v>6.8629513569775065E-3</c:v>
                </c:pt>
                <c:pt idx="192">
                  <c:v>9.4093530464924423E-3</c:v>
                </c:pt>
                <c:pt idx="193">
                  <c:v>-2.4378339274663811E-2</c:v>
                </c:pt>
                <c:pt idx="194">
                  <c:v>5.1591981132076293E-3</c:v>
                </c:pt>
                <c:pt idx="195">
                  <c:v>-3.703999964448727E-3</c:v>
                </c:pt>
                <c:pt idx="196">
                  <c:v>8.4012248347967427E-3</c:v>
                </c:pt>
                <c:pt idx="197">
                  <c:v>1.4517177775713657E-2</c:v>
                </c:pt>
                <c:pt idx="198">
                  <c:v>-1.812006505085911E-2</c:v>
                </c:pt>
                <c:pt idx="199">
                  <c:v>-1.8965111477200584E-2</c:v>
                </c:pt>
                <c:pt idx="200">
                  <c:v>-3.8405482229826944E-3</c:v>
                </c:pt>
                <c:pt idx="201">
                  <c:v>1.5766743077059307E-2</c:v>
                </c:pt>
                <c:pt idx="202">
                  <c:v>8.812208263347497E-4</c:v>
                </c:pt>
                <c:pt idx="203">
                  <c:v>-2.1173137043269175E-2</c:v>
                </c:pt>
                <c:pt idx="204">
                  <c:v>-7.1662412733491448E-3</c:v>
                </c:pt>
                <c:pt idx="205">
                  <c:v>-1.0147463593991109E-2</c:v>
                </c:pt>
                <c:pt idx="206">
                  <c:v>-1.8407615790965257E-2</c:v>
                </c:pt>
                <c:pt idx="207">
                  <c:v>1.4956809844988716E-2</c:v>
                </c:pt>
                <c:pt idx="208">
                  <c:v>2.2365751859537875E-2</c:v>
                </c:pt>
                <c:pt idx="209">
                  <c:v>-2.4699974000027204E-3</c:v>
                </c:pt>
                <c:pt idx="210">
                  <c:v>-1.5439698750968782E-2</c:v>
                </c:pt>
                <c:pt idx="211">
                  <c:v>1.864262724498747E-2</c:v>
                </c:pt>
                <c:pt idx="212">
                  <c:v>-5.2547110022934211E-3</c:v>
                </c:pt>
                <c:pt idx="213">
                  <c:v>-7.9340161201240048E-3</c:v>
                </c:pt>
                <c:pt idx="214">
                  <c:v>-2.9518095946517161E-2</c:v>
                </c:pt>
                <c:pt idx="215">
                  <c:v>-7.252879609815608E-3</c:v>
                </c:pt>
                <c:pt idx="216">
                  <c:v>2.5717998762773933E-2</c:v>
                </c:pt>
                <c:pt idx="217">
                  <c:v>-4.2918454935621554E-3</c:v>
                </c:pt>
                <c:pt idx="218">
                  <c:v>-1.296155435354219E-2</c:v>
                </c:pt>
                <c:pt idx="219">
                  <c:v>-7.4209561140831017E-3</c:v>
                </c:pt>
                <c:pt idx="220">
                  <c:v>2.1408493905025305E-2</c:v>
                </c:pt>
                <c:pt idx="221">
                  <c:v>2.2404954896831634E-2</c:v>
                </c:pt>
                <c:pt idx="222">
                  <c:v>1.2326896820752936E-2</c:v>
                </c:pt>
                <c:pt idx="223">
                  <c:v>1.1655450203664389E-2</c:v>
                </c:pt>
                <c:pt idx="224">
                  <c:v>-4.2795462336628982E-4</c:v>
                </c:pt>
                <c:pt idx="225">
                  <c:v>1.1304184094790925E-2</c:v>
                </c:pt>
                <c:pt idx="226">
                  <c:v>-1.227499717395788E-2</c:v>
                </c:pt>
                <c:pt idx="227">
                  <c:v>1.4346207444409355E-2</c:v>
                </c:pt>
                <c:pt idx="228">
                  <c:v>5.0617677250363062E-3</c:v>
                </c:pt>
                <c:pt idx="229">
                  <c:v>7.1493977600902642E-3</c:v>
                </c:pt>
                <c:pt idx="230">
                  <c:v>1.2256530405287252E-2</c:v>
                </c:pt>
                <c:pt idx="231">
                  <c:v>-6.2937213921756075E-3</c:v>
                </c:pt>
                <c:pt idx="232">
                  <c:v>-1.565253289009114E-2</c:v>
                </c:pt>
                <c:pt idx="233">
                  <c:v>3.4102873691343209E-3</c:v>
                </c:pt>
                <c:pt idx="234">
                  <c:v>8.0908782936563502E-3</c:v>
                </c:pt>
                <c:pt idx="235">
                  <c:v>-1.2551716914267853E-2</c:v>
                </c:pt>
                <c:pt idx="236">
                  <c:v>-9.7168693868892441E-3</c:v>
                </c:pt>
                <c:pt idx="237">
                  <c:v>4.253372460194459E-3</c:v>
                </c:pt>
                <c:pt idx="238">
                  <c:v>-2.6509873983659189E-3</c:v>
                </c:pt>
                <c:pt idx="239">
                  <c:v>-1.687728929567674E-2</c:v>
                </c:pt>
                <c:pt idx="240">
                  <c:v>-3.4175405039738945E-3</c:v>
                </c:pt>
                <c:pt idx="241">
                  <c:v>1.1174658040455339E-2</c:v>
                </c:pt>
                <c:pt idx="242">
                  <c:v>-1.2144137417661623E-2</c:v>
                </c:pt>
                <c:pt idx="243">
                  <c:v>-2.0489050878878877E-4</c:v>
                </c:pt>
                <c:pt idx="244">
                  <c:v>1.605759969396757E-2</c:v>
                </c:pt>
                <c:pt idx="245">
                  <c:v>-6.1852759058856894E-4</c:v>
                </c:pt>
                <c:pt idx="246">
                  <c:v>-1.4752940385025051E-2</c:v>
                </c:pt>
                <c:pt idx="247">
                  <c:v>-2.7739970776072823E-2</c:v>
                </c:pt>
                <c:pt idx="248">
                  <c:v>5.6978589721381123E-3</c:v>
                </c:pt>
                <c:pt idx="249">
                  <c:v>-2.8146327383778869E-2</c:v>
                </c:pt>
                <c:pt idx="250">
                  <c:v>2.0981030848822137E-3</c:v>
                </c:pt>
                <c:pt idx="251">
                  <c:v>2.4746890505645359E-2</c:v>
                </c:pt>
                <c:pt idx="252">
                  <c:v>-3.6284548104956203E-2</c:v>
                </c:pt>
                <c:pt idx="253">
                  <c:v>5.6753139574000086E-3</c:v>
                </c:pt>
                <c:pt idx="254">
                  <c:v>4.8371027439125793E-3</c:v>
                </c:pt>
                <c:pt idx="255">
                  <c:v>2.9862434977535643E-2</c:v>
                </c:pt>
                <c:pt idx="256">
                  <c:v>-3.436840869081919E-2</c:v>
                </c:pt>
                <c:pt idx="257">
                  <c:v>-6.9935795856833826E-3</c:v>
                </c:pt>
                <c:pt idx="258">
                  <c:v>-3.2037134944001795E-2</c:v>
                </c:pt>
                <c:pt idx="259">
                  <c:v>2.4578827632516214E-3</c:v>
                </c:pt>
                <c:pt idx="260">
                  <c:v>-1.6463178415665972E-2</c:v>
                </c:pt>
                <c:pt idx="261">
                  <c:v>-1.2960017076728153E-3</c:v>
                </c:pt>
                <c:pt idx="262">
                  <c:v>2.386974310955501E-2</c:v>
                </c:pt>
                <c:pt idx="263">
                  <c:v>-3.9464299471406164E-3</c:v>
                </c:pt>
                <c:pt idx="264">
                  <c:v>2.0169610355263507E-2</c:v>
                </c:pt>
                <c:pt idx="265">
                  <c:v>-4.0395221150201173E-2</c:v>
                </c:pt>
                <c:pt idx="266">
                  <c:v>-5.8338090771928074E-3</c:v>
                </c:pt>
                <c:pt idx="267">
                  <c:v>1.4612424662700728E-4</c:v>
                </c:pt>
                <c:pt idx="268">
                  <c:v>1.8555067976295414E-2</c:v>
                </c:pt>
                <c:pt idx="269">
                  <c:v>-8.1207927021075769E-3</c:v>
                </c:pt>
                <c:pt idx="270">
                  <c:v>9.450764687376316E-3</c:v>
                </c:pt>
                <c:pt idx="271">
                  <c:v>1.9883229070582858E-2</c:v>
                </c:pt>
                <c:pt idx="272">
                  <c:v>2.4742227391912848E-2</c:v>
                </c:pt>
                <c:pt idx="273">
                  <c:v>-6.2742891223210176E-3</c:v>
                </c:pt>
                <c:pt idx="274">
                  <c:v>-7.482787410912013E-3</c:v>
                </c:pt>
                <c:pt idx="275">
                  <c:v>1.8431056049038986E-2</c:v>
                </c:pt>
                <c:pt idx="276">
                  <c:v>-1.6347364741597616E-2</c:v>
                </c:pt>
                <c:pt idx="277">
                  <c:v>3.1373675320187531E-3</c:v>
                </c:pt>
                <c:pt idx="278">
                  <c:v>9.5233935794129705E-3</c:v>
                </c:pt>
                <c:pt idx="279">
                  <c:v>-1.0793908688002887E-2</c:v>
                </c:pt>
                <c:pt idx="280">
                  <c:v>-2.379870595295662E-2</c:v>
                </c:pt>
                <c:pt idx="281">
                  <c:v>-2.9110313553120853E-2</c:v>
                </c:pt>
                <c:pt idx="282">
                  <c:v>-3.8768374153391821E-2</c:v>
                </c:pt>
                <c:pt idx="283">
                  <c:v>-3.7737056722930238E-3</c:v>
                </c:pt>
                <c:pt idx="284">
                  <c:v>1.4592502168395966E-2</c:v>
                </c:pt>
                <c:pt idx="285">
                  <c:v>-3.2511959134456765E-2</c:v>
                </c:pt>
                <c:pt idx="286">
                  <c:v>2.2008470670372465E-3</c:v>
                </c:pt>
                <c:pt idx="287">
                  <c:v>2.4477256152648771E-2</c:v>
                </c:pt>
                <c:pt idx="288">
                  <c:v>-1.3015334188626964E-3</c:v>
                </c:pt>
                <c:pt idx="289">
                  <c:v>9.5321937609877273E-3</c:v>
                </c:pt>
                <c:pt idx="290">
                  <c:v>3.0563290855777352E-2</c:v>
                </c:pt>
                <c:pt idx="291">
                  <c:v>-2.9731014842498877E-3</c:v>
                </c:pt>
                <c:pt idx="292">
                  <c:v>-2.0143021607082864E-2</c:v>
                </c:pt>
                <c:pt idx="293">
                  <c:v>-7.1175308448149426E-4</c:v>
                </c:pt>
                <c:pt idx="294">
                  <c:v>-8.7592273026031054E-3</c:v>
                </c:pt>
                <c:pt idx="295">
                  <c:v>1.0553762105785897E-2</c:v>
                </c:pt>
                <c:pt idx="296">
                  <c:v>1.5841770513916305E-3</c:v>
                </c:pt>
                <c:pt idx="297">
                  <c:v>3.5731157621646595E-3</c:v>
                </c:pt>
                <c:pt idx="298">
                  <c:v>1.4964578110208361E-2</c:v>
                </c:pt>
                <c:pt idx="299">
                  <c:v>-8.3021149894168069E-4</c:v>
                </c:pt>
                <c:pt idx="300">
                  <c:v>-1.152747359836699E-2</c:v>
                </c:pt>
                <c:pt idx="301">
                  <c:v>-9.2439089567068686E-3</c:v>
                </c:pt>
                <c:pt idx="302">
                  <c:v>-4.4568974546978059E-3</c:v>
                </c:pt>
                <c:pt idx="303">
                  <c:v>-2.9985953947887808E-3</c:v>
                </c:pt>
                <c:pt idx="304">
                  <c:v>1.9201241036518699E-2</c:v>
                </c:pt>
                <c:pt idx="305">
                  <c:v>-8.3636194203708745E-3</c:v>
                </c:pt>
                <c:pt idx="306">
                  <c:v>2.7628333137554369E-2</c:v>
                </c:pt>
                <c:pt idx="307">
                  <c:v>5.8958160281861252E-3</c:v>
                </c:pt>
                <c:pt idx="308">
                  <c:v>9.861360135356885E-3</c:v>
                </c:pt>
                <c:pt idx="309">
                  <c:v>-9.3324497680640443E-3</c:v>
                </c:pt>
                <c:pt idx="310">
                  <c:v>1.3151152429681813E-3</c:v>
                </c:pt>
                <c:pt idx="311">
                  <c:v>-1.154319307055489E-2</c:v>
                </c:pt>
                <c:pt idx="312">
                  <c:v>2.6156259165274594E-2</c:v>
                </c:pt>
                <c:pt idx="313">
                  <c:v>1.2133382708562635E-2</c:v>
                </c:pt>
                <c:pt idx="314">
                  <c:v>1.4207733466259734E-2</c:v>
                </c:pt>
                <c:pt idx="315">
                  <c:v>-2.8230463236237299E-3</c:v>
                </c:pt>
                <c:pt idx="316">
                  <c:v>-6.6624095876541599E-3</c:v>
                </c:pt>
                <c:pt idx="317">
                  <c:v>1.5638481713144591E-2</c:v>
                </c:pt>
                <c:pt idx="318">
                  <c:v>-7.7734484990998507E-4</c:v>
                </c:pt>
                <c:pt idx="319">
                  <c:v>-1.6257460367924393E-3</c:v>
                </c:pt>
                <c:pt idx="320">
                  <c:v>-1.2375789770792654E-3</c:v>
                </c:pt>
                <c:pt idx="321">
                  <c:v>-4.248730694724266E-3</c:v>
                </c:pt>
                <c:pt idx="322">
                  <c:v>2.1290634013103677E-2</c:v>
                </c:pt>
                <c:pt idx="323">
                  <c:v>-7.0542296876172029E-4</c:v>
                </c:pt>
                <c:pt idx="324">
                  <c:v>1.7322396708554285E-2</c:v>
                </c:pt>
                <c:pt idx="325">
                  <c:v>3.969487050687638E-3</c:v>
                </c:pt>
                <c:pt idx="326">
                  <c:v>1.8756661407353472E-3</c:v>
                </c:pt>
                <c:pt idx="327">
                  <c:v>-7.2377589891293916E-3</c:v>
                </c:pt>
                <c:pt idx="328">
                  <c:v>2.2695154935376874E-3</c:v>
                </c:pt>
                <c:pt idx="329">
                  <c:v>-1.2899942573545597E-2</c:v>
                </c:pt>
                <c:pt idx="330">
                  <c:v>-2.1400124867564655E-2</c:v>
                </c:pt>
                <c:pt idx="331">
                  <c:v>-2.2378014446627998E-3</c:v>
                </c:pt>
                <c:pt idx="332">
                  <c:v>2.9161509713642873E-3</c:v>
                </c:pt>
                <c:pt idx="333">
                  <c:v>1.4091582000449059E-2</c:v>
                </c:pt>
                <c:pt idx="334">
                  <c:v>-3.3688010821314951E-2</c:v>
                </c:pt>
                <c:pt idx="335">
                  <c:v>-6.6664037893760762E-3</c:v>
                </c:pt>
                <c:pt idx="336">
                  <c:v>-1.102810740805989E-2</c:v>
                </c:pt>
                <c:pt idx="337">
                  <c:v>-7.8170469825596198E-3</c:v>
                </c:pt>
                <c:pt idx="338">
                  <c:v>2.9962073324904955E-3</c:v>
                </c:pt>
                <c:pt idx="339">
                  <c:v>-1.0736478566116614E-2</c:v>
                </c:pt>
                <c:pt idx="340">
                  <c:v>-4.0950395743401717E-3</c:v>
                </c:pt>
                <c:pt idx="341">
                  <c:v>1.8340971140092942E-2</c:v>
                </c:pt>
                <c:pt idx="342">
                  <c:v>6.6107686934497728E-3</c:v>
                </c:pt>
                <c:pt idx="343">
                  <c:v>1.5271405678227212E-2</c:v>
                </c:pt>
                <c:pt idx="344">
                  <c:v>1.0584261044018658E-2</c:v>
                </c:pt>
                <c:pt idx="345">
                  <c:v>-4.3236562775976074E-2</c:v>
                </c:pt>
                <c:pt idx="346">
                  <c:v>3.386994652515241E-3</c:v>
                </c:pt>
                <c:pt idx="347">
                  <c:v>-1.1317761485652673E-2</c:v>
                </c:pt>
                <c:pt idx="348">
                  <c:v>-7.182129262947437E-3</c:v>
                </c:pt>
                <c:pt idx="349">
                  <c:v>6.8571487583035644E-3</c:v>
                </c:pt>
                <c:pt idx="350">
                  <c:v>-1.1272112803181638E-2</c:v>
                </c:pt>
                <c:pt idx="351">
                  <c:v>-1.7116493297336829E-2</c:v>
                </c:pt>
                <c:pt idx="352">
                  <c:v>-8.4275962880581059E-3</c:v>
                </c:pt>
                <c:pt idx="353">
                  <c:v>-1.723261637204989E-2</c:v>
                </c:pt>
                <c:pt idx="354">
                  <c:v>-1.0340542018774908E-2</c:v>
                </c:pt>
                <c:pt idx="355">
                  <c:v>-2.1203598319033444E-3</c:v>
                </c:pt>
                <c:pt idx="356">
                  <c:v>1.9672140136923578E-2</c:v>
                </c:pt>
                <c:pt idx="357">
                  <c:v>-2.1126419721218422E-2</c:v>
                </c:pt>
                <c:pt idx="358">
                  <c:v>-1.5066735888497889E-2</c:v>
                </c:pt>
                <c:pt idx="359">
                  <c:v>2.5883947546031075E-2</c:v>
                </c:pt>
                <c:pt idx="360">
                  <c:v>3.0583700111188741E-2</c:v>
                </c:pt>
                <c:pt idx="361">
                  <c:v>-2.0179744811958111E-3</c:v>
                </c:pt>
                <c:pt idx="362">
                  <c:v>-1.024507834471681E-2</c:v>
                </c:pt>
                <c:pt idx="363">
                  <c:v>-2.8003589245083515E-2</c:v>
                </c:pt>
                <c:pt idx="364">
                  <c:v>-7.4924580867443613E-3</c:v>
                </c:pt>
                <c:pt idx="365">
                  <c:v>-6.5192296512834244E-3</c:v>
                </c:pt>
                <c:pt idx="366">
                  <c:v>-3.2907569019515904E-3</c:v>
                </c:pt>
                <c:pt idx="367">
                  <c:v>2.59656754346482E-2</c:v>
                </c:pt>
                <c:pt idx="368">
                  <c:v>-2.3662705624933496E-2</c:v>
                </c:pt>
                <c:pt idx="369">
                  <c:v>2.6480085513260875E-2</c:v>
                </c:pt>
                <c:pt idx="370">
                  <c:v>1.1427561549232643E-2</c:v>
                </c:pt>
                <c:pt idx="371">
                  <c:v>-6.6720788821445715E-3</c:v>
                </c:pt>
                <c:pt idx="372">
                  <c:v>-7.9509412312321129E-3</c:v>
                </c:pt>
                <c:pt idx="373">
                  <c:v>2.3724828003862695E-2</c:v>
                </c:pt>
                <c:pt idx="374">
                  <c:v>1.188195323429489E-2</c:v>
                </c:pt>
                <c:pt idx="375">
                  <c:v>1.6266649812763666E-2</c:v>
                </c:pt>
                <c:pt idx="376">
                  <c:v>-7.3877137474703276E-3</c:v>
                </c:pt>
                <c:pt idx="377">
                  <c:v>-6.0825980264187663E-3</c:v>
                </c:pt>
                <c:pt idx="378">
                  <c:v>2.4626375646783747E-2</c:v>
                </c:pt>
                <c:pt idx="379">
                  <c:v>-7.4543841930141876E-3</c:v>
                </c:pt>
                <c:pt idx="380">
                  <c:v>-4.1012608536201397E-3</c:v>
                </c:pt>
                <c:pt idx="381">
                  <c:v>-2.500194497030675E-2</c:v>
                </c:pt>
                <c:pt idx="382">
                  <c:v>-1.0585979163175736E-2</c:v>
                </c:pt>
                <c:pt idx="383">
                  <c:v>1.3618682272862991E-2</c:v>
                </c:pt>
                <c:pt idx="384">
                  <c:v>9.613982045059739E-3</c:v>
                </c:pt>
                <c:pt idx="385">
                  <c:v>5.5978774823999015E-3</c:v>
                </c:pt>
                <c:pt idx="386">
                  <c:v>-2.0777877333723421E-2</c:v>
                </c:pt>
                <c:pt idx="387">
                  <c:v>5.5434472345454323E-2</c:v>
                </c:pt>
                <c:pt idx="388">
                  <c:v>9.2407939601199963E-3</c:v>
                </c:pt>
                <c:pt idx="389">
                  <c:v>-8.9357940159231035E-3</c:v>
                </c:pt>
                <c:pt idx="390">
                  <c:v>8.7131214858803506E-3</c:v>
                </c:pt>
                <c:pt idx="391">
                  <c:v>-8.2520611363995199E-3</c:v>
                </c:pt>
                <c:pt idx="392">
                  <c:v>-3.0893277996559602E-3</c:v>
                </c:pt>
                <c:pt idx="393">
                  <c:v>4.7585745560691341E-3</c:v>
                </c:pt>
                <c:pt idx="394">
                  <c:v>-3.8836518432215374E-3</c:v>
                </c:pt>
                <c:pt idx="395">
                  <c:v>1.3579953113211814E-2</c:v>
                </c:pt>
                <c:pt idx="396">
                  <c:v>5.9147063378277168E-3</c:v>
                </c:pt>
                <c:pt idx="397">
                  <c:v>-2.8307087200735176E-4</c:v>
                </c:pt>
                <c:pt idx="398">
                  <c:v>-1.5444149702443007E-2</c:v>
                </c:pt>
                <c:pt idx="399">
                  <c:v>-1.5918505325509329E-3</c:v>
                </c:pt>
                <c:pt idx="400">
                  <c:v>3.094781472750106E-2</c:v>
                </c:pt>
                <c:pt idx="401">
                  <c:v>-8.6762366700896877E-4</c:v>
                </c:pt>
                <c:pt idx="402">
                  <c:v>-1.1946317615054679E-3</c:v>
                </c:pt>
                <c:pt idx="403">
                  <c:v>-1.7894245646781364E-2</c:v>
                </c:pt>
                <c:pt idx="404">
                  <c:v>-1.4399175760970663E-2</c:v>
                </c:pt>
                <c:pt idx="405">
                  <c:v>-1.8623485890299409E-3</c:v>
                </c:pt>
                <c:pt idx="406">
                  <c:v>7.5217594663847115E-3</c:v>
                </c:pt>
                <c:pt idx="407">
                  <c:v>-7.349546235533683E-3</c:v>
                </c:pt>
                <c:pt idx="408">
                  <c:v>1.4279251114533887E-2</c:v>
                </c:pt>
                <c:pt idx="409">
                  <c:v>7.2897037007337686E-3</c:v>
                </c:pt>
                <c:pt idx="410">
                  <c:v>-6.052765788066107E-3</c:v>
                </c:pt>
                <c:pt idx="411">
                  <c:v>-2.492165834025814E-2</c:v>
                </c:pt>
                <c:pt idx="412">
                  <c:v>-1.1137778348199928E-2</c:v>
                </c:pt>
                <c:pt idx="413">
                  <c:v>-9.007465553582809E-3</c:v>
                </c:pt>
                <c:pt idx="414">
                  <c:v>1.0372846193741811E-3</c:v>
                </c:pt>
                <c:pt idx="415">
                  <c:v>1.4868040255179784E-2</c:v>
                </c:pt>
                <c:pt idx="416">
                  <c:v>-1.4451686760656394E-2</c:v>
                </c:pt>
                <c:pt idx="417">
                  <c:v>5.8680563731069542E-3</c:v>
                </c:pt>
                <c:pt idx="418">
                  <c:v>-4.0496044028069354E-3</c:v>
                </c:pt>
                <c:pt idx="419">
                  <c:v>-1.2020630671802625E-2</c:v>
                </c:pt>
                <c:pt idx="420">
                  <c:v>1.7461316021801641E-2</c:v>
                </c:pt>
                <c:pt idx="421">
                  <c:v>-2.5407348906809064E-3</c:v>
                </c:pt>
                <c:pt idx="422">
                  <c:v>-4.0005209011590385E-3</c:v>
                </c:pt>
                <c:pt idx="423">
                  <c:v>7.5389499338413156E-3</c:v>
                </c:pt>
                <c:pt idx="424">
                  <c:v>-1.1645561735492332E-2</c:v>
                </c:pt>
                <c:pt idx="425">
                  <c:v>2.2840786744045591E-2</c:v>
                </c:pt>
                <c:pt idx="426">
                  <c:v>-7.6763506782910281E-4</c:v>
                </c:pt>
                <c:pt idx="427">
                  <c:v>6.9782558985017956E-3</c:v>
                </c:pt>
                <c:pt idx="428">
                  <c:v>1.2849397206098139E-2</c:v>
                </c:pt>
                <c:pt idx="429">
                  <c:v>3.4159527006431224E-3</c:v>
                </c:pt>
                <c:pt idx="430">
                  <c:v>3.9968166058692127E-3</c:v>
                </c:pt>
                <c:pt idx="431">
                  <c:v>-2.0304619300891818E-3</c:v>
                </c:pt>
                <c:pt idx="432">
                  <c:v>-1.5562632643191925E-2</c:v>
                </c:pt>
                <c:pt idx="433">
                  <c:v>-7.6383480195273482E-3</c:v>
                </c:pt>
                <c:pt idx="434">
                  <c:v>1.8918399015094251E-2</c:v>
                </c:pt>
                <c:pt idx="435">
                  <c:v>1.188135759613952E-2</c:v>
                </c:pt>
                <c:pt idx="436">
                  <c:v>-7.1147641306433074E-4</c:v>
                </c:pt>
                <c:pt idx="437">
                  <c:v>-1.8172991946626625E-4</c:v>
                </c:pt>
                <c:pt idx="438">
                  <c:v>1.1007863115068408E-2</c:v>
                </c:pt>
                <c:pt idx="439">
                  <c:v>2.4948096630160129E-3</c:v>
                </c:pt>
                <c:pt idx="440">
                  <c:v>-1.2968731575016696E-2</c:v>
                </c:pt>
                <c:pt idx="441">
                  <c:v>1.4642450911824203E-2</c:v>
                </c:pt>
                <c:pt idx="442">
                  <c:v>1.045233773242411E-2</c:v>
                </c:pt>
                <c:pt idx="443">
                  <c:v>1.4699420519954112E-2</c:v>
                </c:pt>
                <c:pt idx="444">
                  <c:v>-1.0354661511665898E-2</c:v>
                </c:pt>
                <c:pt idx="445">
                  <c:v>-6.1404865973000329E-3</c:v>
                </c:pt>
                <c:pt idx="446">
                  <c:v>1.2872529846171828E-2</c:v>
                </c:pt>
                <c:pt idx="447">
                  <c:v>-1.1080691642651375E-2</c:v>
                </c:pt>
                <c:pt idx="448">
                  <c:v>-8.8298290859814745E-3</c:v>
                </c:pt>
                <c:pt idx="449">
                  <c:v>2.1952713463187644E-3</c:v>
                </c:pt>
                <c:pt idx="450">
                  <c:v>1.1448590134116927E-2</c:v>
                </c:pt>
                <c:pt idx="451">
                  <c:v>-2.8037676836766446E-4</c:v>
                </c:pt>
                <c:pt idx="452">
                  <c:v>2.7731236687435486E-3</c:v>
                </c:pt>
                <c:pt idx="453">
                  <c:v>-1.3788697077828264E-2</c:v>
                </c:pt>
                <c:pt idx="454">
                  <c:v>-2.7674487398573026E-3</c:v>
                </c:pt>
                <c:pt idx="455">
                  <c:v>-2.0041234687148357E-2</c:v>
                </c:pt>
                <c:pt idx="456">
                  <c:v>-1.5735464083615513E-3</c:v>
                </c:pt>
                <c:pt idx="457">
                  <c:v>5.3294245875145588E-3</c:v>
                </c:pt>
                <c:pt idx="458">
                  <c:v>-1.0537544363360898E-2</c:v>
                </c:pt>
                <c:pt idx="459">
                  <c:v>3.0730168965551526E-3</c:v>
                </c:pt>
                <c:pt idx="460">
                  <c:v>-3.0359797500903239E-3</c:v>
                </c:pt>
                <c:pt idx="461">
                  <c:v>-4.7252622696875978E-3</c:v>
                </c:pt>
                <c:pt idx="462">
                  <c:v>7.5821419804170277E-3</c:v>
                </c:pt>
                <c:pt idx="463">
                  <c:v>1.6147789066522655E-2</c:v>
                </c:pt>
                <c:pt idx="464">
                  <c:v>6.8715950999105211E-4</c:v>
                </c:pt>
                <c:pt idx="465">
                  <c:v>-1.532696706369403E-2</c:v>
                </c:pt>
                <c:pt idx="466">
                  <c:v>1.4148210025663266E-3</c:v>
                </c:pt>
                <c:pt idx="467">
                  <c:v>-1.8459372596762044E-2</c:v>
                </c:pt>
                <c:pt idx="468">
                  <c:v>-1.447814369423631E-2</c:v>
                </c:pt>
                <c:pt idx="469">
                  <c:v>-1.5097408062481846E-3</c:v>
                </c:pt>
                <c:pt idx="470">
                  <c:v>1.6806025271282374E-2</c:v>
                </c:pt>
                <c:pt idx="471">
                  <c:v>-7.302528210255706E-3</c:v>
                </c:pt>
                <c:pt idx="472">
                  <c:v>1.7561980816715707E-2</c:v>
                </c:pt>
                <c:pt idx="473">
                  <c:v>-1.1019422869090146E-2</c:v>
                </c:pt>
                <c:pt idx="474">
                  <c:v>8.9183585930798573E-3</c:v>
                </c:pt>
                <c:pt idx="475">
                  <c:v>1.2982181765728488E-2</c:v>
                </c:pt>
                <c:pt idx="476">
                  <c:v>-1.6463187662851927E-2</c:v>
                </c:pt>
                <c:pt idx="477">
                  <c:v>2.9845287111662016E-3</c:v>
                </c:pt>
                <c:pt idx="478">
                  <c:v>5.6398022650377801E-3</c:v>
                </c:pt>
                <c:pt idx="479">
                  <c:v>1.6469444647305631E-3</c:v>
                </c:pt>
                <c:pt idx="480">
                  <c:v>-1.5738410521102841E-3</c:v>
                </c:pt>
                <c:pt idx="481">
                  <c:v>1.4237259113583303E-2</c:v>
                </c:pt>
                <c:pt idx="482">
                  <c:v>5.7152646227106004E-3</c:v>
                </c:pt>
                <c:pt idx="483">
                  <c:v>1.4436547571732329E-2</c:v>
                </c:pt>
                <c:pt idx="484">
                  <c:v>3.6989178231868164E-3</c:v>
                </c:pt>
                <c:pt idx="485">
                  <c:v>-5.7970522559043025E-3</c:v>
                </c:pt>
                <c:pt idx="486">
                  <c:v>-2.4923181973370368E-3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BD-E14F-BE93-D45691DFED0D}"/>
            </c:ext>
          </c:extLst>
        </c:ser>
        <c:ser>
          <c:idx val="1"/>
          <c:order val="1"/>
          <c:tx>
            <c:strRef>
              <c:f>'變異數、相關係數、報酬率、風險'!$H$1</c:f>
              <c:strCache>
                <c:ptCount val="1"/>
                <c:pt idx="0">
                  <c:v>FTSE 100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'變異數、相關係數、報酬率、風險'!$F$2:$F$488</c:f>
              <c:numCache>
                <c:formatCode>0.00%</c:formatCode>
                <c:ptCount val="487"/>
                <c:pt idx="0">
                  <c:v>-1.9600228156198465E-2</c:v>
                </c:pt>
                <c:pt idx="1">
                  <c:v>-1.6755571600358156E-2</c:v>
                </c:pt>
                <c:pt idx="2">
                  <c:v>-5.3348896554950712E-3</c:v>
                </c:pt>
                <c:pt idx="3">
                  <c:v>8.9601605670343344E-3</c:v>
                </c:pt>
                <c:pt idx="4">
                  <c:v>1.7102181882039904E-2</c:v>
                </c:pt>
                <c:pt idx="5">
                  <c:v>-2.8574269597917267E-3</c:v>
                </c:pt>
                <c:pt idx="6">
                  <c:v>-3.7856422816498141E-2</c:v>
                </c:pt>
                <c:pt idx="7">
                  <c:v>-4.1051400232455966E-2</c:v>
                </c:pt>
                <c:pt idx="8">
                  <c:v>-1.4606030817487833E-2</c:v>
                </c:pt>
                <c:pt idx="9">
                  <c:v>1.0018458013491705E-2</c:v>
                </c:pt>
                <c:pt idx="10">
                  <c:v>-2.9898117762905636E-2</c:v>
                </c:pt>
                <c:pt idx="11">
                  <c:v>5.1588935387664299E-2</c:v>
                </c:pt>
                <c:pt idx="12">
                  <c:v>-8.2499251287804643E-4</c:v>
                </c:pt>
                <c:pt idx="13">
                  <c:v>-5.5973288426593585E-3</c:v>
                </c:pt>
                <c:pt idx="14">
                  <c:v>1.6188342133059183E-2</c:v>
                </c:pt>
                <c:pt idx="15">
                  <c:v>2.2224473444247194E-3</c:v>
                </c:pt>
                <c:pt idx="16">
                  <c:v>1.57531713775204E-2</c:v>
                </c:pt>
                <c:pt idx="17">
                  <c:v>2.8934975945949098E-3</c:v>
                </c:pt>
                <c:pt idx="18">
                  <c:v>-2.528290263936292E-3</c:v>
                </c:pt>
                <c:pt idx="19">
                  <c:v>1.6218307148309227E-2</c:v>
                </c:pt>
                <c:pt idx="20">
                  <c:v>1.1710743869560596E-2</c:v>
                </c:pt>
                <c:pt idx="21">
                  <c:v>5.5043828118560437E-3</c:v>
                </c:pt>
                <c:pt idx="22">
                  <c:v>1.5488550346471404E-4</c:v>
                </c:pt>
                <c:pt idx="23">
                  <c:v>4.7259486391068965E-3</c:v>
                </c:pt>
                <c:pt idx="24">
                  <c:v>-5.7259122672384853E-3</c:v>
                </c:pt>
                <c:pt idx="25">
                  <c:v>-3.7031831292482901E-3</c:v>
                </c:pt>
                <c:pt idx="26">
                  <c:v>-4.5067071470740206E-4</c:v>
                </c:pt>
                <c:pt idx="27">
                  <c:v>-6.4411382243608779E-3</c:v>
                </c:pt>
                <c:pt idx="28">
                  <c:v>1.1375544582293061E-2</c:v>
                </c:pt>
                <c:pt idx="29">
                  <c:v>3.1644110731968997E-3</c:v>
                </c:pt>
                <c:pt idx="30">
                  <c:v>9.1654429947268887E-3</c:v>
                </c:pt>
                <c:pt idx="31">
                  <c:v>-3.651409389939997E-3</c:v>
                </c:pt>
                <c:pt idx="32">
                  <c:v>4.7810649605535055E-3</c:v>
                </c:pt>
                <c:pt idx="33">
                  <c:v>-4.144208546458702E-3</c:v>
                </c:pt>
                <c:pt idx="34">
                  <c:v>-1.4756359821711936E-2</c:v>
                </c:pt>
                <c:pt idx="35">
                  <c:v>7.3670083739714736E-4</c:v>
                </c:pt>
                <c:pt idx="36">
                  <c:v>1.529439139911035E-2</c:v>
                </c:pt>
                <c:pt idx="37">
                  <c:v>4.1097760846798516E-3</c:v>
                </c:pt>
                <c:pt idx="38">
                  <c:v>5.45895618323455E-3</c:v>
                </c:pt>
                <c:pt idx="39">
                  <c:v>5.0265964743038015E-3</c:v>
                </c:pt>
                <c:pt idx="40">
                  <c:v>4.1036677974620809E-4</c:v>
                </c:pt>
                <c:pt idx="41">
                  <c:v>8.9367991758487822E-3</c:v>
                </c:pt>
                <c:pt idx="42">
                  <c:v>-2.3385191263121416E-3</c:v>
                </c:pt>
                <c:pt idx="43">
                  <c:v>-2.1390284245089946E-4</c:v>
                </c:pt>
                <c:pt idx="44">
                  <c:v>1.1811288011777778E-2</c:v>
                </c:pt>
                <c:pt idx="45">
                  <c:v>-3.4933030268157991E-4</c:v>
                </c:pt>
                <c:pt idx="46">
                  <c:v>-3.4824214336237847E-3</c:v>
                </c:pt>
                <c:pt idx="47">
                  <c:v>8.6273367986977199E-4</c:v>
                </c:pt>
                <c:pt idx="48">
                  <c:v>-1.1452386996067545E-2</c:v>
                </c:pt>
                <c:pt idx="49">
                  <c:v>8.654405233371425E-3</c:v>
                </c:pt>
                <c:pt idx="50">
                  <c:v>1.8630761221265549E-3</c:v>
                </c:pt>
                <c:pt idx="51">
                  <c:v>-9.9147167029467153E-5</c:v>
                </c:pt>
                <c:pt idx="52">
                  <c:v>1.0559346230895258E-2</c:v>
                </c:pt>
                <c:pt idx="53">
                  <c:v>-7.704224986772909E-3</c:v>
                </c:pt>
                <c:pt idx="54">
                  <c:v>-5.9233595507187662E-3</c:v>
                </c:pt>
                <c:pt idx="55">
                  <c:v>-1.4644224236547309E-2</c:v>
                </c:pt>
                <c:pt idx="56">
                  <c:v>-3.9906559208583801E-3</c:v>
                </c:pt>
                <c:pt idx="57">
                  <c:v>6.5033728622464239E-3</c:v>
                </c:pt>
                <c:pt idx="58">
                  <c:v>3.3566635578987312E-5</c:v>
                </c:pt>
                <c:pt idx="59">
                  <c:v>-9.6375204434850092E-3</c:v>
                </c:pt>
                <c:pt idx="60">
                  <c:v>-7.6818422091821468E-3</c:v>
                </c:pt>
                <c:pt idx="61">
                  <c:v>-7.796726014578443E-3</c:v>
                </c:pt>
                <c:pt idx="62">
                  <c:v>1.561636401643504E-2</c:v>
                </c:pt>
                <c:pt idx="63">
                  <c:v>-8.9296145918676371E-3</c:v>
                </c:pt>
                <c:pt idx="64">
                  <c:v>1.4835220980176428E-2</c:v>
                </c:pt>
                <c:pt idx="65">
                  <c:v>2.8840577895966292E-3</c:v>
                </c:pt>
                <c:pt idx="66">
                  <c:v>3.9952044425170807E-3</c:v>
                </c:pt>
                <c:pt idx="67">
                  <c:v>-1.1785980997031285E-3</c:v>
                </c:pt>
                <c:pt idx="68">
                  <c:v>-4.3651266224193231E-3</c:v>
                </c:pt>
                <c:pt idx="69">
                  <c:v>-2.3466992225236209E-3</c:v>
                </c:pt>
                <c:pt idx="70">
                  <c:v>-9.2369675060462696E-3</c:v>
                </c:pt>
                <c:pt idx="71">
                  <c:v>-5.5681677476497431E-3</c:v>
                </c:pt>
                <c:pt idx="72">
                  <c:v>-4.2027976320723457E-4</c:v>
                </c:pt>
                <c:pt idx="73">
                  <c:v>-1.3811319061204081E-2</c:v>
                </c:pt>
                <c:pt idx="74">
                  <c:v>-7.2629283722298642E-3</c:v>
                </c:pt>
                <c:pt idx="75">
                  <c:v>-1.1709642013730766E-2</c:v>
                </c:pt>
                <c:pt idx="76">
                  <c:v>9.8977611783253264E-3</c:v>
                </c:pt>
                <c:pt idx="77">
                  <c:v>-2.6795549611834068E-2</c:v>
                </c:pt>
                <c:pt idx="78">
                  <c:v>-2.0433064353277382E-3</c:v>
                </c:pt>
                <c:pt idx="79">
                  <c:v>2.4470742364589421E-2</c:v>
                </c:pt>
                <c:pt idx="80">
                  <c:v>4.5927225273007461E-3</c:v>
                </c:pt>
                <c:pt idx="81">
                  <c:v>1.3504521427383709E-2</c:v>
                </c:pt>
                <c:pt idx="82">
                  <c:v>1.2379289618538326E-3</c:v>
                </c:pt>
                <c:pt idx="83">
                  <c:v>8.3769307564111571E-3</c:v>
                </c:pt>
                <c:pt idx="84">
                  <c:v>1.0841987525963305E-2</c:v>
                </c:pt>
                <c:pt idx="85">
                  <c:v>5.390131734851005E-3</c:v>
                </c:pt>
                <c:pt idx="86">
                  <c:v>-9.3187876662821439E-4</c:v>
                </c:pt>
                <c:pt idx="87">
                  <c:v>-8.8262878675477215E-3</c:v>
                </c:pt>
                <c:pt idx="88">
                  <c:v>1.138353872477158E-2</c:v>
                </c:pt>
                <c:pt idx="89">
                  <c:v>-1.2341862094629502E-3</c:v>
                </c:pt>
                <c:pt idx="90">
                  <c:v>-3.7971133409805484E-3</c:v>
                </c:pt>
                <c:pt idx="91">
                  <c:v>-9.0871591104798033E-3</c:v>
                </c:pt>
                <c:pt idx="92">
                  <c:v>1.9594026308169627E-3</c:v>
                </c:pt>
                <c:pt idx="93">
                  <c:v>9.8380136204427489E-3</c:v>
                </c:pt>
                <c:pt idx="94">
                  <c:v>-1.6171937560590945E-3</c:v>
                </c:pt>
                <c:pt idx="95">
                  <c:v>-6.5401541313064502E-4</c:v>
                </c:pt>
                <c:pt idx="96">
                  <c:v>-4.6401407054645688E-3</c:v>
                </c:pt>
                <c:pt idx="97">
                  <c:v>-4.3391022818947637E-3</c:v>
                </c:pt>
                <c:pt idx="98">
                  <c:v>-1.1054975700356258E-4</c:v>
                </c:pt>
                <c:pt idx="99">
                  <c:v>-2.0314466346737732E-2</c:v>
                </c:pt>
                <c:pt idx="100">
                  <c:v>9.0040179549198355E-3</c:v>
                </c:pt>
                <c:pt idx="101">
                  <c:v>1.0655018058645592E-2</c:v>
                </c:pt>
                <c:pt idx="102">
                  <c:v>3.1042578151243825E-3</c:v>
                </c:pt>
                <c:pt idx="103">
                  <c:v>-7.6430541461850925E-3</c:v>
                </c:pt>
                <c:pt idx="104">
                  <c:v>-1.8972712728273809E-2</c:v>
                </c:pt>
                <c:pt idx="105">
                  <c:v>4.7052165047117367E-3</c:v>
                </c:pt>
                <c:pt idx="106">
                  <c:v>-2.1487089347977363E-2</c:v>
                </c:pt>
                <c:pt idx="107">
                  <c:v>-9.8088280031719301E-3</c:v>
                </c:pt>
                <c:pt idx="108">
                  <c:v>3.1935198998476687E-3</c:v>
                </c:pt>
                <c:pt idx="109">
                  <c:v>-4.1061217745241418E-3</c:v>
                </c:pt>
                <c:pt idx="110">
                  <c:v>1.956298943877641E-2</c:v>
                </c:pt>
                <c:pt idx="111">
                  <c:v>-4.3933411998089058E-3</c:v>
                </c:pt>
                <c:pt idx="112">
                  <c:v>-1.0672191002860232E-2</c:v>
                </c:pt>
                <c:pt idx="113">
                  <c:v>-6.9762939497862676E-3</c:v>
                </c:pt>
                <c:pt idx="114">
                  <c:v>2.4032962118051733E-3</c:v>
                </c:pt>
                <c:pt idx="115">
                  <c:v>2.403755674513406E-2</c:v>
                </c:pt>
                <c:pt idx="116">
                  <c:v>-4.5127024643929975E-3</c:v>
                </c:pt>
                <c:pt idx="117">
                  <c:v>1.1685339585928926E-2</c:v>
                </c:pt>
                <c:pt idx="118">
                  <c:v>-7.6030175485967825E-4</c:v>
                </c:pt>
                <c:pt idx="119">
                  <c:v>1.0003973092362498E-4</c:v>
                </c:pt>
                <c:pt idx="120">
                  <c:v>-4.5562719739063557E-5</c:v>
                </c:pt>
                <c:pt idx="121">
                  <c:v>3.2566076118143697E-4</c:v>
                </c:pt>
                <c:pt idx="122">
                  <c:v>8.2927440393587033E-3</c:v>
                </c:pt>
                <c:pt idx="123">
                  <c:v>2.3605808835713091E-3</c:v>
                </c:pt>
                <c:pt idx="124">
                  <c:v>-1.9280110160574859E-3</c:v>
                </c:pt>
                <c:pt idx="125">
                  <c:v>-3.1816616290197422E-3</c:v>
                </c:pt>
                <c:pt idx="126">
                  <c:v>4.7582343192820141E-3</c:v>
                </c:pt>
                <c:pt idx="127">
                  <c:v>-1.3296807221407746E-4</c:v>
                </c:pt>
                <c:pt idx="128">
                  <c:v>3.2924850263644969E-3</c:v>
                </c:pt>
                <c:pt idx="129">
                  <c:v>-2.5289321327150497E-3</c:v>
                </c:pt>
                <c:pt idx="130">
                  <c:v>1.2766720025762799E-2</c:v>
                </c:pt>
                <c:pt idx="131">
                  <c:v>6.8451796173613364E-3</c:v>
                </c:pt>
                <c:pt idx="132">
                  <c:v>7.2383816728291885E-3</c:v>
                </c:pt>
                <c:pt idx="133">
                  <c:v>1.0427365182465636E-3</c:v>
                </c:pt>
                <c:pt idx="134">
                  <c:v>-6.1009677080419667E-3</c:v>
                </c:pt>
                <c:pt idx="135">
                  <c:v>3.7594186835578133E-3</c:v>
                </c:pt>
                <c:pt idx="136">
                  <c:v>6.6411105691808591E-3</c:v>
                </c:pt>
                <c:pt idx="137">
                  <c:v>3.326448351524517E-3</c:v>
                </c:pt>
                <c:pt idx="138">
                  <c:v>4.0076685446504999E-3</c:v>
                </c:pt>
                <c:pt idx="139">
                  <c:v>4.3531810375865895E-3</c:v>
                </c:pt>
                <c:pt idx="140">
                  <c:v>-1.2924228974674891E-3</c:v>
                </c:pt>
                <c:pt idx="141">
                  <c:v>-8.2900586792656391E-4</c:v>
                </c:pt>
                <c:pt idx="142">
                  <c:v>-7.7186856789385385E-3</c:v>
                </c:pt>
                <c:pt idx="143">
                  <c:v>-1.3358683823900452E-3</c:v>
                </c:pt>
                <c:pt idx="144">
                  <c:v>6.6146572656427421E-4</c:v>
                </c:pt>
                <c:pt idx="145">
                  <c:v>-1.6132081779127096E-2</c:v>
                </c:pt>
                <c:pt idx="146">
                  <c:v>-2.3777910170640622E-3</c:v>
                </c:pt>
                <c:pt idx="147">
                  <c:v>5.7519278176245449E-3</c:v>
                </c:pt>
                <c:pt idx="148">
                  <c:v>9.0792201708388854E-3</c:v>
                </c:pt>
                <c:pt idx="149">
                  <c:v>7.8977995069890814E-3</c:v>
                </c:pt>
                <c:pt idx="150">
                  <c:v>-1.5650448779132627E-3</c:v>
                </c:pt>
                <c:pt idx="151">
                  <c:v>-5.0458360416627079E-4</c:v>
                </c:pt>
                <c:pt idx="152">
                  <c:v>6.145843939844629E-3</c:v>
                </c:pt>
                <c:pt idx="153">
                  <c:v>1.9947271862540664E-3</c:v>
                </c:pt>
                <c:pt idx="154">
                  <c:v>4.5814992781324807E-3</c:v>
                </c:pt>
                <c:pt idx="155">
                  <c:v>-4.9044764249064569E-3</c:v>
                </c:pt>
                <c:pt idx="156">
                  <c:v>-3.2906598338637962E-3</c:v>
                </c:pt>
                <c:pt idx="157">
                  <c:v>-9.468384683476664E-3</c:v>
                </c:pt>
                <c:pt idx="158">
                  <c:v>3.4507184611817765E-3</c:v>
                </c:pt>
                <c:pt idx="159">
                  <c:v>7.1143780489194182E-3</c:v>
                </c:pt>
                <c:pt idx="160">
                  <c:v>1.5096144240693784E-3</c:v>
                </c:pt>
                <c:pt idx="161">
                  <c:v>-8.0550032452652194E-3</c:v>
                </c:pt>
                <c:pt idx="162">
                  <c:v>6.8005779719727232E-3</c:v>
                </c:pt>
                <c:pt idx="163">
                  <c:v>2.1114159260189644E-3</c:v>
                </c:pt>
                <c:pt idx="164">
                  <c:v>6.7218948896519961E-3</c:v>
                </c:pt>
                <c:pt idx="165">
                  <c:v>8.3472182956503653E-4</c:v>
                </c:pt>
                <c:pt idx="166">
                  <c:v>4.8602925435715337E-3</c:v>
                </c:pt>
                <c:pt idx="167">
                  <c:v>8.1927857525957593E-3</c:v>
                </c:pt>
                <c:pt idx="168">
                  <c:v>2.8284489673101173E-3</c:v>
                </c:pt>
                <c:pt idx="169">
                  <c:v>-1.6132728199114369E-3</c:v>
                </c:pt>
                <c:pt idx="170">
                  <c:v>2.8360709267125691E-3</c:v>
                </c:pt>
                <c:pt idx="171">
                  <c:v>1.4002884773149551E-2</c:v>
                </c:pt>
                <c:pt idx="172">
                  <c:v>-1.4243858912810941E-3</c:v>
                </c:pt>
                <c:pt idx="173">
                  <c:v>-7.1373672864778461E-3</c:v>
                </c:pt>
                <c:pt idx="174">
                  <c:v>-1.078838305270796E-2</c:v>
                </c:pt>
                <c:pt idx="175">
                  <c:v>3.8317013486485062E-3</c:v>
                </c:pt>
                <c:pt idx="176">
                  <c:v>2.6771785389801089E-3</c:v>
                </c:pt>
                <c:pt idx="177">
                  <c:v>4.7675222740805774E-3</c:v>
                </c:pt>
                <c:pt idx="178">
                  <c:v>3.3484602071657222E-3</c:v>
                </c:pt>
                <c:pt idx="179">
                  <c:v>-1.8224080998622031E-3</c:v>
                </c:pt>
                <c:pt idx="180">
                  <c:v>6.6351782249438607E-3</c:v>
                </c:pt>
                <c:pt idx="181">
                  <c:v>-7.9241752063391145E-3</c:v>
                </c:pt>
                <c:pt idx="182">
                  <c:v>-8.2258361804166263E-3</c:v>
                </c:pt>
                <c:pt idx="183">
                  <c:v>-5.037257263219607E-4</c:v>
                </c:pt>
                <c:pt idx="184">
                  <c:v>-1.750870709576427E-2</c:v>
                </c:pt>
                <c:pt idx="185">
                  <c:v>5.0135076837892504E-3</c:v>
                </c:pt>
                <c:pt idx="186">
                  <c:v>-1.6005297503199987E-2</c:v>
                </c:pt>
                <c:pt idx="187">
                  <c:v>-1.5094384590696882E-3</c:v>
                </c:pt>
                <c:pt idx="188">
                  <c:v>1.2781219447480294E-2</c:v>
                </c:pt>
                <c:pt idx="189">
                  <c:v>3.7016007055216426E-3</c:v>
                </c:pt>
                <c:pt idx="190">
                  <c:v>1.0307995151076495E-2</c:v>
                </c:pt>
                <c:pt idx="191">
                  <c:v>1.026297270355812E-2</c:v>
                </c:pt>
                <c:pt idx="192">
                  <c:v>-1.4784192891478221E-3</c:v>
                </c:pt>
                <c:pt idx="193">
                  <c:v>-1.7108326517276159E-2</c:v>
                </c:pt>
                <c:pt idx="194">
                  <c:v>-2.5480729004782108E-3</c:v>
                </c:pt>
                <c:pt idx="195">
                  <c:v>1.5578381649461716E-2</c:v>
                </c:pt>
                <c:pt idx="196">
                  <c:v>2.0349214061977107E-3</c:v>
                </c:pt>
                <c:pt idx="197">
                  <c:v>-1.982678632176518E-3</c:v>
                </c:pt>
                <c:pt idx="198">
                  <c:v>-5.9561028791590889E-4</c:v>
                </c:pt>
                <c:pt idx="199">
                  <c:v>-1.3840864153328756E-2</c:v>
                </c:pt>
                <c:pt idx="200">
                  <c:v>4.8105078446306973E-3</c:v>
                </c:pt>
                <c:pt idx="201">
                  <c:v>-2.5542012204479846E-2</c:v>
                </c:pt>
                <c:pt idx="202">
                  <c:v>3.2753838229408346E-3</c:v>
                </c:pt>
                <c:pt idx="203">
                  <c:v>1.3939939222762337E-2</c:v>
                </c:pt>
                <c:pt idx="204">
                  <c:v>-1.7124797675749986E-3</c:v>
                </c:pt>
                <c:pt idx="205">
                  <c:v>3.7386545177758817E-3</c:v>
                </c:pt>
                <c:pt idx="206">
                  <c:v>-1.1033592185178369E-2</c:v>
                </c:pt>
                <c:pt idx="207">
                  <c:v>-3.1450932468741893E-2</c:v>
                </c:pt>
                <c:pt idx="208">
                  <c:v>-2.057429665790228E-2</c:v>
                </c:pt>
                <c:pt idx="209">
                  <c:v>1.1299052020029419E-2</c:v>
                </c:pt>
                <c:pt idx="210">
                  <c:v>2.4556627620449436E-2</c:v>
                </c:pt>
                <c:pt idx="211">
                  <c:v>-9.663113630709751E-3</c:v>
                </c:pt>
                <c:pt idx="212">
                  <c:v>-9.8534410419361151E-5</c:v>
                </c:pt>
                <c:pt idx="213">
                  <c:v>-1.9520231331819654E-2</c:v>
                </c:pt>
                <c:pt idx="214">
                  <c:v>8.725911714061468E-4</c:v>
                </c:pt>
                <c:pt idx="215">
                  <c:v>2.9950753455635956E-2</c:v>
                </c:pt>
                <c:pt idx="216">
                  <c:v>4.7562603323648978E-4</c:v>
                </c:pt>
                <c:pt idx="217">
                  <c:v>5.9484849666392673E-3</c:v>
                </c:pt>
                <c:pt idx="218">
                  <c:v>-3.6926180504197721E-5</c:v>
                </c:pt>
                <c:pt idx="219">
                  <c:v>9.7756850101970074E-3</c:v>
                </c:pt>
                <c:pt idx="220">
                  <c:v>-1.8221150179142992E-3</c:v>
                </c:pt>
                <c:pt idx="221">
                  <c:v>-1.2492938786940625E-3</c:v>
                </c:pt>
                <c:pt idx="222">
                  <c:v>-8.8781978754180792E-3</c:v>
                </c:pt>
                <c:pt idx="223">
                  <c:v>1.6352953213303887E-3</c:v>
                </c:pt>
                <c:pt idx="224">
                  <c:v>1.0935330064750682E-2</c:v>
                </c:pt>
                <c:pt idx="225">
                  <c:v>-2.6543605471341762E-3</c:v>
                </c:pt>
                <c:pt idx="226">
                  <c:v>-3.8364920110609676E-3</c:v>
                </c:pt>
                <c:pt idx="227">
                  <c:v>-5.8488734228143583E-3</c:v>
                </c:pt>
                <c:pt idx="228">
                  <c:v>-1.9624433785133354E-2</c:v>
                </c:pt>
                <c:pt idx="229">
                  <c:v>6.1651132077567969E-3</c:v>
                </c:pt>
                <c:pt idx="230">
                  <c:v>-1.3663651725926327E-2</c:v>
                </c:pt>
                <c:pt idx="231">
                  <c:v>-3.3703508250424435E-3</c:v>
                </c:pt>
                <c:pt idx="232">
                  <c:v>1.8288616215786754E-2</c:v>
                </c:pt>
                <c:pt idx="233">
                  <c:v>-3.2366854452873565E-3</c:v>
                </c:pt>
                <c:pt idx="234">
                  <c:v>-1.4001832202629804E-2</c:v>
                </c:pt>
                <c:pt idx="235">
                  <c:v>-6.1932153701198265E-3</c:v>
                </c:pt>
                <c:pt idx="236">
                  <c:v>5.5939394057232198E-3</c:v>
                </c:pt>
                <c:pt idx="237">
                  <c:v>9.1494618159145315E-3</c:v>
                </c:pt>
                <c:pt idx="238">
                  <c:v>-1.2205834405233076E-3</c:v>
                </c:pt>
                <c:pt idx="239">
                  <c:v>-6.0053526364906729E-3</c:v>
                </c:pt>
                <c:pt idx="240">
                  <c:v>-2.374081174922222E-2</c:v>
                </c:pt>
                <c:pt idx="241">
                  <c:v>1.4372670215228747E-3</c:v>
                </c:pt>
                <c:pt idx="242">
                  <c:v>-2.0513294143149657E-2</c:v>
                </c:pt>
                <c:pt idx="243">
                  <c:v>7.1170190655757528E-3</c:v>
                </c:pt>
                <c:pt idx="244">
                  <c:v>1.0524077033348227E-2</c:v>
                </c:pt>
                <c:pt idx="245">
                  <c:v>-5.6218832458440372E-3</c:v>
                </c:pt>
                <c:pt idx="246">
                  <c:v>4.0566150115379429E-3</c:v>
                </c:pt>
                <c:pt idx="247">
                  <c:v>7.8649281313725779E-3</c:v>
                </c:pt>
                <c:pt idx="248">
                  <c:v>-1.7244721337245816E-2</c:v>
                </c:pt>
                <c:pt idx="249">
                  <c:v>-2.1896327086519583E-2</c:v>
                </c:pt>
                <c:pt idx="250">
                  <c:v>7.9633228043470992E-4</c:v>
                </c:pt>
                <c:pt idx="251">
                  <c:v>-3.4523241205349519E-3</c:v>
                </c:pt>
                <c:pt idx="252">
                  <c:v>-2.4338637219835989E-2</c:v>
                </c:pt>
                <c:pt idx="253">
                  <c:v>1.382242290375389E-2</c:v>
                </c:pt>
                <c:pt idx="254">
                  <c:v>4.3265325608692748E-3</c:v>
                </c:pt>
                <c:pt idx="255">
                  <c:v>9.7509222428039041E-3</c:v>
                </c:pt>
                <c:pt idx="256">
                  <c:v>1.4995587988066293E-2</c:v>
                </c:pt>
                <c:pt idx="257">
                  <c:v>-1.6968915056455133E-2</c:v>
                </c:pt>
                <c:pt idx="258">
                  <c:v>7.773208872668351E-3</c:v>
                </c:pt>
                <c:pt idx="259">
                  <c:v>7.1605169945681418E-4</c:v>
                </c:pt>
                <c:pt idx="260">
                  <c:v>-1.1932122986392962E-2</c:v>
                </c:pt>
                <c:pt idx="261">
                  <c:v>8.7950166114485022E-3</c:v>
                </c:pt>
                <c:pt idx="262">
                  <c:v>-8.3954260336107246E-3</c:v>
                </c:pt>
                <c:pt idx="263">
                  <c:v>1.8623133163005332E-2</c:v>
                </c:pt>
                <c:pt idx="264">
                  <c:v>2.1172676859168283E-2</c:v>
                </c:pt>
                <c:pt idx="265">
                  <c:v>1.1868936872640474E-2</c:v>
                </c:pt>
                <c:pt idx="266">
                  <c:v>-7.8939496853101792E-3</c:v>
                </c:pt>
                <c:pt idx="267">
                  <c:v>-7.3474585232344561E-3</c:v>
                </c:pt>
                <c:pt idx="268">
                  <c:v>3.225518695309106E-3</c:v>
                </c:pt>
                <c:pt idx="269">
                  <c:v>-5.6052208810753613E-3</c:v>
                </c:pt>
                <c:pt idx="270">
                  <c:v>9.5458150728487869E-3</c:v>
                </c:pt>
                <c:pt idx="271">
                  <c:v>-2.9495152032053915E-3</c:v>
                </c:pt>
                <c:pt idx="272">
                  <c:v>-9.6996213610418894E-3</c:v>
                </c:pt>
                <c:pt idx="273">
                  <c:v>-2.3641303484292876E-2</c:v>
                </c:pt>
                <c:pt idx="274">
                  <c:v>-1.4691295310539831E-3</c:v>
                </c:pt>
                <c:pt idx="275">
                  <c:v>-2.9986294731884876E-3</c:v>
                </c:pt>
                <c:pt idx="276">
                  <c:v>-1.0040448646030303E-2</c:v>
                </c:pt>
                <c:pt idx="277">
                  <c:v>-1.246009476930407E-2</c:v>
                </c:pt>
                <c:pt idx="278">
                  <c:v>-1.7497291912183844E-2</c:v>
                </c:pt>
                <c:pt idx="279">
                  <c:v>2.3494887820164147E-2</c:v>
                </c:pt>
                <c:pt idx="280">
                  <c:v>-2.4216312187458178E-2</c:v>
                </c:pt>
                <c:pt idx="281">
                  <c:v>-1.1161868677819188E-2</c:v>
                </c:pt>
                <c:pt idx="282">
                  <c:v>8.3603189815966358E-3</c:v>
                </c:pt>
                <c:pt idx="283">
                  <c:v>1.5989304804143588E-2</c:v>
                </c:pt>
                <c:pt idx="284">
                  <c:v>-6.9520051522200784E-3</c:v>
                </c:pt>
                <c:pt idx="285">
                  <c:v>-1.2939836476439436E-2</c:v>
                </c:pt>
                <c:pt idx="286">
                  <c:v>-2.7191330860129492E-2</c:v>
                </c:pt>
                <c:pt idx="287">
                  <c:v>-3.255491471460388E-2</c:v>
                </c:pt>
                <c:pt idx="288">
                  <c:v>-8.786153832697121E-3</c:v>
                </c:pt>
                <c:pt idx="289">
                  <c:v>9.2945115935812329E-3</c:v>
                </c:pt>
                <c:pt idx="290">
                  <c:v>-2.534569342246188E-2</c:v>
                </c:pt>
                <c:pt idx="291">
                  <c:v>2.5080227383111085E-2</c:v>
                </c:pt>
                <c:pt idx="292">
                  <c:v>8.9465911423230477E-3</c:v>
                </c:pt>
                <c:pt idx="293">
                  <c:v>-8.5726945610852465E-3</c:v>
                </c:pt>
                <c:pt idx="294">
                  <c:v>-2.7189382022651785E-2</c:v>
                </c:pt>
                <c:pt idx="295">
                  <c:v>2.681311424602386E-2</c:v>
                </c:pt>
                <c:pt idx="296">
                  <c:v>7.9471126391304301E-3</c:v>
                </c:pt>
                <c:pt idx="297">
                  <c:v>7.7639944842902101E-3</c:v>
                </c:pt>
                <c:pt idx="298">
                  <c:v>1.1615967542340582E-2</c:v>
                </c:pt>
                <c:pt idx="299">
                  <c:v>-1.7364263399934721E-3</c:v>
                </c:pt>
                <c:pt idx="300">
                  <c:v>2.6636338438497261E-3</c:v>
                </c:pt>
                <c:pt idx="301">
                  <c:v>1.387887181409982E-2</c:v>
                </c:pt>
                <c:pt idx="302">
                  <c:v>7.8058582297047192E-4</c:v>
                </c:pt>
                <c:pt idx="303">
                  <c:v>-8.7162752741160401E-4</c:v>
                </c:pt>
                <c:pt idx="304">
                  <c:v>-8.673469608897897E-3</c:v>
                </c:pt>
                <c:pt idx="305">
                  <c:v>7.7538512008146539E-3</c:v>
                </c:pt>
                <c:pt idx="306">
                  <c:v>-1.9896977004725171E-3</c:v>
                </c:pt>
                <c:pt idx="307">
                  <c:v>7.2636748272486449E-3</c:v>
                </c:pt>
                <c:pt idx="308">
                  <c:v>-1.2253197896059495E-3</c:v>
                </c:pt>
                <c:pt idx="309">
                  <c:v>-1.5649766766673238E-2</c:v>
                </c:pt>
                <c:pt idx="310">
                  <c:v>2.0199767042780748E-3</c:v>
                </c:pt>
                <c:pt idx="311">
                  <c:v>-5.0632223800638945E-3</c:v>
                </c:pt>
                <c:pt idx="312">
                  <c:v>2.2706794872343943E-2</c:v>
                </c:pt>
                <c:pt idx="313">
                  <c:v>-1.0394946381799542E-3</c:v>
                </c:pt>
                <c:pt idx="314">
                  <c:v>1.9886352429642927E-3</c:v>
                </c:pt>
                <c:pt idx="315">
                  <c:v>-7.392602661333866E-3</c:v>
                </c:pt>
                <c:pt idx="316">
                  <c:v>1.7325774122117041E-2</c:v>
                </c:pt>
                <c:pt idx="317">
                  <c:v>5.9955928203183802E-3</c:v>
                </c:pt>
                <c:pt idx="318">
                  <c:v>8.3968955588475599E-3</c:v>
                </c:pt>
                <c:pt idx="319">
                  <c:v>2.0890127561998563E-4</c:v>
                </c:pt>
                <c:pt idx="320">
                  <c:v>2.9103905425705424E-3</c:v>
                </c:pt>
                <c:pt idx="321">
                  <c:v>-4.4415408626260313E-3</c:v>
                </c:pt>
                <c:pt idx="322">
                  <c:v>7.8071666913615532E-4</c:v>
                </c:pt>
                <c:pt idx="323">
                  <c:v>-1.0619959665901584E-2</c:v>
                </c:pt>
                <c:pt idx="324">
                  <c:v>-9.7900054342617976E-3</c:v>
                </c:pt>
                <c:pt idx="325">
                  <c:v>-1.7686415721472255E-3</c:v>
                </c:pt>
                <c:pt idx="326">
                  <c:v>8.6832540611804423E-3</c:v>
                </c:pt>
                <c:pt idx="327">
                  <c:v>5.1579068738531395E-3</c:v>
                </c:pt>
                <c:pt idx="328">
                  <c:v>-2.3055363642243164E-2</c:v>
                </c:pt>
                <c:pt idx="329">
                  <c:v>1.8383426855421037E-3</c:v>
                </c:pt>
                <c:pt idx="330">
                  <c:v>9.4833527450895357E-3</c:v>
                </c:pt>
                <c:pt idx="331">
                  <c:v>-1.9448261835179913E-2</c:v>
                </c:pt>
                <c:pt idx="332">
                  <c:v>-8.702981242664826E-3</c:v>
                </c:pt>
                <c:pt idx="333">
                  <c:v>-8.1376660652883416E-4</c:v>
                </c:pt>
                <c:pt idx="334">
                  <c:v>1.0981840673202302E-3</c:v>
                </c:pt>
                <c:pt idx="335">
                  <c:v>-1.8201726926843142E-2</c:v>
                </c:pt>
                <c:pt idx="336">
                  <c:v>1.203119484985004E-2</c:v>
                </c:pt>
                <c:pt idx="337">
                  <c:v>1.5360578465005202E-2</c:v>
                </c:pt>
                <c:pt idx="338">
                  <c:v>5.8741098105965723E-3</c:v>
                </c:pt>
                <c:pt idx="339">
                  <c:v>-1.585162376536883E-2</c:v>
                </c:pt>
                <c:pt idx="340">
                  <c:v>8.0026069472621223E-4</c:v>
                </c:pt>
                <c:pt idx="341">
                  <c:v>-7.3810482256448807E-3</c:v>
                </c:pt>
                <c:pt idx="342">
                  <c:v>-9.3450297345057196E-3</c:v>
                </c:pt>
                <c:pt idx="343">
                  <c:v>8.5694483500027927E-3</c:v>
                </c:pt>
                <c:pt idx="344">
                  <c:v>-8.576376572920626E-3</c:v>
                </c:pt>
                <c:pt idx="345">
                  <c:v>-9.6980455882333481E-3</c:v>
                </c:pt>
                <c:pt idx="346">
                  <c:v>-1.163838344862211E-2</c:v>
                </c:pt>
                <c:pt idx="347">
                  <c:v>-2.4095502162370813E-2</c:v>
                </c:pt>
                <c:pt idx="348">
                  <c:v>3.5127554845385835E-3</c:v>
                </c:pt>
                <c:pt idx="349">
                  <c:v>-2.6074363604301612E-2</c:v>
                </c:pt>
                <c:pt idx="350">
                  <c:v>5.0637974862027622E-3</c:v>
                </c:pt>
                <c:pt idx="351">
                  <c:v>-8.1038556889183877E-3</c:v>
                </c:pt>
                <c:pt idx="352">
                  <c:v>-9.2442078842654707E-3</c:v>
                </c:pt>
                <c:pt idx="353">
                  <c:v>2.0754066940918105E-2</c:v>
                </c:pt>
                <c:pt idx="354">
                  <c:v>1.6566113022299326E-2</c:v>
                </c:pt>
                <c:pt idx="355">
                  <c:v>6.565994904049131E-3</c:v>
                </c:pt>
                <c:pt idx="356">
                  <c:v>-1.3660297412099599E-2</c:v>
                </c:pt>
                <c:pt idx="357">
                  <c:v>-4.3514655088094767E-2</c:v>
                </c:pt>
                <c:pt idx="358">
                  <c:v>-1.8914986829436818E-3</c:v>
                </c:pt>
                <c:pt idx="359">
                  <c:v>-2.0679213909466122E-2</c:v>
                </c:pt>
                <c:pt idx="360">
                  <c:v>2.4775296675551367E-2</c:v>
                </c:pt>
                <c:pt idx="361">
                  <c:v>-1.2345279488274187E-2</c:v>
                </c:pt>
                <c:pt idx="362">
                  <c:v>1.2234249087862392E-2</c:v>
                </c:pt>
                <c:pt idx="363">
                  <c:v>-1.1270364345367248E-2</c:v>
                </c:pt>
                <c:pt idx="364">
                  <c:v>-2.36269743394111E-3</c:v>
                </c:pt>
                <c:pt idx="365">
                  <c:v>-9.8021348384946857E-3</c:v>
                </c:pt>
                <c:pt idx="366">
                  <c:v>2.947163116676847E-3</c:v>
                </c:pt>
                <c:pt idx="367">
                  <c:v>-1.484488153810228E-2</c:v>
                </c:pt>
                <c:pt idx="368">
                  <c:v>4.9683476406905585E-3</c:v>
                </c:pt>
                <c:pt idx="369">
                  <c:v>1.5501574353373333E-2</c:v>
                </c:pt>
                <c:pt idx="370">
                  <c:v>-1.0671997919862846E-2</c:v>
                </c:pt>
                <c:pt idx="371">
                  <c:v>1.2615325347775272E-2</c:v>
                </c:pt>
                <c:pt idx="372">
                  <c:v>6.7537953242340952E-3</c:v>
                </c:pt>
                <c:pt idx="373">
                  <c:v>4.8292511348930825E-3</c:v>
                </c:pt>
                <c:pt idx="374">
                  <c:v>-8.66937709023698E-3</c:v>
                </c:pt>
                <c:pt idx="375">
                  <c:v>3.0885954143224938E-3</c:v>
                </c:pt>
                <c:pt idx="376">
                  <c:v>1.5124349017507047E-2</c:v>
                </c:pt>
                <c:pt idx="377">
                  <c:v>9.3792971121694699E-3</c:v>
                </c:pt>
                <c:pt idx="378">
                  <c:v>2.180514251847528E-2</c:v>
                </c:pt>
                <c:pt idx="379">
                  <c:v>-9.9018762089806214E-3</c:v>
                </c:pt>
                <c:pt idx="380">
                  <c:v>3.7308113646132547E-2</c:v>
                </c:pt>
                <c:pt idx="381">
                  <c:v>1.1946465061508198E-2</c:v>
                </c:pt>
                <c:pt idx="382">
                  <c:v>2.6201889872596019E-2</c:v>
                </c:pt>
                <c:pt idx="383">
                  <c:v>-6.1596111074643225E-4</c:v>
                </c:pt>
                <c:pt idx="384">
                  <c:v>-1.4577210131128365E-4</c:v>
                </c:pt>
                <c:pt idx="385">
                  <c:v>-2.0804785355481039E-3</c:v>
                </c:pt>
                <c:pt idx="386">
                  <c:v>-3.8332039596739292E-3</c:v>
                </c:pt>
                <c:pt idx="387">
                  <c:v>6.4231465315107913E-3</c:v>
                </c:pt>
                <c:pt idx="388">
                  <c:v>4.5618849355965755E-3</c:v>
                </c:pt>
                <c:pt idx="389">
                  <c:v>1.2010780032198978E-2</c:v>
                </c:pt>
                <c:pt idx="390">
                  <c:v>-3.7136323051953346E-4</c:v>
                </c:pt>
                <c:pt idx="391">
                  <c:v>-1.4997428868634064E-2</c:v>
                </c:pt>
                <c:pt idx="392">
                  <c:v>1.049466882455663E-2</c:v>
                </c:pt>
                <c:pt idx="393">
                  <c:v>1.1550939456433396E-2</c:v>
                </c:pt>
                <c:pt idx="394">
                  <c:v>8.9552440595496892E-3</c:v>
                </c:pt>
                <c:pt idx="395">
                  <c:v>-2.8056137127714393E-3</c:v>
                </c:pt>
                <c:pt idx="396">
                  <c:v>6.7201664918826716E-4</c:v>
                </c:pt>
                <c:pt idx="397">
                  <c:v>-1.6812276767765037E-2</c:v>
                </c:pt>
                <c:pt idx="398">
                  <c:v>-6.712670466823196E-3</c:v>
                </c:pt>
                <c:pt idx="399">
                  <c:v>-5.2610851415066445E-3</c:v>
                </c:pt>
                <c:pt idx="400">
                  <c:v>1.0471327543359936E-2</c:v>
                </c:pt>
                <c:pt idx="401">
                  <c:v>-6.3133037231655822E-3</c:v>
                </c:pt>
                <c:pt idx="402">
                  <c:v>-6.1337438439635714E-3</c:v>
                </c:pt>
                <c:pt idx="403">
                  <c:v>1.4900570653718076E-2</c:v>
                </c:pt>
                <c:pt idx="404">
                  <c:v>-3.5486404261025862E-4</c:v>
                </c:pt>
                <c:pt idx="405">
                  <c:v>-1.3952644617120825E-2</c:v>
                </c:pt>
                <c:pt idx="406">
                  <c:v>-6.5546453898122142E-3</c:v>
                </c:pt>
                <c:pt idx="407">
                  <c:v>-1.8241820613019735E-2</c:v>
                </c:pt>
                <c:pt idx="408">
                  <c:v>4.5426944586456994E-3</c:v>
                </c:pt>
                <c:pt idx="409">
                  <c:v>1.4650426661586335E-2</c:v>
                </c:pt>
                <c:pt idx="410">
                  <c:v>-1.1861195982236766E-2</c:v>
                </c:pt>
                <c:pt idx="411">
                  <c:v>9.4593260270019013E-4</c:v>
                </c:pt>
                <c:pt idx="412">
                  <c:v>3.0311103472380353E-3</c:v>
                </c:pt>
                <c:pt idx="413">
                  <c:v>-1.0840691016552056E-2</c:v>
                </c:pt>
                <c:pt idx="414">
                  <c:v>-6.2145952847230046E-3</c:v>
                </c:pt>
                <c:pt idx="415">
                  <c:v>3.7394977610131258E-3</c:v>
                </c:pt>
                <c:pt idx="416">
                  <c:v>6.113423364865673E-3</c:v>
                </c:pt>
                <c:pt idx="417">
                  <c:v>-1.7568913784785625E-3</c:v>
                </c:pt>
                <c:pt idx="418">
                  <c:v>7.1778991276095893E-3</c:v>
                </c:pt>
                <c:pt idx="419">
                  <c:v>5.0548763891952279E-3</c:v>
                </c:pt>
                <c:pt idx="420">
                  <c:v>2.6359226255834738E-2</c:v>
                </c:pt>
                <c:pt idx="421">
                  <c:v>3.440162533896029E-3</c:v>
                </c:pt>
                <c:pt idx="422">
                  <c:v>-3.4803533303970082E-3</c:v>
                </c:pt>
                <c:pt idx="423">
                  <c:v>-1.3422948147986558E-3</c:v>
                </c:pt>
                <c:pt idx="424">
                  <c:v>6.2783394930893506E-3</c:v>
                </c:pt>
                <c:pt idx="425">
                  <c:v>6.9400284409259052E-3</c:v>
                </c:pt>
                <c:pt idx="426">
                  <c:v>3.9659128605148069E-4</c:v>
                </c:pt>
                <c:pt idx="427">
                  <c:v>3.7560655324770452E-2</c:v>
                </c:pt>
                <c:pt idx="428">
                  <c:v>-1.4755567922017163E-2</c:v>
                </c:pt>
                <c:pt idx="429">
                  <c:v>1.0149207741851051E-2</c:v>
                </c:pt>
                <c:pt idx="430">
                  <c:v>1.1350765157494771E-2</c:v>
                </c:pt>
                <c:pt idx="431">
                  <c:v>4.8091843398700138E-4</c:v>
                </c:pt>
                <c:pt idx="432">
                  <c:v>-1.3448978629410567E-2</c:v>
                </c:pt>
                <c:pt idx="433">
                  <c:v>5.255595034242992E-4</c:v>
                </c:pt>
                <c:pt idx="434">
                  <c:v>1.4106943277982668E-2</c:v>
                </c:pt>
                <c:pt idx="435">
                  <c:v>-1.2459821539389869E-3</c:v>
                </c:pt>
                <c:pt idx="436">
                  <c:v>-7.731132914293987E-4</c:v>
                </c:pt>
                <c:pt idx="437">
                  <c:v>-2.7183594253492815E-3</c:v>
                </c:pt>
                <c:pt idx="438">
                  <c:v>7.0894370189280862E-3</c:v>
                </c:pt>
                <c:pt idx="439">
                  <c:v>-1.4155105398662578E-2</c:v>
                </c:pt>
                <c:pt idx="440">
                  <c:v>7.6207602518068426E-3</c:v>
                </c:pt>
                <c:pt idx="441">
                  <c:v>-4.5528957268255402E-3</c:v>
                </c:pt>
                <c:pt idx="442">
                  <c:v>4.620908228126097E-3</c:v>
                </c:pt>
                <c:pt idx="443">
                  <c:v>7.568231352150193E-4</c:v>
                </c:pt>
                <c:pt idx="444">
                  <c:v>-9.2675235494441999E-3</c:v>
                </c:pt>
                <c:pt idx="445">
                  <c:v>1.2753327987985476E-2</c:v>
                </c:pt>
                <c:pt idx="446">
                  <c:v>-7.1480746189117516E-3</c:v>
                </c:pt>
                <c:pt idx="447">
                  <c:v>6.1081964320841295E-3</c:v>
                </c:pt>
                <c:pt idx="448">
                  <c:v>1.4712513618701722E-5</c:v>
                </c:pt>
                <c:pt idx="449">
                  <c:v>6.2185840695690316E-4</c:v>
                </c:pt>
                <c:pt idx="450">
                  <c:v>9.9362936655363575E-3</c:v>
                </c:pt>
                <c:pt idx="451">
                  <c:v>5.9872378297101819E-3</c:v>
                </c:pt>
                <c:pt idx="452">
                  <c:v>-2.5028206073439605E-3</c:v>
                </c:pt>
                <c:pt idx="453">
                  <c:v>-3.0054012728342214E-3</c:v>
                </c:pt>
                <c:pt idx="454">
                  <c:v>-1.5500933922984503E-2</c:v>
                </c:pt>
                <c:pt idx="455">
                  <c:v>2.2085274290772048E-3</c:v>
                </c:pt>
                <c:pt idx="456">
                  <c:v>-1.2857584111511075E-2</c:v>
                </c:pt>
                <c:pt idx="457">
                  <c:v>1.7688267728336491E-3</c:v>
                </c:pt>
                <c:pt idx="458">
                  <c:v>-1.0818440619205245E-2</c:v>
                </c:pt>
                <c:pt idx="459">
                  <c:v>1.5231457489193932E-2</c:v>
                </c:pt>
                <c:pt idx="460">
                  <c:v>-2.1348812190843144E-3</c:v>
                </c:pt>
                <c:pt idx="461">
                  <c:v>6.0622990612178487E-3</c:v>
                </c:pt>
                <c:pt idx="462">
                  <c:v>1.5922297290103301E-2</c:v>
                </c:pt>
                <c:pt idx="463">
                  <c:v>6.5664475691756723E-3</c:v>
                </c:pt>
                <c:pt idx="464">
                  <c:v>3.1990771135927661E-3</c:v>
                </c:pt>
                <c:pt idx="465">
                  <c:v>-5.3026839315837961E-3</c:v>
                </c:pt>
                <c:pt idx="466">
                  <c:v>-8.1381289753261199E-3</c:v>
                </c:pt>
                <c:pt idx="467">
                  <c:v>4.348589748260071E-3</c:v>
                </c:pt>
                <c:pt idx="468">
                  <c:v>5.0520694786848506E-3</c:v>
                </c:pt>
                <c:pt idx="469">
                  <c:v>1.1754291710637651E-3</c:v>
                </c:pt>
                <c:pt idx="470">
                  <c:v>-3.6103997938293298E-3</c:v>
                </c:pt>
                <c:pt idx="471">
                  <c:v>1.6274014335324186E-3</c:v>
                </c:pt>
                <c:pt idx="472">
                  <c:v>2.5049677643418137E-3</c:v>
                </c:pt>
                <c:pt idx="473">
                  <c:v>2.3752555676381905E-3</c:v>
                </c:pt>
                <c:pt idx="474">
                  <c:v>1.1995719548186868E-3</c:v>
                </c:pt>
                <c:pt idx="475">
                  <c:v>-8.046833904588168E-3</c:v>
                </c:pt>
                <c:pt idx="476">
                  <c:v>7.8881250867347697E-3</c:v>
                </c:pt>
                <c:pt idx="477">
                  <c:v>2.1419547132753816E-3</c:v>
                </c:pt>
                <c:pt idx="478">
                  <c:v>-5.8952661625751726E-3</c:v>
                </c:pt>
                <c:pt idx="479">
                  <c:v>-6.2365590920839334E-3</c:v>
                </c:pt>
                <c:pt idx="480">
                  <c:v>-3.9916500326065262E-3</c:v>
                </c:pt>
                <c:pt idx="481">
                  <c:v>-6.6547297167896249E-3</c:v>
                </c:pt>
                <c:pt idx="482">
                  <c:v>1.5304683680416387E-3</c:v>
                </c:pt>
                <c:pt idx="483">
                  <c:v>-1.6390975677295333E-2</c:v>
                </c:pt>
                <c:pt idx="484">
                  <c:v>2.5369087096178944E-4</c:v>
                </c:pt>
                <c:pt idx="485">
                  <c:v>2.3974789169239328E-3</c:v>
                </c:pt>
                <c:pt idx="486">
                  <c:v>1.0880807206434322E-2</c:v>
                </c:pt>
              </c:numCache>
            </c:numRef>
          </c:xVal>
          <c:yVal>
            <c:numRef>
              <c:f>'變異數、相關係數、報酬率、風險'!$H$2:$H$488</c:f>
              <c:numCache>
                <c:formatCode>0.00%</c:formatCode>
                <c:ptCount val="487"/>
                <c:pt idx="0">
                  <c:v>1.1965846343020216E-3</c:v>
                </c:pt>
                <c:pt idx="1">
                  <c:v>-6.6917175647543221E-3</c:v>
                </c:pt>
                <c:pt idx="2">
                  <c:v>1.6774107814772728E-2</c:v>
                </c:pt>
                <c:pt idx="3">
                  <c:v>5.237736706774806E-3</c:v>
                </c:pt>
                <c:pt idx="4">
                  <c:v>7.5662399292272461E-3</c:v>
                </c:pt>
                <c:pt idx="5">
                  <c:v>-8.4575669978158232E-4</c:v>
                </c:pt>
                <c:pt idx="6">
                  <c:v>-2.466281472497368E-2</c:v>
                </c:pt>
                <c:pt idx="7">
                  <c:v>8.1519979159440838E-3</c:v>
                </c:pt>
                <c:pt idx="8">
                  <c:v>-5.8961001509002164E-3</c:v>
                </c:pt>
                <c:pt idx="9">
                  <c:v>1.1528966744359343E-2</c:v>
                </c:pt>
                <c:pt idx="10">
                  <c:v>-1.5276257487281818E-3</c:v>
                </c:pt>
                <c:pt idx="11">
                  <c:v>1.9764391391817227E-4</c:v>
                </c:pt>
                <c:pt idx="12">
                  <c:v>-1.1947275043217173E-2</c:v>
                </c:pt>
                <c:pt idx="13">
                  <c:v>1.0012661506143728E-2</c:v>
                </c:pt>
                <c:pt idx="14">
                  <c:v>-2.4787066279757396E-4</c:v>
                </c:pt>
                <c:pt idx="15">
                  <c:v>4.7791053070297251E-3</c:v>
                </c:pt>
                <c:pt idx="16">
                  <c:v>-3.0915013493410964E-3</c:v>
                </c:pt>
                <c:pt idx="17">
                  <c:v>-4.068400336282695E-4</c:v>
                </c:pt>
                <c:pt idx="18">
                  <c:v>-1.0331681118212674E-3</c:v>
                </c:pt>
                <c:pt idx="19">
                  <c:v>4.1882310706907873E-4</c:v>
                </c:pt>
                <c:pt idx="20">
                  <c:v>8.2376780142995789E-3</c:v>
                </c:pt>
                <c:pt idx="21">
                  <c:v>3.8895777957929237E-3</c:v>
                </c:pt>
                <c:pt idx="22">
                  <c:v>-6.1409679234664654E-3</c:v>
                </c:pt>
                <c:pt idx="23">
                  <c:v>6.6389689072591249E-4</c:v>
                </c:pt>
                <c:pt idx="24">
                  <c:v>1.1571585392076281E-3</c:v>
                </c:pt>
                <c:pt idx="25">
                  <c:v>2.5250027553191637E-3</c:v>
                </c:pt>
                <c:pt idx="26">
                  <c:v>-1.984470951037961E-3</c:v>
                </c:pt>
                <c:pt idx="27">
                  <c:v>1.0125674162301808E-3</c:v>
                </c:pt>
                <c:pt idx="28">
                  <c:v>6.4727475882384632E-3</c:v>
                </c:pt>
                <c:pt idx="29">
                  <c:v>1.7689786741350493E-3</c:v>
                </c:pt>
                <c:pt idx="30">
                  <c:v>3.6100678916642791E-3</c:v>
                </c:pt>
                <c:pt idx="31">
                  <c:v>1.7385897207103059E-3</c:v>
                </c:pt>
                <c:pt idx="32">
                  <c:v>-4.3869477171030458E-3</c:v>
                </c:pt>
                <c:pt idx="33">
                  <c:v>-1.9006266923699545E-2</c:v>
                </c:pt>
                <c:pt idx="34">
                  <c:v>6.3869172223037229E-3</c:v>
                </c:pt>
                <c:pt idx="35">
                  <c:v>3.925072462331659E-3</c:v>
                </c:pt>
                <c:pt idx="36">
                  <c:v>-2.2496442177091171E-3</c:v>
                </c:pt>
                <c:pt idx="37">
                  <c:v>5.076292821943813E-3</c:v>
                </c:pt>
                <c:pt idx="38">
                  <c:v>3.6709015649854294E-3</c:v>
                </c:pt>
                <c:pt idx="39">
                  <c:v>-8.8424020504282407E-3</c:v>
                </c:pt>
                <c:pt idx="40">
                  <c:v>2.0613688450537649E-3</c:v>
                </c:pt>
                <c:pt idx="41">
                  <c:v>-7.0659113515953928E-3</c:v>
                </c:pt>
                <c:pt idx="42">
                  <c:v>1.2460443881110625E-2</c:v>
                </c:pt>
                <c:pt idx="43">
                  <c:v>-2.6525720124171499E-4</c:v>
                </c:pt>
                <c:pt idx="44">
                  <c:v>5.8456298862740591E-3</c:v>
                </c:pt>
                <c:pt idx="45">
                  <c:v>-8.9366091130244126E-3</c:v>
                </c:pt>
                <c:pt idx="46">
                  <c:v>7.0610966528092756E-3</c:v>
                </c:pt>
                <c:pt idx="47">
                  <c:v>-1.6831165344244677E-2</c:v>
                </c:pt>
                <c:pt idx="48">
                  <c:v>1.2974599824198619E-2</c:v>
                </c:pt>
                <c:pt idx="49">
                  <c:v>4.9705976511819406E-4</c:v>
                </c:pt>
                <c:pt idx="50">
                  <c:v>-9.823982305601888E-5</c:v>
                </c:pt>
                <c:pt idx="51">
                  <c:v>-4.7061498557137201E-3</c:v>
                </c:pt>
                <c:pt idx="52">
                  <c:v>-1.1164557711752071E-2</c:v>
                </c:pt>
                <c:pt idx="53">
                  <c:v>-5.6046617094650199E-4</c:v>
                </c:pt>
                <c:pt idx="54">
                  <c:v>-2.3358718281300584E-2</c:v>
                </c:pt>
                <c:pt idx="55">
                  <c:v>5.3678998420603995E-3</c:v>
                </c:pt>
                <c:pt idx="56">
                  <c:v>1.7024820051357789E-2</c:v>
                </c:pt>
                <c:pt idx="57">
                  <c:v>-4.2839097606839913E-3</c:v>
                </c:pt>
                <c:pt idx="58">
                  <c:v>8.5070964223698375E-3</c:v>
                </c:pt>
                <c:pt idx="59">
                  <c:v>-3.0593746353647146E-4</c:v>
                </c:pt>
                <c:pt idx="60">
                  <c:v>-4.1776802274025027E-3</c:v>
                </c:pt>
                <c:pt idx="61">
                  <c:v>2.9373592068701591E-3</c:v>
                </c:pt>
                <c:pt idx="62">
                  <c:v>8.8062217902326271E-3</c:v>
                </c:pt>
                <c:pt idx="63">
                  <c:v>-6.515578335278196E-3</c:v>
                </c:pt>
                <c:pt idx="64">
                  <c:v>7.0275727713550434E-3</c:v>
                </c:pt>
                <c:pt idx="65">
                  <c:v>3.3890071903435889E-3</c:v>
                </c:pt>
                <c:pt idx="66">
                  <c:v>2.5528728967647778E-3</c:v>
                </c:pt>
                <c:pt idx="67">
                  <c:v>-4.8148054565914851E-4</c:v>
                </c:pt>
                <c:pt idx="68">
                  <c:v>3.5391121041840546E-4</c:v>
                </c:pt>
                <c:pt idx="69">
                  <c:v>1.312658378902051E-3</c:v>
                </c:pt>
                <c:pt idx="70">
                  <c:v>4.0295556832998869E-3</c:v>
                </c:pt>
                <c:pt idx="71">
                  <c:v>8.2529911856378917E-3</c:v>
                </c:pt>
                <c:pt idx="72">
                  <c:v>-3.7270745442610203E-3</c:v>
                </c:pt>
                <c:pt idx="73">
                  <c:v>3.5422195592245032E-3</c:v>
                </c:pt>
                <c:pt idx="74">
                  <c:v>-8.9669760940667333E-3</c:v>
                </c:pt>
                <c:pt idx="75">
                  <c:v>3.7922946387884942E-3</c:v>
                </c:pt>
                <c:pt idx="76">
                  <c:v>-1.6418074643056524E-3</c:v>
                </c:pt>
                <c:pt idx="77">
                  <c:v>-1.5407318964699587E-2</c:v>
                </c:pt>
                <c:pt idx="78">
                  <c:v>4.1139787444431485E-3</c:v>
                </c:pt>
                <c:pt idx="79">
                  <c:v>2.9797260119359473E-3</c:v>
                </c:pt>
                <c:pt idx="80">
                  <c:v>2.357568272420011E-3</c:v>
                </c:pt>
                <c:pt idx="81">
                  <c:v>3.4157664143434326E-3</c:v>
                </c:pt>
                <c:pt idx="82">
                  <c:v>-3.5160249058757516E-3</c:v>
                </c:pt>
                <c:pt idx="83">
                  <c:v>3.232289774848583E-3</c:v>
                </c:pt>
                <c:pt idx="84">
                  <c:v>-3.9605428643776936E-3</c:v>
                </c:pt>
                <c:pt idx="85">
                  <c:v>4.2333244378274827E-3</c:v>
                </c:pt>
                <c:pt idx="86">
                  <c:v>1.9664775715260048E-3</c:v>
                </c:pt>
                <c:pt idx="87">
                  <c:v>-3.5664931112940261E-3</c:v>
                </c:pt>
                <c:pt idx="88">
                  <c:v>6.8405163658268259E-3</c:v>
                </c:pt>
                <c:pt idx="89">
                  <c:v>-5.2607559571348425E-3</c:v>
                </c:pt>
                <c:pt idx="90">
                  <c:v>-7.5307334772154958E-3</c:v>
                </c:pt>
                <c:pt idx="91">
                  <c:v>-1.0051398556555988E-2</c:v>
                </c:pt>
                <c:pt idx="92">
                  <c:v>7.1040017311552216E-4</c:v>
                </c:pt>
                <c:pt idx="93">
                  <c:v>5.5810049507768276E-3</c:v>
                </c:pt>
                <c:pt idx="94">
                  <c:v>-4.8624659224184002E-3</c:v>
                </c:pt>
                <c:pt idx="95">
                  <c:v>-2.4978461940899873E-3</c:v>
                </c:pt>
                <c:pt idx="96">
                  <c:v>1.5663102206373532E-3</c:v>
                </c:pt>
                <c:pt idx="97">
                  <c:v>-9.0843374865526814E-3</c:v>
                </c:pt>
                <c:pt idx="98">
                  <c:v>-8.5774106645375801E-3</c:v>
                </c:pt>
                <c:pt idx="99">
                  <c:v>1.1163239381741609E-2</c:v>
                </c:pt>
                <c:pt idx="100">
                  <c:v>1.4666995178327445E-2</c:v>
                </c:pt>
                <c:pt idx="101">
                  <c:v>-7.0870221377670897E-4</c:v>
                </c:pt>
                <c:pt idx="102">
                  <c:v>-3.7960824203381858E-3</c:v>
                </c:pt>
                <c:pt idx="103">
                  <c:v>1.69042527242509E-3</c:v>
                </c:pt>
                <c:pt idx="104">
                  <c:v>-4.9975932270576885E-3</c:v>
                </c:pt>
                <c:pt idx="105">
                  <c:v>1.1391414464791265E-2</c:v>
                </c:pt>
                <c:pt idx="106">
                  <c:v>-3.0584567595551846E-3</c:v>
                </c:pt>
                <c:pt idx="107">
                  <c:v>-8.3751739242100189E-3</c:v>
                </c:pt>
                <c:pt idx="108">
                  <c:v>-2.2854475620706057E-3</c:v>
                </c:pt>
                <c:pt idx="109">
                  <c:v>9.4266018733392392E-3</c:v>
                </c:pt>
                <c:pt idx="110">
                  <c:v>-1.1477865227282428E-2</c:v>
                </c:pt>
                <c:pt idx="111">
                  <c:v>1.174550127432329E-2</c:v>
                </c:pt>
                <c:pt idx="112">
                  <c:v>2.4738486925759418E-3</c:v>
                </c:pt>
                <c:pt idx="113">
                  <c:v>7.2298835185433379E-3</c:v>
                </c:pt>
                <c:pt idx="114">
                  <c:v>-2.3255000454746916E-3</c:v>
                </c:pt>
                <c:pt idx="115">
                  <c:v>1.625473512074666E-3</c:v>
                </c:pt>
                <c:pt idx="116">
                  <c:v>9.2259396064308993E-3</c:v>
                </c:pt>
                <c:pt idx="117">
                  <c:v>3.6516452520980601E-3</c:v>
                </c:pt>
                <c:pt idx="118">
                  <c:v>-4.1747131267080477E-3</c:v>
                </c:pt>
                <c:pt idx="119">
                  <c:v>1.9017661438429027E-3</c:v>
                </c:pt>
                <c:pt idx="120">
                  <c:v>7.7173215767729658E-4</c:v>
                </c:pt>
                <c:pt idx="121">
                  <c:v>-4.5409865570184794E-3</c:v>
                </c:pt>
                <c:pt idx="122">
                  <c:v>1.9818366410302769E-3</c:v>
                </c:pt>
                <c:pt idx="123">
                  <c:v>2.5358974536923927E-3</c:v>
                </c:pt>
                <c:pt idx="124">
                  <c:v>7.5870643322137592E-3</c:v>
                </c:pt>
                <c:pt idx="125">
                  <c:v>-3.3458740632238909E-3</c:v>
                </c:pt>
                <c:pt idx="126">
                  <c:v>-5.2390163333230144E-4</c:v>
                </c:pt>
                <c:pt idx="127">
                  <c:v>-1.6414993096047774E-3</c:v>
                </c:pt>
                <c:pt idx="128">
                  <c:v>7.0534723671066644E-3</c:v>
                </c:pt>
                <c:pt idx="129">
                  <c:v>-1.894734531365264E-3</c:v>
                </c:pt>
                <c:pt idx="130">
                  <c:v>-3.5629796517022538E-3</c:v>
                </c:pt>
                <c:pt idx="131">
                  <c:v>4.2792758615456334E-3</c:v>
                </c:pt>
                <c:pt idx="132">
                  <c:v>3.3036122699319336E-3</c:v>
                </c:pt>
                <c:pt idx="133">
                  <c:v>-4.874068313627676E-4</c:v>
                </c:pt>
                <c:pt idx="134">
                  <c:v>-3.6107610541887668E-3</c:v>
                </c:pt>
                <c:pt idx="135">
                  <c:v>9.0884845285425526E-3</c:v>
                </c:pt>
                <c:pt idx="136">
                  <c:v>5.9985150167231813E-3</c:v>
                </c:pt>
                <c:pt idx="137">
                  <c:v>-4.9118520946131372E-3</c:v>
                </c:pt>
                <c:pt idx="138">
                  <c:v>5.3756782540883305E-4</c:v>
                </c:pt>
                <c:pt idx="139">
                  <c:v>-3.3855378094794267E-3</c:v>
                </c:pt>
                <c:pt idx="140">
                  <c:v>-4.8819634855882359E-3</c:v>
                </c:pt>
                <c:pt idx="141">
                  <c:v>-4.8332236120254253E-3</c:v>
                </c:pt>
                <c:pt idx="142">
                  <c:v>-4.4639165596282683E-3</c:v>
                </c:pt>
                <c:pt idx="143">
                  <c:v>4.4147146078739917E-3</c:v>
                </c:pt>
                <c:pt idx="144">
                  <c:v>1.5477998638266303E-3</c:v>
                </c:pt>
                <c:pt idx="145">
                  <c:v>2.7013674726732682E-3</c:v>
                </c:pt>
                <c:pt idx="146">
                  <c:v>3.3007059805224286E-3</c:v>
                </c:pt>
                <c:pt idx="147">
                  <c:v>-3.6433176432930231E-2</c:v>
                </c:pt>
                <c:pt idx="148">
                  <c:v>9.35827928046872E-3</c:v>
                </c:pt>
                <c:pt idx="149">
                  <c:v>-7.1027222413659729E-3</c:v>
                </c:pt>
                <c:pt idx="150">
                  <c:v>1.5472876782185648E-2</c:v>
                </c:pt>
                <c:pt idx="151">
                  <c:v>-5.5058950880776175E-3</c:v>
                </c:pt>
                <c:pt idx="152">
                  <c:v>-9.664464926689391E-4</c:v>
                </c:pt>
                <c:pt idx="153">
                  <c:v>1.5438789607880584E-2</c:v>
                </c:pt>
                <c:pt idx="154">
                  <c:v>1.4880507944935745E-2</c:v>
                </c:pt>
                <c:pt idx="155">
                  <c:v>-3.882886687828791E-4</c:v>
                </c:pt>
                <c:pt idx="156">
                  <c:v>-2.152091099283767E-3</c:v>
                </c:pt>
                <c:pt idx="157">
                  <c:v>-4.0266292960501977E-3</c:v>
                </c:pt>
                <c:pt idx="158">
                  <c:v>-8.2750713817476874E-3</c:v>
                </c:pt>
                <c:pt idx="159">
                  <c:v>-1.770048565707421E-3</c:v>
                </c:pt>
                <c:pt idx="160">
                  <c:v>-6.63421364689198E-3</c:v>
                </c:pt>
                <c:pt idx="161">
                  <c:v>1.2531464630617392E-2</c:v>
                </c:pt>
                <c:pt idx="162">
                  <c:v>1.2822614077881061E-3</c:v>
                </c:pt>
                <c:pt idx="163">
                  <c:v>-9.8886920351256031E-3</c:v>
                </c:pt>
                <c:pt idx="164">
                  <c:v>1.3806555404742703E-2</c:v>
                </c:pt>
                <c:pt idx="165">
                  <c:v>6.0637952369402299E-3</c:v>
                </c:pt>
                <c:pt idx="166">
                  <c:v>4.3151003996371789E-3</c:v>
                </c:pt>
                <c:pt idx="167">
                  <c:v>-1.6817344649775837E-4</c:v>
                </c:pt>
                <c:pt idx="168">
                  <c:v>6.5910663176027501E-3</c:v>
                </c:pt>
                <c:pt idx="169">
                  <c:v>-2.382527770328552E-3</c:v>
                </c:pt>
                <c:pt idx="170">
                  <c:v>-2.4949311158569626E-3</c:v>
                </c:pt>
                <c:pt idx="171">
                  <c:v>1.6332770897036195E-2</c:v>
                </c:pt>
                <c:pt idx="172">
                  <c:v>1.561594371864687E-3</c:v>
                </c:pt>
                <c:pt idx="173">
                  <c:v>-8.8467673380010561E-3</c:v>
                </c:pt>
                <c:pt idx="174">
                  <c:v>4.6856733289755885E-3</c:v>
                </c:pt>
                <c:pt idx="175">
                  <c:v>-5.3478293397173846E-3</c:v>
                </c:pt>
                <c:pt idx="176">
                  <c:v>6.1945535744266332E-3</c:v>
                </c:pt>
                <c:pt idx="177">
                  <c:v>8.0559363641096848E-3</c:v>
                </c:pt>
                <c:pt idx="178">
                  <c:v>1.6062565879031677E-3</c:v>
                </c:pt>
                <c:pt idx="179">
                  <c:v>-2.7631431083377572E-3</c:v>
                </c:pt>
                <c:pt idx="180">
                  <c:v>9.0521612896810599E-3</c:v>
                </c:pt>
                <c:pt idx="181">
                  <c:v>-6.2644276943410442E-3</c:v>
                </c:pt>
                <c:pt idx="182">
                  <c:v>3.452082686040242E-3</c:v>
                </c:pt>
                <c:pt idx="183">
                  <c:v>-6.126756666306048E-4</c:v>
                </c:pt>
                <c:pt idx="184">
                  <c:v>-1.1981526721784165E-2</c:v>
                </c:pt>
                <c:pt idx="185">
                  <c:v>-2.6284572058397768E-2</c:v>
                </c:pt>
                <c:pt idx="186">
                  <c:v>1.0183427776597769E-2</c:v>
                </c:pt>
                <c:pt idx="187">
                  <c:v>1.3337927628990689E-2</c:v>
                </c:pt>
                <c:pt idx="188">
                  <c:v>1.1316263665061175E-2</c:v>
                </c:pt>
                <c:pt idx="189">
                  <c:v>-1.1680749135261948E-2</c:v>
                </c:pt>
                <c:pt idx="190">
                  <c:v>-2.2769676683982579E-4</c:v>
                </c:pt>
                <c:pt idx="191">
                  <c:v>9.5667819253332648E-3</c:v>
                </c:pt>
                <c:pt idx="192">
                  <c:v>6.2661064946163839E-3</c:v>
                </c:pt>
                <c:pt idx="193">
                  <c:v>-7.1422919688777335E-3</c:v>
                </c:pt>
                <c:pt idx="194">
                  <c:v>-1.6523129725164181E-3</c:v>
                </c:pt>
                <c:pt idx="195">
                  <c:v>7.5927305625034091E-3</c:v>
                </c:pt>
                <c:pt idx="196">
                  <c:v>-8.4505517286006886E-4</c:v>
                </c:pt>
                <c:pt idx="197">
                  <c:v>1.0089770545270544E-2</c:v>
                </c:pt>
                <c:pt idx="198">
                  <c:v>3.7914964767080134E-3</c:v>
                </c:pt>
                <c:pt idx="199">
                  <c:v>-1.4832386215524738E-3</c:v>
                </c:pt>
                <c:pt idx="200">
                  <c:v>-1.6894617165860458E-2</c:v>
                </c:pt>
                <c:pt idx="201">
                  <c:v>1.0267420292395088E-2</c:v>
                </c:pt>
                <c:pt idx="202">
                  <c:v>-6.755229388665313E-4</c:v>
                </c:pt>
                <c:pt idx="203">
                  <c:v>-8.7338139714720642E-3</c:v>
                </c:pt>
                <c:pt idx="204">
                  <c:v>-3.1509664511626735E-3</c:v>
                </c:pt>
                <c:pt idx="205">
                  <c:v>-3.8982541038806813E-3</c:v>
                </c:pt>
                <c:pt idx="206">
                  <c:v>1.3200914443911626E-3</c:v>
                </c:pt>
                <c:pt idx="207">
                  <c:v>5.2974229438463227E-4</c:v>
                </c:pt>
                <c:pt idx="208">
                  <c:v>-3.8782744612692703E-2</c:v>
                </c:pt>
                <c:pt idx="209">
                  <c:v>3.9137661674561341E-2</c:v>
                </c:pt>
                <c:pt idx="210">
                  <c:v>-4.1671896238180102E-3</c:v>
                </c:pt>
                <c:pt idx="211">
                  <c:v>-1.7168906915161087E-2</c:v>
                </c:pt>
                <c:pt idx="212">
                  <c:v>1.3554882540722025E-2</c:v>
                </c:pt>
                <c:pt idx="213">
                  <c:v>-2.566908403727812E-2</c:v>
                </c:pt>
                <c:pt idx="214">
                  <c:v>-3.4772097777961974E-2</c:v>
                </c:pt>
                <c:pt idx="215">
                  <c:v>-3.9587012711926146E-3</c:v>
                </c:pt>
                <c:pt idx="216">
                  <c:v>6.6527958985443012E-4</c:v>
                </c:pt>
                <c:pt idx="217">
                  <c:v>3.2539692796351667E-2</c:v>
                </c:pt>
                <c:pt idx="218">
                  <c:v>-1.2742812958924852E-2</c:v>
                </c:pt>
                <c:pt idx="219">
                  <c:v>7.9658097023703293E-3</c:v>
                </c:pt>
                <c:pt idx="220">
                  <c:v>5.2867388521501812E-3</c:v>
                </c:pt>
                <c:pt idx="221">
                  <c:v>-2.4702959767678792E-3</c:v>
                </c:pt>
                <c:pt idx="222">
                  <c:v>1.6162883063673295E-2</c:v>
                </c:pt>
                <c:pt idx="223">
                  <c:v>1.2844776512408642E-2</c:v>
                </c:pt>
                <c:pt idx="224">
                  <c:v>2.6254715422715023E-3</c:v>
                </c:pt>
                <c:pt idx="225">
                  <c:v>5.0859383124031215E-3</c:v>
                </c:pt>
                <c:pt idx="226">
                  <c:v>4.6127655229032507E-3</c:v>
                </c:pt>
                <c:pt idx="227">
                  <c:v>-2.1520131822510601E-3</c:v>
                </c:pt>
                <c:pt idx="228">
                  <c:v>9.0474933082058755E-4</c:v>
                </c:pt>
                <c:pt idx="229">
                  <c:v>2.1386349696948938E-3</c:v>
                </c:pt>
                <c:pt idx="230">
                  <c:v>-1.3643622174560907E-3</c:v>
                </c:pt>
                <c:pt idx="231">
                  <c:v>8.5787232675956383E-3</c:v>
                </c:pt>
                <c:pt idx="232">
                  <c:v>5.5059869315731867E-3</c:v>
                </c:pt>
                <c:pt idx="233">
                  <c:v>-8.3219528286326509E-3</c:v>
                </c:pt>
                <c:pt idx="234">
                  <c:v>2.9564856406871162E-3</c:v>
                </c:pt>
                <c:pt idx="235">
                  <c:v>2.7885750673265017E-3</c:v>
                </c:pt>
                <c:pt idx="236">
                  <c:v>7.2497129219518371E-3</c:v>
                </c:pt>
                <c:pt idx="237">
                  <c:v>-3.4175146971520409E-3</c:v>
                </c:pt>
                <c:pt idx="238">
                  <c:v>-4.7300235908113684E-3</c:v>
                </c:pt>
                <c:pt idx="239">
                  <c:v>1.5592288471240669E-2</c:v>
                </c:pt>
                <c:pt idx="240">
                  <c:v>-6.6822607815832978E-3</c:v>
                </c:pt>
                <c:pt idx="241">
                  <c:v>-5.4670917828232961E-3</c:v>
                </c:pt>
                <c:pt idx="242">
                  <c:v>5.4641491105583825E-4</c:v>
                </c:pt>
                <c:pt idx="243">
                  <c:v>4.6934360489657989E-3</c:v>
                </c:pt>
                <c:pt idx="244">
                  <c:v>-1.9825691470226488E-3</c:v>
                </c:pt>
                <c:pt idx="245">
                  <c:v>3.6756967247622125E-3</c:v>
                </c:pt>
                <c:pt idx="246">
                  <c:v>-1.6646524808570687E-4</c:v>
                </c:pt>
                <c:pt idx="247">
                  <c:v>-1.3931659226921982E-2</c:v>
                </c:pt>
                <c:pt idx="248">
                  <c:v>-1.876442496888997E-2</c:v>
                </c:pt>
                <c:pt idx="249">
                  <c:v>7.6552664168199561E-4</c:v>
                </c:pt>
                <c:pt idx="250">
                  <c:v>5.3369869987097644E-3</c:v>
                </c:pt>
                <c:pt idx="251">
                  <c:v>1.1255640950709763E-2</c:v>
                </c:pt>
                <c:pt idx="252">
                  <c:v>4.7088966985787527E-3</c:v>
                </c:pt>
                <c:pt idx="253">
                  <c:v>2.2241220483660055E-3</c:v>
                </c:pt>
                <c:pt idx="254">
                  <c:v>-8.9772566466481563E-3</c:v>
                </c:pt>
                <c:pt idx="255">
                  <c:v>1.3104778172938524E-3</c:v>
                </c:pt>
                <c:pt idx="256">
                  <c:v>-1.5370631737895721E-2</c:v>
                </c:pt>
                <c:pt idx="257">
                  <c:v>-2.3194557616872859E-2</c:v>
                </c:pt>
                <c:pt idx="258">
                  <c:v>3.6914992974511926E-3</c:v>
                </c:pt>
                <c:pt idx="259">
                  <c:v>1.4419001493810708E-2</c:v>
                </c:pt>
                <c:pt idx="260">
                  <c:v>-1.5558694877008424E-2</c:v>
                </c:pt>
                <c:pt idx="261">
                  <c:v>2.5549746037100356E-2</c:v>
                </c:pt>
                <c:pt idx="262">
                  <c:v>6.2886299144666192E-3</c:v>
                </c:pt>
                <c:pt idx="263">
                  <c:v>7.1736684171043001E-3</c:v>
                </c:pt>
                <c:pt idx="264">
                  <c:v>-1.0675214641510467E-2</c:v>
                </c:pt>
                <c:pt idx="265">
                  <c:v>-1.8196875810860096E-2</c:v>
                </c:pt>
                <c:pt idx="266">
                  <c:v>1.1946201014961478E-2</c:v>
                </c:pt>
                <c:pt idx="267">
                  <c:v>1.6706405159418569E-2</c:v>
                </c:pt>
                <c:pt idx="268">
                  <c:v>-3.871728529142342E-3</c:v>
                </c:pt>
                <c:pt idx="269">
                  <c:v>5.1307060733396534E-3</c:v>
                </c:pt>
                <c:pt idx="270">
                  <c:v>5.6056628227709382E-3</c:v>
                </c:pt>
                <c:pt idx="271">
                  <c:v>2.7151642053055373E-3</c:v>
                </c:pt>
                <c:pt idx="272">
                  <c:v>1.9247349534504648E-3</c:v>
                </c:pt>
                <c:pt idx="273">
                  <c:v>9.9999210532541235E-4</c:v>
                </c:pt>
                <c:pt idx="274">
                  <c:v>-9.8203652634318624E-3</c:v>
                </c:pt>
                <c:pt idx="275">
                  <c:v>9.9921013679900219E-3</c:v>
                </c:pt>
                <c:pt idx="276">
                  <c:v>-1.2210477615000569E-3</c:v>
                </c:pt>
                <c:pt idx="277">
                  <c:v>-7.8037302620241145E-4</c:v>
                </c:pt>
                <c:pt idx="278">
                  <c:v>-1.5381272224417222E-2</c:v>
                </c:pt>
                <c:pt idx="279">
                  <c:v>-2.1225995524470232E-2</c:v>
                </c:pt>
                <c:pt idx="280">
                  <c:v>-1.5266101083427176E-2</c:v>
                </c:pt>
                <c:pt idx="281">
                  <c:v>-2.5465561817478344E-3</c:v>
                </c:pt>
                <c:pt idx="282">
                  <c:v>1.1958327420256923E-2</c:v>
                </c:pt>
                <c:pt idx="283">
                  <c:v>-3.1406176745158089E-2</c:v>
                </c:pt>
                <c:pt idx="284">
                  <c:v>-4.0780811301096053E-3</c:v>
                </c:pt>
                <c:pt idx="285">
                  <c:v>1.5045073935506916E-2</c:v>
                </c:pt>
                <c:pt idx="286">
                  <c:v>4.2461115924181886E-3</c:v>
                </c:pt>
                <c:pt idx="287">
                  <c:v>-8.7848938416258179E-3</c:v>
                </c:pt>
                <c:pt idx="288">
                  <c:v>-9.7006440764993099E-3</c:v>
                </c:pt>
                <c:pt idx="289">
                  <c:v>2.6830188948001991E-2</c:v>
                </c:pt>
                <c:pt idx="290">
                  <c:v>6.8679851459532582E-3</c:v>
                </c:pt>
                <c:pt idx="291">
                  <c:v>8.9676398946312852E-3</c:v>
                </c:pt>
                <c:pt idx="292">
                  <c:v>-1.5143218801077839E-3</c:v>
                </c:pt>
                <c:pt idx="293">
                  <c:v>-1.9561507155047914E-2</c:v>
                </c:pt>
                <c:pt idx="294">
                  <c:v>-8.787493304768529E-5</c:v>
                </c:pt>
                <c:pt idx="295">
                  <c:v>8.9277618519525998E-3</c:v>
                </c:pt>
                <c:pt idx="296">
                  <c:v>-2.8645102417509404E-2</c:v>
                </c:pt>
                <c:pt idx="297">
                  <c:v>1.1714518743941712E-2</c:v>
                </c:pt>
                <c:pt idx="298">
                  <c:v>1.1439593571542056E-2</c:v>
                </c:pt>
                <c:pt idx="299">
                  <c:v>9.9595497615826431E-4</c:v>
                </c:pt>
                <c:pt idx="300">
                  <c:v>4.8636510177587716E-5</c:v>
                </c:pt>
                <c:pt idx="301">
                  <c:v>1.8439288607520405E-3</c:v>
                </c:pt>
                <c:pt idx="302">
                  <c:v>-7.4190067490907986E-3</c:v>
                </c:pt>
                <c:pt idx="303">
                  <c:v>-1.6287587142643476E-2</c:v>
                </c:pt>
                <c:pt idx="304">
                  <c:v>1.6932275160835279E-2</c:v>
                </c:pt>
                <c:pt idx="305">
                  <c:v>8.9719109206439947E-3</c:v>
                </c:pt>
                <c:pt idx="306">
                  <c:v>1.0111805782446654E-2</c:v>
                </c:pt>
                <c:pt idx="307">
                  <c:v>-4.3816849134078392E-3</c:v>
                </c:pt>
                <c:pt idx="308">
                  <c:v>8.5348780544880628E-4</c:v>
                </c:pt>
                <c:pt idx="309">
                  <c:v>8.0599572794751292E-4</c:v>
                </c:pt>
                <c:pt idx="310">
                  <c:v>4.1133147434779006E-3</c:v>
                </c:pt>
                <c:pt idx="311">
                  <c:v>-2.7373636451331807E-6</c:v>
                </c:pt>
                <c:pt idx="312">
                  <c:v>5.7416359624870416E-3</c:v>
                </c:pt>
                <c:pt idx="313">
                  <c:v>-4.0553983748461378E-4</c:v>
                </c:pt>
                <c:pt idx="314">
                  <c:v>1.0643613219427561E-2</c:v>
                </c:pt>
                <c:pt idx="315">
                  <c:v>-1.3484332714123011E-3</c:v>
                </c:pt>
                <c:pt idx="316">
                  <c:v>-5.8137809540001787E-4</c:v>
                </c:pt>
                <c:pt idx="317">
                  <c:v>4.9358155028067638E-3</c:v>
                </c:pt>
                <c:pt idx="318">
                  <c:v>3.1964844043795988E-4</c:v>
                </c:pt>
                <c:pt idx="319">
                  <c:v>-1.1170694113635789E-3</c:v>
                </c:pt>
                <c:pt idx="320">
                  <c:v>5.7300389529741777E-3</c:v>
                </c:pt>
                <c:pt idx="321">
                  <c:v>7.7248251556655788E-4</c:v>
                </c:pt>
                <c:pt idx="322">
                  <c:v>2.5320005608862051E-3</c:v>
                </c:pt>
                <c:pt idx="323">
                  <c:v>-5.4881305855382194E-3</c:v>
                </c:pt>
                <c:pt idx="324">
                  <c:v>4.6852962331451189E-3</c:v>
                </c:pt>
                <c:pt idx="325">
                  <c:v>1.1012026572845767E-3</c:v>
                </c:pt>
                <c:pt idx="326">
                  <c:v>3.5836279738719781E-3</c:v>
                </c:pt>
                <c:pt idx="327">
                  <c:v>-2.6950422369249184E-3</c:v>
                </c:pt>
                <c:pt idx="328">
                  <c:v>3.4727073146393062E-3</c:v>
                </c:pt>
                <c:pt idx="329">
                  <c:v>1.1296962946756469E-3</c:v>
                </c:pt>
                <c:pt idx="330">
                  <c:v>-2.195918875498807E-3</c:v>
                </c:pt>
                <c:pt idx="331">
                  <c:v>-6.0633492571468403E-3</c:v>
                </c:pt>
                <c:pt idx="332">
                  <c:v>-2.2168477760074914E-3</c:v>
                </c:pt>
                <c:pt idx="333">
                  <c:v>1.1015176316433442E-3</c:v>
                </c:pt>
                <c:pt idx="334">
                  <c:v>-7.0096019380351971E-3</c:v>
                </c:pt>
                <c:pt idx="335">
                  <c:v>-8.8430400777670896E-3</c:v>
                </c:pt>
                <c:pt idx="336">
                  <c:v>-1.0524843003519664E-2</c:v>
                </c:pt>
                <c:pt idx="337">
                  <c:v>-1.8622625838292682E-2</c:v>
                </c:pt>
                <c:pt idx="338">
                  <c:v>1.8561936070504246E-2</c:v>
                </c:pt>
                <c:pt idx="339">
                  <c:v>8.570027701516774E-4</c:v>
                </c:pt>
                <c:pt idx="340">
                  <c:v>1.7852658619018375E-3</c:v>
                </c:pt>
                <c:pt idx="341">
                  <c:v>-8.5761954074000581E-3</c:v>
                </c:pt>
                <c:pt idx="342">
                  <c:v>3.3476884646365655E-3</c:v>
                </c:pt>
                <c:pt idx="343">
                  <c:v>1.2256852738754473E-2</c:v>
                </c:pt>
                <c:pt idx="344">
                  <c:v>1.6590782022209018E-2</c:v>
                </c:pt>
                <c:pt idx="345">
                  <c:v>-1.1664612613625273E-2</c:v>
                </c:pt>
                <c:pt idx="346">
                  <c:v>-1.4698356047907691E-2</c:v>
                </c:pt>
                <c:pt idx="347">
                  <c:v>6.5546287771557133E-4</c:v>
                </c:pt>
                <c:pt idx="348">
                  <c:v>-6.233117781070413E-3</c:v>
                </c:pt>
                <c:pt idx="349">
                  <c:v>-6.0828998933213068E-3</c:v>
                </c:pt>
                <c:pt idx="350">
                  <c:v>6.2535974173672151E-3</c:v>
                </c:pt>
                <c:pt idx="351">
                  <c:v>-1.0793573595812985E-2</c:v>
                </c:pt>
                <c:pt idx="352">
                  <c:v>-1.9682883768744282E-2</c:v>
                </c:pt>
                <c:pt idx="353">
                  <c:v>3.3482460889628333E-4</c:v>
                </c:pt>
                <c:pt idx="354">
                  <c:v>-5.1787863465769836E-3</c:v>
                </c:pt>
                <c:pt idx="355">
                  <c:v>2.9779843913529903E-3</c:v>
                </c:pt>
                <c:pt idx="356">
                  <c:v>-1.7672106763506411E-2</c:v>
                </c:pt>
                <c:pt idx="357">
                  <c:v>1.7757524060573581E-3</c:v>
                </c:pt>
                <c:pt idx="358">
                  <c:v>2.1686121317529517E-3</c:v>
                </c:pt>
                <c:pt idx="359">
                  <c:v>2.5720968741134418E-2</c:v>
                </c:pt>
                <c:pt idx="360">
                  <c:v>-4.7753038893890805E-3</c:v>
                </c:pt>
                <c:pt idx="361">
                  <c:v>-7.8481472133759451E-3</c:v>
                </c:pt>
                <c:pt idx="362">
                  <c:v>-8.8320159147786074E-4</c:v>
                </c:pt>
                <c:pt idx="363">
                  <c:v>-4.5457861363535218E-3</c:v>
                </c:pt>
                <c:pt idx="364">
                  <c:v>-1.0644733457771076E-2</c:v>
                </c:pt>
                <c:pt idx="365">
                  <c:v>-8.5806864839663936E-3</c:v>
                </c:pt>
                <c:pt idx="366">
                  <c:v>3.5334705507498081E-3</c:v>
                </c:pt>
                <c:pt idx="367">
                  <c:v>1.243746596849398E-3</c:v>
                </c:pt>
                <c:pt idx="368">
                  <c:v>8.9593062333151799E-3</c:v>
                </c:pt>
                <c:pt idx="369">
                  <c:v>2.3843103707385871E-3</c:v>
                </c:pt>
                <c:pt idx="370">
                  <c:v>-1.6938792574033336E-3</c:v>
                </c:pt>
                <c:pt idx="371">
                  <c:v>2.7321339092186521E-3</c:v>
                </c:pt>
                <c:pt idx="372">
                  <c:v>3.7183661654600518E-3</c:v>
                </c:pt>
                <c:pt idx="373">
                  <c:v>6.350317731102958E-3</c:v>
                </c:pt>
                <c:pt idx="374">
                  <c:v>-7.2711823085036951E-5</c:v>
                </c:pt>
                <c:pt idx="375">
                  <c:v>6.0725916378174816E-3</c:v>
                </c:pt>
                <c:pt idx="376">
                  <c:v>2.4971407596579812E-3</c:v>
                </c:pt>
                <c:pt idx="377">
                  <c:v>-3.6784196084362658E-3</c:v>
                </c:pt>
                <c:pt idx="378">
                  <c:v>6.649005983537775E-3</c:v>
                </c:pt>
                <c:pt idx="379">
                  <c:v>1.2915584259986231E-2</c:v>
                </c:pt>
                <c:pt idx="380">
                  <c:v>-5.8473510191812492E-3</c:v>
                </c:pt>
                <c:pt idx="381">
                  <c:v>6.2274815443146099E-3</c:v>
                </c:pt>
                <c:pt idx="382">
                  <c:v>2.033906321510497E-2</c:v>
                </c:pt>
                <c:pt idx="383">
                  <c:v>-4.7512965517994069E-3</c:v>
                </c:pt>
                <c:pt idx="384">
                  <c:v>8.4246690748898917E-4</c:v>
                </c:pt>
                <c:pt idx="385">
                  <c:v>-1.3536559660778916E-3</c:v>
                </c:pt>
                <c:pt idx="386">
                  <c:v>1.0839814973445282E-2</c:v>
                </c:pt>
                <c:pt idx="387">
                  <c:v>-7.7691333552080558E-3</c:v>
                </c:pt>
                <c:pt idx="388">
                  <c:v>9.1732212450328383E-3</c:v>
                </c:pt>
                <c:pt idx="389">
                  <c:v>-2.1299441989826198E-3</c:v>
                </c:pt>
                <c:pt idx="390">
                  <c:v>-2.4764432575609544E-3</c:v>
                </c:pt>
                <c:pt idx="391">
                  <c:v>-6.3255064826234068E-4</c:v>
                </c:pt>
                <c:pt idx="392">
                  <c:v>5.3058991035236282E-3</c:v>
                </c:pt>
                <c:pt idx="393">
                  <c:v>-1.1739186949598771E-3</c:v>
                </c:pt>
                <c:pt idx="394">
                  <c:v>1.0301144797576172E-2</c:v>
                </c:pt>
                <c:pt idx="395">
                  <c:v>1.6637952780416104E-3</c:v>
                </c:pt>
                <c:pt idx="396">
                  <c:v>1.821776660898487E-4</c:v>
                </c:pt>
                <c:pt idx="397">
                  <c:v>2.6879704283073566E-3</c:v>
                </c:pt>
                <c:pt idx="398">
                  <c:v>-1.6896697730766331E-3</c:v>
                </c:pt>
                <c:pt idx="399">
                  <c:v>5.0816026716545525E-3</c:v>
                </c:pt>
                <c:pt idx="400">
                  <c:v>8.1269968051118462E-3</c:v>
                </c:pt>
                <c:pt idx="401">
                  <c:v>-1.9226071397918144E-3</c:v>
                </c:pt>
                <c:pt idx="402">
                  <c:v>-2.9900152014492558E-4</c:v>
                </c:pt>
                <c:pt idx="403">
                  <c:v>1.4967781552441364E-3</c:v>
                </c:pt>
                <c:pt idx="404">
                  <c:v>-6.0984150727977169E-3</c:v>
                </c:pt>
                <c:pt idx="405">
                  <c:v>-4.2811235689148852E-3</c:v>
                </c:pt>
                <c:pt idx="406">
                  <c:v>-2.2726089203237636E-3</c:v>
                </c:pt>
                <c:pt idx="407">
                  <c:v>5.9688149493387281E-4</c:v>
                </c:pt>
                <c:pt idx="408">
                  <c:v>-4.1007780243237733E-3</c:v>
                </c:pt>
                <c:pt idx="409">
                  <c:v>7.6444036169901397E-3</c:v>
                </c:pt>
                <c:pt idx="410">
                  <c:v>-9.2764254840468625E-4</c:v>
                </c:pt>
                <c:pt idx="411">
                  <c:v>-9.3063835974989389E-3</c:v>
                </c:pt>
                <c:pt idx="412">
                  <c:v>-1.2664671021536025E-2</c:v>
                </c:pt>
                <c:pt idx="413">
                  <c:v>3.9811132387359335E-3</c:v>
                </c:pt>
                <c:pt idx="414">
                  <c:v>1.2647205456636781E-3</c:v>
                </c:pt>
                <c:pt idx="415">
                  <c:v>1.7189870051637423E-2</c:v>
                </c:pt>
                <c:pt idx="416">
                  <c:v>-3.740003094439075E-3</c:v>
                </c:pt>
                <c:pt idx="417">
                  <c:v>4.9937878885253644E-4</c:v>
                </c:pt>
                <c:pt idx="418">
                  <c:v>3.2356440042231151E-3</c:v>
                </c:pt>
                <c:pt idx="419">
                  <c:v>2.0714427672235405E-3</c:v>
                </c:pt>
                <c:pt idx="420">
                  <c:v>-8.1169004035822542E-3</c:v>
                </c:pt>
                <c:pt idx="421">
                  <c:v>1.3735047116512434E-2</c:v>
                </c:pt>
                <c:pt idx="422">
                  <c:v>4.1169750426589373E-3</c:v>
                </c:pt>
                <c:pt idx="423">
                  <c:v>6.3623983051182926E-3</c:v>
                </c:pt>
                <c:pt idx="424">
                  <c:v>8.6513961577006412E-3</c:v>
                </c:pt>
                <c:pt idx="425">
                  <c:v>3.3054137351954246E-3</c:v>
                </c:pt>
                <c:pt idx="426">
                  <c:v>-3.9417781885684317E-3</c:v>
                </c:pt>
                <c:pt idx="427">
                  <c:v>3.962575817240621E-3</c:v>
                </c:pt>
                <c:pt idx="428">
                  <c:v>8.9398289704310432E-3</c:v>
                </c:pt>
                <c:pt idx="429">
                  <c:v>6.4190073440731311E-3</c:v>
                </c:pt>
                <c:pt idx="430">
                  <c:v>2.0397574218486069E-3</c:v>
                </c:pt>
                <c:pt idx="431">
                  <c:v>-1.1501169836909803E-3</c:v>
                </c:pt>
                <c:pt idx="432">
                  <c:v>-2.5894691524551462E-3</c:v>
                </c:pt>
                <c:pt idx="433">
                  <c:v>-1.0651665879167872E-2</c:v>
                </c:pt>
                <c:pt idx="434">
                  <c:v>3.0075032688850144E-3</c:v>
                </c:pt>
                <c:pt idx="435">
                  <c:v>1.8119602243844967E-3</c:v>
                </c:pt>
                <c:pt idx="436">
                  <c:v>-3.5081769683236925E-3</c:v>
                </c:pt>
                <c:pt idx="437">
                  <c:v>-1.6100838429568543E-3</c:v>
                </c:pt>
                <c:pt idx="438">
                  <c:v>2.0968718648601953E-3</c:v>
                </c:pt>
                <c:pt idx="439">
                  <c:v>5.2054409742935794E-4</c:v>
                </c:pt>
                <c:pt idx="440">
                  <c:v>2.5395517150345139E-3</c:v>
                </c:pt>
                <c:pt idx="441">
                  <c:v>-1.6917430862686304E-3</c:v>
                </c:pt>
                <c:pt idx="442">
                  <c:v>-1.3626362314551701E-3</c:v>
                </c:pt>
                <c:pt idx="443">
                  <c:v>7.6084477606940485E-3</c:v>
                </c:pt>
                <c:pt idx="444">
                  <c:v>1.043968409853511E-2</c:v>
                </c:pt>
                <c:pt idx="445">
                  <c:v>-8.2373636386646257E-3</c:v>
                </c:pt>
                <c:pt idx="446">
                  <c:v>3.5729279251114307E-3</c:v>
                </c:pt>
                <c:pt idx="447">
                  <c:v>2.6014945242736269E-3</c:v>
                </c:pt>
                <c:pt idx="448">
                  <c:v>3.2947926297086255E-3</c:v>
                </c:pt>
                <c:pt idx="449">
                  <c:v>-3.6277911555209824E-3</c:v>
                </c:pt>
                <c:pt idx="450">
                  <c:v>8.2651967345178899E-3</c:v>
                </c:pt>
                <c:pt idx="451">
                  <c:v>7.8640092606573053E-4</c:v>
                </c:pt>
                <c:pt idx="452">
                  <c:v>5.5293977130571438E-3</c:v>
                </c:pt>
                <c:pt idx="453">
                  <c:v>1.837998557108593E-3</c:v>
                </c:pt>
                <c:pt idx="454">
                  <c:v>-1.0196529685380365E-3</c:v>
                </c:pt>
                <c:pt idx="455">
                  <c:v>1.2430725254737077E-3</c:v>
                </c:pt>
                <c:pt idx="456">
                  <c:v>-4.5618400086845151E-3</c:v>
                </c:pt>
                <c:pt idx="457">
                  <c:v>-5.9064272507912494E-3</c:v>
                </c:pt>
                <c:pt idx="458">
                  <c:v>-2.8887995026876619E-3</c:v>
                </c:pt>
                <c:pt idx="459">
                  <c:v>-3.6748898544713771E-3</c:v>
                </c:pt>
                <c:pt idx="460">
                  <c:v>7.1649239845354186E-3</c:v>
                </c:pt>
                <c:pt idx="461">
                  <c:v>-7.4138858818592222E-3</c:v>
                </c:pt>
                <c:pt idx="462">
                  <c:v>4.9071389031370835E-3</c:v>
                </c:pt>
                <c:pt idx="463">
                  <c:v>3.6778594377966287E-3</c:v>
                </c:pt>
                <c:pt idx="464">
                  <c:v>3.864532404166783E-4</c:v>
                </c:pt>
                <c:pt idx="465">
                  <c:v>-2.1794086152072526E-3</c:v>
                </c:pt>
                <c:pt idx="466">
                  <c:v>-1.3001605338855632E-3</c:v>
                </c:pt>
                <c:pt idx="467">
                  <c:v>1.3182683711557464E-3</c:v>
                </c:pt>
                <c:pt idx="468">
                  <c:v>-6.2976675678948222E-3</c:v>
                </c:pt>
                <c:pt idx="469">
                  <c:v>-1.6704357117657557E-2</c:v>
                </c:pt>
                <c:pt idx="470">
                  <c:v>-2.5775810333813036E-2</c:v>
                </c:pt>
                <c:pt idx="471">
                  <c:v>1.1721332215249597E-2</c:v>
                </c:pt>
                <c:pt idx="472">
                  <c:v>-3.8320778409633993E-2</c:v>
                </c:pt>
                <c:pt idx="473">
                  <c:v>8.9291914302636593E-3</c:v>
                </c:pt>
                <c:pt idx="474">
                  <c:v>-1.0071484191022185E-2</c:v>
                </c:pt>
                <c:pt idx="475">
                  <c:v>9.3314611336806075E-3</c:v>
                </c:pt>
                <c:pt idx="476">
                  <c:v>1.7878536166994183E-2</c:v>
                </c:pt>
                <c:pt idx="477">
                  <c:v>4.0630448686476625E-3</c:v>
                </c:pt>
                <c:pt idx="478">
                  <c:v>-8.8861400531793696E-3</c:v>
                </c:pt>
                <c:pt idx="479">
                  <c:v>-1.2554002880153681E-2</c:v>
                </c:pt>
                <c:pt idx="480">
                  <c:v>8.9555665084499417E-3</c:v>
                </c:pt>
                <c:pt idx="481">
                  <c:v>1.6702869601178253E-3</c:v>
                </c:pt>
                <c:pt idx="482">
                  <c:v>1.0691786084110023E-2</c:v>
                </c:pt>
                <c:pt idx="483">
                  <c:v>7.4243780298693532E-3</c:v>
                </c:pt>
                <c:pt idx="484">
                  <c:v>1.4841682162292011E-3</c:v>
                </c:pt>
                <c:pt idx="485">
                  <c:v>5.4063686655992241E-3</c:v>
                </c:pt>
                <c:pt idx="486">
                  <c:v>-5.0149876189234414E-3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BD-E14F-BE93-D45691DFED0D}"/>
            </c:ext>
          </c:extLst>
        </c:ser>
        <c:ser>
          <c:idx val="2"/>
          <c:order val="2"/>
          <c:tx>
            <c:strRef>
              <c:f>'變異數、相關係數、報酬率、風險'!$I$1</c:f>
              <c:strCache>
                <c:ptCount val="1"/>
                <c:pt idx="0">
                  <c:v>日經225指數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'變異數、相關係數、報酬率、風險'!$F$2:$F$488</c:f>
              <c:numCache>
                <c:formatCode>0.00%</c:formatCode>
                <c:ptCount val="487"/>
                <c:pt idx="0">
                  <c:v>-1.9600228156198465E-2</c:v>
                </c:pt>
                <c:pt idx="1">
                  <c:v>-1.6755571600358156E-2</c:v>
                </c:pt>
                <c:pt idx="2">
                  <c:v>-5.3348896554950712E-3</c:v>
                </c:pt>
                <c:pt idx="3">
                  <c:v>8.9601605670343344E-3</c:v>
                </c:pt>
                <c:pt idx="4">
                  <c:v>1.7102181882039904E-2</c:v>
                </c:pt>
                <c:pt idx="5">
                  <c:v>-2.8574269597917267E-3</c:v>
                </c:pt>
                <c:pt idx="6">
                  <c:v>-3.7856422816498141E-2</c:v>
                </c:pt>
                <c:pt idx="7">
                  <c:v>-4.1051400232455966E-2</c:v>
                </c:pt>
                <c:pt idx="8">
                  <c:v>-1.4606030817487833E-2</c:v>
                </c:pt>
                <c:pt idx="9">
                  <c:v>1.0018458013491705E-2</c:v>
                </c:pt>
                <c:pt idx="10">
                  <c:v>-2.9898117762905636E-2</c:v>
                </c:pt>
                <c:pt idx="11">
                  <c:v>5.1588935387664299E-2</c:v>
                </c:pt>
                <c:pt idx="12">
                  <c:v>-8.2499251287804643E-4</c:v>
                </c:pt>
                <c:pt idx="13">
                  <c:v>-5.5973288426593585E-3</c:v>
                </c:pt>
                <c:pt idx="14">
                  <c:v>1.6188342133059183E-2</c:v>
                </c:pt>
                <c:pt idx="15">
                  <c:v>2.2224473444247194E-3</c:v>
                </c:pt>
                <c:pt idx="16">
                  <c:v>1.57531713775204E-2</c:v>
                </c:pt>
                <c:pt idx="17">
                  <c:v>2.8934975945949098E-3</c:v>
                </c:pt>
                <c:pt idx="18">
                  <c:v>-2.528290263936292E-3</c:v>
                </c:pt>
                <c:pt idx="19">
                  <c:v>1.6218307148309227E-2</c:v>
                </c:pt>
                <c:pt idx="20">
                  <c:v>1.1710743869560596E-2</c:v>
                </c:pt>
                <c:pt idx="21">
                  <c:v>5.5043828118560437E-3</c:v>
                </c:pt>
                <c:pt idx="22">
                  <c:v>1.5488550346471404E-4</c:v>
                </c:pt>
                <c:pt idx="23">
                  <c:v>4.7259486391068965E-3</c:v>
                </c:pt>
                <c:pt idx="24">
                  <c:v>-5.7259122672384853E-3</c:v>
                </c:pt>
                <c:pt idx="25">
                  <c:v>-3.7031831292482901E-3</c:v>
                </c:pt>
                <c:pt idx="26">
                  <c:v>-4.5067071470740206E-4</c:v>
                </c:pt>
                <c:pt idx="27">
                  <c:v>-6.4411382243608779E-3</c:v>
                </c:pt>
                <c:pt idx="28">
                  <c:v>1.1375544582293061E-2</c:v>
                </c:pt>
                <c:pt idx="29">
                  <c:v>3.1644110731968997E-3</c:v>
                </c:pt>
                <c:pt idx="30">
                  <c:v>9.1654429947268887E-3</c:v>
                </c:pt>
                <c:pt idx="31">
                  <c:v>-3.651409389939997E-3</c:v>
                </c:pt>
                <c:pt idx="32">
                  <c:v>4.7810649605535055E-3</c:v>
                </c:pt>
                <c:pt idx="33">
                  <c:v>-4.144208546458702E-3</c:v>
                </c:pt>
                <c:pt idx="34">
                  <c:v>-1.4756359821711936E-2</c:v>
                </c:pt>
                <c:pt idx="35">
                  <c:v>7.3670083739714736E-4</c:v>
                </c:pt>
                <c:pt idx="36">
                  <c:v>1.529439139911035E-2</c:v>
                </c:pt>
                <c:pt idx="37">
                  <c:v>4.1097760846798516E-3</c:v>
                </c:pt>
                <c:pt idx="38">
                  <c:v>5.45895618323455E-3</c:v>
                </c:pt>
                <c:pt idx="39">
                  <c:v>5.0265964743038015E-3</c:v>
                </c:pt>
                <c:pt idx="40">
                  <c:v>4.1036677974620809E-4</c:v>
                </c:pt>
                <c:pt idx="41">
                  <c:v>8.9367991758487822E-3</c:v>
                </c:pt>
                <c:pt idx="42">
                  <c:v>-2.3385191263121416E-3</c:v>
                </c:pt>
                <c:pt idx="43">
                  <c:v>-2.1390284245089946E-4</c:v>
                </c:pt>
                <c:pt idx="44">
                  <c:v>1.1811288011777778E-2</c:v>
                </c:pt>
                <c:pt idx="45">
                  <c:v>-3.4933030268157991E-4</c:v>
                </c:pt>
                <c:pt idx="46">
                  <c:v>-3.4824214336237847E-3</c:v>
                </c:pt>
                <c:pt idx="47">
                  <c:v>8.6273367986977199E-4</c:v>
                </c:pt>
                <c:pt idx="48">
                  <c:v>-1.1452386996067545E-2</c:v>
                </c:pt>
                <c:pt idx="49">
                  <c:v>8.654405233371425E-3</c:v>
                </c:pt>
                <c:pt idx="50">
                  <c:v>1.8630761221265549E-3</c:v>
                </c:pt>
                <c:pt idx="51">
                  <c:v>-9.9147167029467153E-5</c:v>
                </c:pt>
                <c:pt idx="52">
                  <c:v>1.0559346230895258E-2</c:v>
                </c:pt>
                <c:pt idx="53">
                  <c:v>-7.704224986772909E-3</c:v>
                </c:pt>
                <c:pt idx="54">
                  <c:v>-5.9233595507187662E-3</c:v>
                </c:pt>
                <c:pt idx="55">
                  <c:v>-1.4644224236547309E-2</c:v>
                </c:pt>
                <c:pt idx="56">
                  <c:v>-3.9906559208583801E-3</c:v>
                </c:pt>
                <c:pt idx="57">
                  <c:v>6.5033728622464239E-3</c:v>
                </c:pt>
                <c:pt idx="58">
                  <c:v>3.3566635578987312E-5</c:v>
                </c:pt>
                <c:pt idx="59">
                  <c:v>-9.6375204434850092E-3</c:v>
                </c:pt>
                <c:pt idx="60">
                  <c:v>-7.6818422091821468E-3</c:v>
                </c:pt>
                <c:pt idx="61">
                  <c:v>-7.796726014578443E-3</c:v>
                </c:pt>
                <c:pt idx="62">
                  <c:v>1.561636401643504E-2</c:v>
                </c:pt>
                <c:pt idx="63">
                  <c:v>-8.9296145918676371E-3</c:v>
                </c:pt>
                <c:pt idx="64">
                  <c:v>1.4835220980176428E-2</c:v>
                </c:pt>
                <c:pt idx="65">
                  <c:v>2.8840577895966292E-3</c:v>
                </c:pt>
                <c:pt idx="66">
                  <c:v>3.9952044425170807E-3</c:v>
                </c:pt>
                <c:pt idx="67">
                  <c:v>-1.1785980997031285E-3</c:v>
                </c:pt>
                <c:pt idx="68">
                  <c:v>-4.3651266224193231E-3</c:v>
                </c:pt>
                <c:pt idx="69">
                  <c:v>-2.3466992225236209E-3</c:v>
                </c:pt>
                <c:pt idx="70">
                  <c:v>-9.2369675060462696E-3</c:v>
                </c:pt>
                <c:pt idx="71">
                  <c:v>-5.5681677476497431E-3</c:v>
                </c:pt>
                <c:pt idx="72">
                  <c:v>-4.2027976320723457E-4</c:v>
                </c:pt>
                <c:pt idx="73">
                  <c:v>-1.3811319061204081E-2</c:v>
                </c:pt>
                <c:pt idx="74">
                  <c:v>-7.2629283722298642E-3</c:v>
                </c:pt>
                <c:pt idx="75">
                  <c:v>-1.1709642013730766E-2</c:v>
                </c:pt>
                <c:pt idx="76">
                  <c:v>9.8977611783253264E-3</c:v>
                </c:pt>
                <c:pt idx="77">
                  <c:v>-2.6795549611834068E-2</c:v>
                </c:pt>
                <c:pt idx="78">
                  <c:v>-2.0433064353277382E-3</c:v>
                </c:pt>
                <c:pt idx="79">
                  <c:v>2.4470742364589421E-2</c:v>
                </c:pt>
                <c:pt idx="80">
                  <c:v>4.5927225273007461E-3</c:v>
                </c:pt>
                <c:pt idx="81">
                  <c:v>1.3504521427383709E-2</c:v>
                </c:pt>
                <c:pt idx="82">
                  <c:v>1.2379289618538326E-3</c:v>
                </c:pt>
                <c:pt idx="83">
                  <c:v>8.3769307564111571E-3</c:v>
                </c:pt>
                <c:pt idx="84">
                  <c:v>1.0841987525963305E-2</c:v>
                </c:pt>
                <c:pt idx="85">
                  <c:v>5.390131734851005E-3</c:v>
                </c:pt>
                <c:pt idx="86">
                  <c:v>-9.3187876662821439E-4</c:v>
                </c:pt>
                <c:pt idx="87">
                  <c:v>-8.8262878675477215E-3</c:v>
                </c:pt>
                <c:pt idx="88">
                  <c:v>1.138353872477158E-2</c:v>
                </c:pt>
                <c:pt idx="89">
                  <c:v>-1.2341862094629502E-3</c:v>
                </c:pt>
                <c:pt idx="90">
                  <c:v>-3.7971133409805484E-3</c:v>
                </c:pt>
                <c:pt idx="91">
                  <c:v>-9.0871591104798033E-3</c:v>
                </c:pt>
                <c:pt idx="92">
                  <c:v>1.9594026308169627E-3</c:v>
                </c:pt>
                <c:pt idx="93">
                  <c:v>9.8380136204427489E-3</c:v>
                </c:pt>
                <c:pt idx="94">
                  <c:v>-1.6171937560590945E-3</c:v>
                </c:pt>
                <c:pt idx="95">
                  <c:v>-6.5401541313064502E-4</c:v>
                </c:pt>
                <c:pt idx="96">
                  <c:v>-4.6401407054645688E-3</c:v>
                </c:pt>
                <c:pt idx="97">
                  <c:v>-4.3391022818947637E-3</c:v>
                </c:pt>
                <c:pt idx="98">
                  <c:v>-1.1054975700356258E-4</c:v>
                </c:pt>
                <c:pt idx="99">
                  <c:v>-2.0314466346737732E-2</c:v>
                </c:pt>
                <c:pt idx="100">
                  <c:v>9.0040179549198355E-3</c:v>
                </c:pt>
                <c:pt idx="101">
                  <c:v>1.0655018058645592E-2</c:v>
                </c:pt>
                <c:pt idx="102">
                  <c:v>3.1042578151243825E-3</c:v>
                </c:pt>
                <c:pt idx="103">
                  <c:v>-7.6430541461850925E-3</c:v>
                </c:pt>
                <c:pt idx="104">
                  <c:v>-1.8972712728273809E-2</c:v>
                </c:pt>
                <c:pt idx="105">
                  <c:v>4.7052165047117367E-3</c:v>
                </c:pt>
                <c:pt idx="106">
                  <c:v>-2.1487089347977363E-2</c:v>
                </c:pt>
                <c:pt idx="107">
                  <c:v>-9.8088280031719301E-3</c:v>
                </c:pt>
                <c:pt idx="108">
                  <c:v>3.1935198998476687E-3</c:v>
                </c:pt>
                <c:pt idx="109">
                  <c:v>-4.1061217745241418E-3</c:v>
                </c:pt>
                <c:pt idx="110">
                  <c:v>1.956298943877641E-2</c:v>
                </c:pt>
                <c:pt idx="111">
                  <c:v>-4.3933411998089058E-3</c:v>
                </c:pt>
                <c:pt idx="112">
                  <c:v>-1.0672191002860232E-2</c:v>
                </c:pt>
                <c:pt idx="113">
                  <c:v>-6.9762939497862676E-3</c:v>
                </c:pt>
                <c:pt idx="114">
                  <c:v>2.4032962118051733E-3</c:v>
                </c:pt>
                <c:pt idx="115">
                  <c:v>2.403755674513406E-2</c:v>
                </c:pt>
                <c:pt idx="116">
                  <c:v>-4.5127024643929975E-3</c:v>
                </c:pt>
                <c:pt idx="117">
                  <c:v>1.1685339585928926E-2</c:v>
                </c:pt>
                <c:pt idx="118">
                  <c:v>-7.6030175485967825E-4</c:v>
                </c:pt>
                <c:pt idx="119">
                  <c:v>1.0003973092362498E-4</c:v>
                </c:pt>
                <c:pt idx="120">
                  <c:v>-4.5562719739063557E-5</c:v>
                </c:pt>
                <c:pt idx="121">
                  <c:v>3.2566076118143697E-4</c:v>
                </c:pt>
                <c:pt idx="122">
                  <c:v>8.2927440393587033E-3</c:v>
                </c:pt>
                <c:pt idx="123">
                  <c:v>2.3605808835713091E-3</c:v>
                </c:pt>
                <c:pt idx="124">
                  <c:v>-1.9280110160574859E-3</c:v>
                </c:pt>
                <c:pt idx="125">
                  <c:v>-3.1816616290197422E-3</c:v>
                </c:pt>
                <c:pt idx="126">
                  <c:v>4.7582343192820141E-3</c:v>
                </c:pt>
                <c:pt idx="127">
                  <c:v>-1.3296807221407746E-4</c:v>
                </c:pt>
                <c:pt idx="128">
                  <c:v>3.2924850263644969E-3</c:v>
                </c:pt>
                <c:pt idx="129">
                  <c:v>-2.5289321327150497E-3</c:v>
                </c:pt>
                <c:pt idx="130">
                  <c:v>1.2766720025762799E-2</c:v>
                </c:pt>
                <c:pt idx="131">
                  <c:v>6.8451796173613364E-3</c:v>
                </c:pt>
                <c:pt idx="132">
                  <c:v>7.2383816728291885E-3</c:v>
                </c:pt>
                <c:pt idx="133">
                  <c:v>1.0427365182465636E-3</c:v>
                </c:pt>
                <c:pt idx="134">
                  <c:v>-6.1009677080419667E-3</c:v>
                </c:pt>
                <c:pt idx="135">
                  <c:v>3.7594186835578133E-3</c:v>
                </c:pt>
                <c:pt idx="136">
                  <c:v>6.6411105691808591E-3</c:v>
                </c:pt>
                <c:pt idx="137">
                  <c:v>3.326448351524517E-3</c:v>
                </c:pt>
                <c:pt idx="138">
                  <c:v>4.0076685446504999E-3</c:v>
                </c:pt>
                <c:pt idx="139">
                  <c:v>4.3531810375865895E-3</c:v>
                </c:pt>
                <c:pt idx="140">
                  <c:v>-1.2924228974674891E-3</c:v>
                </c:pt>
                <c:pt idx="141">
                  <c:v>-8.2900586792656391E-4</c:v>
                </c:pt>
                <c:pt idx="142">
                  <c:v>-7.7186856789385385E-3</c:v>
                </c:pt>
                <c:pt idx="143">
                  <c:v>-1.3358683823900452E-3</c:v>
                </c:pt>
                <c:pt idx="144">
                  <c:v>6.6146572656427421E-4</c:v>
                </c:pt>
                <c:pt idx="145">
                  <c:v>-1.6132081779127096E-2</c:v>
                </c:pt>
                <c:pt idx="146">
                  <c:v>-2.3777910170640622E-3</c:v>
                </c:pt>
                <c:pt idx="147">
                  <c:v>5.7519278176245449E-3</c:v>
                </c:pt>
                <c:pt idx="148">
                  <c:v>9.0792201708388854E-3</c:v>
                </c:pt>
                <c:pt idx="149">
                  <c:v>7.8977995069890814E-3</c:v>
                </c:pt>
                <c:pt idx="150">
                  <c:v>-1.5650448779132627E-3</c:v>
                </c:pt>
                <c:pt idx="151">
                  <c:v>-5.0458360416627079E-4</c:v>
                </c:pt>
                <c:pt idx="152">
                  <c:v>6.145843939844629E-3</c:v>
                </c:pt>
                <c:pt idx="153">
                  <c:v>1.9947271862540664E-3</c:v>
                </c:pt>
                <c:pt idx="154">
                  <c:v>4.5814992781324807E-3</c:v>
                </c:pt>
                <c:pt idx="155">
                  <c:v>-4.9044764249064569E-3</c:v>
                </c:pt>
                <c:pt idx="156">
                  <c:v>-3.2906598338637962E-3</c:v>
                </c:pt>
                <c:pt idx="157">
                  <c:v>-9.468384683476664E-3</c:v>
                </c:pt>
                <c:pt idx="158">
                  <c:v>3.4507184611817765E-3</c:v>
                </c:pt>
                <c:pt idx="159">
                  <c:v>7.1143780489194182E-3</c:v>
                </c:pt>
                <c:pt idx="160">
                  <c:v>1.5096144240693784E-3</c:v>
                </c:pt>
                <c:pt idx="161">
                  <c:v>-8.0550032452652194E-3</c:v>
                </c:pt>
                <c:pt idx="162">
                  <c:v>6.8005779719727232E-3</c:v>
                </c:pt>
                <c:pt idx="163">
                  <c:v>2.1114159260189644E-3</c:v>
                </c:pt>
                <c:pt idx="164">
                  <c:v>6.7218948896519961E-3</c:v>
                </c:pt>
                <c:pt idx="165">
                  <c:v>8.3472182956503653E-4</c:v>
                </c:pt>
                <c:pt idx="166">
                  <c:v>4.8602925435715337E-3</c:v>
                </c:pt>
                <c:pt idx="167">
                  <c:v>8.1927857525957593E-3</c:v>
                </c:pt>
                <c:pt idx="168">
                  <c:v>2.8284489673101173E-3</c:v>
                </c:pt>
                <c:pt idx="169">
                  <c:v>-1.6132728199114369E-3</c:v>
                </c:pt>
                <c:pt idx="170">
                  <c:v>2.8360709267125691E-3</c:v>
                </c:pt>
                <c:pt idx="171">
                  <c:v>1.4002884773149551E-2</c:v>
                </c:pt>
                <c:pt idx="172">
                  <c:v>-1.4243858912810941E-3</c:v>
                </c:pt>
                <c:pt idx="173">
                  <c:v>-7.1373672864778461E-3</c:v>
                </c:pt>
                <c:pt idx="174">
                  <c:v>-1.078838305270796E-2</c:v>
                </c:pt>
                <c:pt idx="175">
                  <c:v>3.8317013486485062E-3</c:v>
                </c:pt>
                <c:pt idx="176">
                  <c:v>2.6771785389801089E-3</c:v>
                </c:pt>
                <c:pt idx="177">
                  <c:v>4.7675222740805774E-3</c:v>
                </c:pt>
                <c:pt idx="178">
                  <c:v>3.3484602071657222E-3</c:v>
                </c:pt>
                <c:pt idx="179">
                  <c:v>-1.8224080998622031E-3</c:v>
                </c:pt>
                <c:pt idx="180">
                  <c:v>6.6351782249438607E-3</c:v>
                </c:pt>
                <c:pt idx="181">
                  <c:v>-7.9241752063391145E-3</c:v>
                </c:pt>
                <c:pt idx="182">
                  <c:v>-8.2258361804166263E-3</c:v>
                </c:pt>
                <c:pt idx="183">
                  <c:v>-5.037257263219607E-4</c:v>
                </c:pt>
                <c:pt idx="184">
                  <c:v>-1.750870709576427E-2</c:v>
                </c:pt>
                <c:pt idx="185">
                  <c:v>5.0135076837892504E-3</c:v>
                </c:pt>
                <c:pt idx="186">
                  <c:v>-1.6005297503199987E-2</c:v>
                </c:pt>
                <c:pt idx="187">
                  <c:v>-1.5094384590696882E-3</c:v>
                </c:pt>
                <c:pt idx="188">
                  <c:v>1.2781219447480294E-2</c:v>
                </c:pt>
                <c:pt idx="189">
                  <c:v>3.7016007055216426E-3</c:v>
                </c:pt>
                <c:pt idx="190">
                  <c:v>1.0307995151076495E-2</c:v>
                </c:pt>
                <c:pt idx="191">
                  <c:v>1.026297270355812E-2</c:v>
                </c:pt>
                <c:pt idx="192">
                  <c:v>-1.4784192891478221E-3</c:v>
                </c:pt>
                <c:pt idx="193">
                  <c:v>-1.7108326517276159E-2</c:v>
                </c:pt>
                <c:pt idx="194">
                  <c:v>-2.5480729004782108E-3</c:v>
                </c:pt>
                <c:pt idx="195">
                  <c:v>1.5578381649461716E-2</c:v>
                </c:pt>
                <c:pt idx="196">
                  <c:v>2.0349214061977107E-3</c:v>
                </c:pt>
                <c:pt idx="197">
                  <c:v>-1.982678632176518E-3</c:v>
                </c:pt>
                <c:pt idx="198">
                  <c:v>-5.9561028791590889E-4</c:v>
                </c:pt>
                <c:pt idx="199">
                  <c:v>-1.3840864153328756E-2</c:v>
                </c:pt>
                <c:pt idx="200">
                  <c:v>4.8105078446306973E-3</c:v>
                </c:pt>
                <c:pt idx="201">
                  <c:v>-2.5542012204479846E-2</c:v>
                </c:pt>
                <c:pt idx="202">
                  <c:v>3.2753838229408346E-3</c:v>
                </c:pt>
                <c:pt idx="203">
                  <c:v>1.3939939222762337E-2</c:v>
                </c:pt>
                <c:pt idx="204">
                  <c:v>-1.7124797675749986E-3</c:v>
                </c:pt>
                <c:pt idx="205">
                  <c:v>3.7386545177758817E-3</c:v>
                </c:pt>
                <c:pt idx="206">
                  <c:v>-1.1033592185178369E-2</c:v>
                </c:pt>
                <c:pt idx="207">
                  <c:v>-3.1450932468741893E-2</c:v>
                </c:pt>
                <c:pt idx="208">
                  <c:v>-2.057429665790228E-2</c:v>
                </c:pt>
                <c:pt idx="209">
                  <c:v>1.1299052020029419E-2</c:v>
                </c:pt>
                <c:pt idx="210">
                  <c:v>2.4556627620449436E-2</c:v>
                </c:pt>
                <c:pt idx="211">
                  <c:v>-9.663113630709751E-3</c:v>
                </c:pt>
                <c:pt idx="212">
                  <c:v>-9.8534410419361151E-5</c:v>
                </c:pt>
                <c:pt idx="213">
                  <c:v>-1.9520231331819654E-2</c:v>
                </c:pt>
                <c:pt idx="214">
                  <c:v>8.725911714061468E-4</c:v>
                </c:pt>
                <c:pt idx="215">
                  <c:v>2.9950753455635956E-2</c:v>
                </c:pt>
                <c:pt idx="216">
                  <c:v>4.7562603323648978E-4</c:v>
                </c:pt>
                <c:pt idx="217">
                  <c:v>5.9484849666392673E-3</c:v>
                </c:pt>
                <c:pt idx="218">
                  <c:v>-3.6926180504197721E-5</c:v>
                </c:pt>
                <c:pt idx="219">
                  <c:v>9.7756850101970074E-3</c:v>
                </c:pt>
                <c:pt idx="220">
                  <c:v>-1.8221150179142992E-3</c:v>
                </c:pt>
                <c:pt idx="221">
                  <c:v>-1.2492938786940625E-3</c:v>
                </c:pt>
                <c:pt idx="222">
                  <c:v>-8.8781978754180792E-3</c:v>
                </c:pt>
                <c:pt idx="223">
                  <c:v>1.6352953213303887E-3</c:v>
                </c:pt>
                <c:pt idx="224">
                  <c:v>1.0935330064750682E-2</c:v>
                </c:pt>
                <c:pt idx="225">
                  <c:v>-2.6543605471341762E-3</c:v>
                </c:pt>
                <c:pt idx="226">
                  <c:v>-3.8364920110609676E-3</c:v>
                </c:pt>
                <c:pt idx="227">
                  <c:v>-5.8488734228143583E-3</c:v>
                </c:pt>
                <c:pt idx="228">
                  <c:v>-1.9624433785133354E-2</c:v>
                </c:pt>
                <c:pt idx="229">
                  <c:v>6.1651132077567969E-3</c:v>
                </c:pt>
                <c:pt idx="230">
                  <c:v>-1.3663651725926327E-2</c:v>
                </c:pt>
                <c:pt idx="231">
                  <c:v>-3.3703508250424435E-3</c:v>
                </c:pt>
                <c:pt idx="232">
                  <c:v>1.8288616215786754E-2</c:v>
                </c:pt>
                <c:pt idx="233">
                  <c:v>-3.2366854452873565E-3</c:v>
                </c:pt>
                <c:pt idx="234">
                  <c:v>-1.4001832202629804E-2</c:v>
                </c:pt>
                <c:pt idx="235">
                  <c:v>-6.1932153701198265E-3</c:v>
                </c:pt>
                <c:pt idx="236">
                  <c:v>5.5939394057232198E-3</c:v>
                </c:pt>
                <c:pt idx="237">
                  <c:v>9.1494618159145315E-3</c:v>
                </c:pt>
                <c:pt idx="238">
                  <c:v>-1.2205834405233076E-3</c:v>
                </c:pt>
                <c:pt idx="239">
                  <c:v>-6.0053526364906729E-3</c:v>
                </c:pt>
                <c:pt idx="240">
                  <c:v>-2.374081174922222E-2</c:v>
                </c:pt>
                <c:pt idx="241">
                  <c:v>1.4372670215228747E-3</c:v>
                </c:pt>
                <c:pt idx="242">
                  <c:v>-2.0513294143149657E-2</c:v>
                </c:pt>
                <c:pt idx="243">
                  <c:v>7.1170190655757528E-3</c:v>
                </c:pt>
                <c:pt idx="244">
                  <c:v>1.0524077033348227E-2</c:v>
                </c:pt>
                <c:pt idx="245">
                  <c:v>-5.6218832458440372E-3</c:v>
                </c:pt>
                <c:pt idx="246">
                  <c:v>4.0566150115379429E-3</c:v>
                </c:pt>
                <c:pt idx="247">
                  <c:v>7.8649281313725779E-3</c:v>
                </c:pt>
                <c:pt idx="248">
                  <c:v>-1.7244721337245816E-2</c:v>
                </c:pt>
                <c:pt idx="249">
                  <c:v>-2.1896327086519583E-2</c:v>
                </c:pt>
                <c:pt idx="250">
                  <c:v>7.9633228043470992E-4</c:v>
                </c:pt>
                <c:pt idx="251">
                  <c:v>-3.4523241205349519E-3</c:v>
                </c:pt>
                <c:pt idx="252">
                  <c:v>-2.4338637219835989E-2</c:v>
                </c:pt>
                <c:pt idx="253">
                  <c:v>1.382242290375389E-2</c:v>
                </c:pt>
                <c:pt idx="254">
                  <c:v>4.3265325608692748E-3</c:v>
                </c:pt>
                <c:pt idx="255">
                  <c:v>9.7509222428039041E-3</c:v>
                </c:pt>
                <c:pt idx="256">
                  <c:v>1.4995587988066293E-2</c:v>
                </c:pt>
                <c:pt idx="257">
                  <c:v>-1.6968915056455133E-2</c:v>
                </c:pt>
                <c:pt idx="258">
                  <c:v>7.773208872668351E-3</c:v>
                </c:pt>
                <c:pt idx="259">
                  <c:v>7.1605169945681418E-4</c:v>
                </c:pt>
                <c:pt idx="260">
                  <c:v>-1.1932122986392962E-2</c:v>
                </c:pt>
                <c:pt idx="261">
                  <c:v>8.7950166114485022E-3</c:v>
                </c:pt>
                <c:pt idx="262">
                  <c:v>-8.3954260336107246E-3</c:v>
                </c:pt>
                <c:pt idx="263">
                  <c:v>1.8623133163005332E-2</c:v>
                </c:pt>
                <c:pt idx="264">
                  <c:v>2.1172676859168283E-2</c:v>
                </c:pt>
                <c:pt idx="265">
                  <c:v>1.1868936872640474E-2</c:v>
                </c:pt>
                <c:pt idx="266">
                  <c:v>-7.8939496853101792E-3</c:v>
                </c:pt>
                <c:pt idx="267">
                  <c:v>-7.3474585232344561E-3</c:v>
                </c:pt>
                <c:pt idx="268">
                  <c:v>3.225518695309106E-3</c:v>
                </c:pt>
                <c:pt idx="269">
                  <c:v>-5.6052208810753613E-3</c:v>
                </c:pt>
                <c:pt idx="270">
                  <c:v>9.5458150728487869E-3</c:v>
                </c:pt>
                <c:pt idx="271">
                  <c:v>-2.9495152032053915E-3</c:v>
                </c:pt>
                <c:pt idx="272">
                  <c:v>-9.6996213610418894E-3</c:v>
                </c:pt>
                <c:pt idx="273">
                  <c:v>-2.3641303484292876E-2</c:v>
                </c:pt>
                <c:pt idx="274">
                  <c:v>-1.4691295310539831E-3</c:v>
                </c:pt>
                <c:pt idx="275">
                  <c:v>-2.9986294731884876E-3</c:v>
                </c:pt>
                <c:pt idx="276">
                  <c:v>-1.0040448646030303E-2</c:v>
                </c:pt>
                <c:pt idx="277">
                  <c:v>-1.246009476930407E-2</c:v>
                </c:pt>
                <c:pt idx="278">
                  <c:v>-1.7497291912183844E-2</c:v>
                </c:pt>
                <c:pt idx="279">
                  <c:v>2.3494887820164147E-2</c:v>
                </c:pt>
                <c:pt idx="280">
                  <c:v>-2.4216312187458178E-2</c:v>
                </c:pt>
                <c:pt idx="281">
                  <c:v>-1.1161868677819188E-2</c:v>
                </c:pt>
                <c:pt idx="282">
                  <c:v>8.3603189815966358E-3</c:v>
                </c:pt>
                <c:pt idx="283">
                  <c:v>1.5989304804143588E-2</c:v>
                </c:pt>
                <c:pt idx="284">
                  <c:v>-6.9520051522200784E-3</c:v>
                </c:pt>
                <c:pt idx="285">
                  <c:v>-1.2939836476439436E-2</c:v>
                </c:pt>
                <c:pt idx="286">
                  <c:v>-2.7191330860129492E-2</c:v>
                </c:pt>
                <c:pt idx="287">
                  <c:v>-3.255491471460388E-2</c:v>
                </c:pt>
                <c:pt idx="288">
                  <c:v>-8.786153832697121E-3</c:v>
                </c:pt>
                <c:pt idx="289">
                  <c:v>9.2945115935812329E-3</c:v>
                </c:pt>
                <c:pt idx="290">
                  <c:v>-2.534569342246188E-2</c:v>
                </c:pt>
                <c:pt idx="291">
                  <c:v>2.5080227383111085E-2</c:v>
                </c:pt>
                <c:pt idx="292">
                  <c:v>8.9465911423230477E-3</c:v>
                </c:pt>
                <c:pt idx="293">
                  <c:v>-8.5726945610852465E-3</c:v>
                </c:pt>
                <c:pt idx="294">
                  <c:v>-2.7189382022651785E-2</c:v>
                </c:pt>
                <c:pt idx="295">
                  <c:v>2.681311424602386E-2</c:v>
                </c:pt>
                <c:pt idx="296">
                  <c:v>7.9471126391304301E-3</c:v>
                </c:pt>
                <c:pt idx="297">
                  <c:v>7.7639944842902101E-3</c:v>
                </c:pt>
                <c:pt idx="298">
                  <c:v>1.1615967542340582E-2</c:v>
                </c:pt>
                <c:pt idx="299">
                  <c:v>-1.7364263399934721E-3</c:v>
                </c:pt>
                <c:pt idx="300">
                  <c:v>2.6636338438497261E-3</c:v>
                </c:pt>
                <c:pt idx="301">
                  <c:v>1.387887181409982E-2</c:v>
                </c:pt>
                <c:pt idx="302">
                  <c:v>7.8058582297047192E-4</c:v>
                </c:pt>
                <c:pt idx="303">
                  <c:v>-8.7162752741160401E-4</c:v>
                </c:pt>
                <c:pt idx="304">
                  <c:v>-8.673469608897897E-3</c:v>
                </c:pt>
                <c:pt idx="305">
                  <c:v>7.7538512008146539E-3</c:v>
                </c:pt>
                <c:pt idx="306">
                  <c:v>-1.9896977004725171E-3</c:v>
                </c:pt>
                <c:pt idx="307">
                  <c:v>7.2636748272486449E-3</c:v>
                </c:pt>
                <c:pt idx="308">
                  <c:v>-1.2253197896059495E-3</c:v>
                </c:pt>
                <c:pt idx="309">
                  <c:v>-1.5649766766673238E-2</c:v>
                </c:pt>
                <c:pt idx="310">
                  <c:v>2.0199767042780748E-3</c:v>
                </c:pt>
                <c:pt idx="311">
                  <c:v>-5.0632223800638945E-3</c:v>
                </c:pt>
                <c:pt idx="312">
                  <c:v>2.2706794872343943E-2</c:v>
                </c:pt>
                <c:pt idx="313">
                  <c:v>-1.0394946381799542E-3</c:v>
                </c:pt>
                <c:pt idx="314">
                  <c:v>1.9886352429642927E-3</c:v>
                </c:pt>
                <c:pt idx="315">
                  <c:v>-7.392602661333866E-3</c:v>
                </c:pt>
                <c:pt idx="316">
                  <c:v>1.7325774122117041E-2</c:v>
                </c:pt>
                <c:pt idx="317">
                  <c:v>5.9955928203183802E-3</c:v>
                </c:pt>
                <c:pt idx="318">
                  <c:v>8.3968955588475599E-3</c:v>
                </c:pt>
                <c:pt idx="319">
                  <c:v>2.0890127561998563E-4</c:v>
                </c:pt>
                <c:pt idx="320">
                  <c:v>2.9103905425705424E-3</c:v>
                </c:pt>
                <c:pt idx="321">
                  <c:v>-4.4415408626260313E-3</c:v>
                </c:pt>
                <c:pt idx="322">
                  <c:v>7.8071666913615532E-4</c:v>
                </c:pt>
                <c:pt idx="323">
                  <c:v>-1.0619959665901584E-2</c:v>
                </c:pt>
                <c:pt idx="324">
                  <c:v>-9.7900054342617976E-3</c:v>
                </c:pt>
                <c:pt idx="325">
                  <c:v>-1.7686415721472255E-3</c:v>
                </c:pt>
                <c:pt idx="326">
                  <c:v>8.6832540611804423E-3</c:v>
                </c:pt>
                <c:pt idx="327">
                  <c:v>5.1579068738531395E-3</c:v>
                </c:pt>
                <c:pt idx="328">
                  <c:v>-2.3055363642243164E-2</c:v>
                </c:pt>
                <c:pt idx="329">
                  <c:v>1.8383426855421037E-3</c:v>
                </c:pt>
                <c:pt idx="330">
                  <c:v>9.4833527450895357E-3</c:v>
                </c:pt>
                <c:pt idx="331">
                  <c:v>-1.9448261835179913E-2</c:v>
                </c:pt>
                <c:pt idx="332">
                  <c:v>-8.702981242664826E-3</c:v>
                </c:pt>
                <c:pt idx="333">
                  <c:v>-8.1376660652883416E-4</c:v>
                </c:pt>
                <c:pt idx="334">
                  <c:v>1.0981840673202302E-3</c:v>
                </c:pt>
                <c:pt idx="335">
                  <c:v>-1.8201726926843142E-2</c:v>
                </c:pt>
                <c:pt idx="336">
                  <c:v>1.203119484985004E-2</c:v>
                </c:pt>
                <c:pt idx="337">
                  <c:v>1.5360578465005202E-2</c:v>
                </c:pt>
                <c:pt idx="338">
                  <c:v>5.8741098105965723E-3</c:v>
                </c:pt>
                <c:pt idx="339">
                  <c:v>-1.585162376536883E-2</c:v>
                </c:pt>
                <c:pt idx="340">
                  <c:v>8.0026069472621223E-4</c:v>
                </c:pt>
                <c:pt idx="341">
                  <c:v>-7.3810482256448807E-3</c:v>
                </c:pt>
                <c:pt idx="342">
                  <c:v>-9.3450297345057196E-3</c:v>
                </c:pt>
                <c:pt idx="343">
                  <c:v>8.5694483500027927E-3</c:v>
                </c:pt>
                <c:pt idx="344">
                  <c:v>-8.576376572920626E-3</c:v>
                </c:pt>
                <c:pt idx="345">
                  <c:v>-9.6980455882333481E-3</c:v>
                </c:pt>
                <c:pt idx="346">
                  <c:v>-1.163838344862211E-2</c:v>
                </c:pt>
                <c:pt idx="347">
                  <c:v>-2.4095502162370813E-2</c:v>
                </c:pt>
                <c:pt idx="348">
                  <c:v>3.5127554845385835E-3</c:v>
                </c:pt>
                <c:pt idx="349">
                  <c:v>-2.6074363604301612E-2</c:v>
                </c:pt>
                <c:pt idx="350">
                  <c:v>5.0637974862027622E-3</c:v>
                </c:pt>
                <c:pt idx="351">
                  <c:v>-8.1038556889183877E-3</c:v>
                </c:pt>
                <c:pt idx="352">
                  <c:v>-9.2442078842654707E-3</c:v>
                </c:pt>
                <c:pt idx="353">
                  <c:v>2.0754066940918105E-2</c:v>
                </c:pt>
                <c:pt idx="354">
                  <c:v>1.6566113022299326E-2</c:v>
                </c:pt>
                <c:pt idx="355">
                  <c:v>6.565994904049131E-3</c:v>
                </c:pt>
                <c:pt idx="356">
                  <c:v>-1.3660297412099599E-2</c:v>
                </c:pt>
                <c:pt idx="357">
                  <c:v>-4.3514655088094767E-2</c:v>
                </c:pt>
                <c:pt idx="358">
                  <c:v>-1.8914986829436818E-3</c:v>
                </c:pt>
                <c:pt idx="359">
                  <c:v>-2.0679213909466122E-2</c:v>
                </c:pt>
                <c:pt idx="360">
                  <c:v>2.4775296675551367E-2</c:v>
                </c:pt>
                <c:pt idx="361">
                  <c:v>-1.2345279488274187E-2</c:v>
                </c:pt>
                <c:pt idx="362">
                  <c:v>1.2234249087862392E-2</c:v>
                </c:pt>
                <c:pt idx="363">
                  <c:v>-1.1270364345367248E-2</c:v>
                </c:pt>
                <c:pt idx="364">
                  <c:v>-2.36269743394111E-3</c:v>
                </c:pt>
                <c:pt idx="365">
                  <c:v>-9.8021348384946857E-3</c:v>
                </c:pt>
                <c:pt idx="366">
                  <c:v>2.947163116676847E-3</c:v>
                </c:pt>
                <c:pt idx="367">
                  <c:v>-1.484488153810228E-2</c:v>
                </c:pt>
                <c:pt idx="368">
                  <c:v>4.9683476406905585E-3</c:v>
                </c:pt>
                <c:pt idx="369">
                  <c:v>1.5501574353373333E-2</c:v>
                </c:pt>
                <c:pt idx="370">
                  <c:v>-1.0671997919862846E-2</c:v>
                </c:pt>
                <c:pt idx="371">
                  <c:v>1.2615325347775272E-2</c:v>
                </c:pt>
                <c:pt idx="372">
                  <c:v>6.7537953242340952E-3</c:v>
                </c:pt>
                <c:pt idx="373">
                  <c:v>4.8292511348930825E-3</c:v>
                </c:pt>
                <c:pt idx="374">
                  <c:v>-8.66937709023698E-3</c:v>
                </c:pt>
                <c:pt idx="375">
                  <c:v>3.0885954143224938E-3</c:v>
                </c:pt>
                <c:pt idx="376">
                  <c:v>1.5124349017507047E-2</c:v>
                </c:pt>
                <c:pt idx="377">
                  <c:v>9.3792971121694699E-3</c:v>
                </c:pt>
                <c:pt idx="378">
                  <c:v>2.180514251847528E-2</c:v>
                </c:pt>
                <c:pt idx="379">
                  <c:v>-9.9018762089806214E-3</c:v>
                </c:pt>
                <c:pt idx="380">
                  <c:v>3.7308113646132547E-2</c:v>
                </c:pt>
                <c:pt idx="381">
                  <c:v>1.1946465061508198E-2</c:v>
                </c:pt>
                <c:pt idx="382">
                  <c:v>2.6201889872596019E-2</c:v>
                </c:pt>
                <c:pt idx="383">
                  <c:v>-6.1596111074643225E-4</c:v>
                </c:pt>
                <c:pt idx="384">
                  <c:v>-1.4577210131128365E-4</c:v>
                </c:pt>
                <c:pt idx="385">
                  <c:v>-2.0804785355481039E-3</c:v>
                </c:pt>
                <c:pt idx="386">
                  <c:v>-3.8332039596739292E-3</c:v>
                </c:pt>
                <c:pt idx="387">
                  <c:v>6.4231465315107913E-3</c:v>
                </c:pt>
                <c:pt idx="388">
                  <c:v>4.5618849355965755E-3</c:v>
                </c:pt>
                <c:pt idx="389">
                  <c:v>1.2010780032198978E-2</c:v>
                </c:pt>
                <c:pt idx="390">
                  <c:v>-3.7136323051953346E-4</c:v>
                </c:pt>
                <c:pt idx="391">
                  <c:v>-1.4997428868634064E-2</c:v>
                </c:pt>
                <c:pt idx="392">
                  <c:v>1.049466882455663E-2</c:v>
                </c:pt>
                <c:pt idx="393">
                  <c:v>1.1550939456433396E-2</c:v>
                </c:pt>
                <c:pt idx="394">
                  <c:v>8.9552440595496892E-3</c:v>
                </c:pt>
                <c:pt idx="395">
                  <c:v>-2.8056137127714393E-3</c:v>
                </c:pt>
                <c:pt idx="396">
                  <c:v>6.7201664918826716E-4</c:v>
                </c:pt>
                <c:pt idx="397">
                  <c:v>-1.6812276767765037E-2</c:v>
                </c:pt>
                <c:pt idx="398">
                  <c:v>-6.712670466823196E-3</c:v>
                </c:pt>
                <c:pt idx="399">
                  <c:v>-5.2610851415066445E-3</c:v>
                </c:pt>
                <c:pt idx="400">
                  <c:v>1.0471327543359936E-2</c:v>
                </c:pt>
                <c:pt idx="401">
                  <c:v>-6.3133037231655822E-3</c:v>
                </c:pt>
                <c:pt idx="402">
                  <c:v>-6.1337438439635714E-3</c:v>
                </c:pt>
                <c:pt idx="403">
                  <c:v>1.4900570653718076E-2</c:v>
                </c:pt>
                <c:pt idx="404">
                  <c:v>-3.5486404261025862E-4</c:v>
                </c:pt>
                <c:pt idx="405">
                  <c:v>-1.3952644617120825E-2</c:v>
                </c:pt>
                <c:pt idx="406">
                  <c:v>-6.5546453898122142E-3</c:v>
                </c:pt>
                <c:pt idx="407">
                  <c:v>-1.8241820613019735E-2</c:v>
                </c:pt>
                <c:pt idx="408">
                  <c:v>4.5426944586456994E-3</c:v>
                </c:pt>
                <c:pt idx="409">
                  <c:v>1.4650426661586335E-2</c:v>
                </c:pt>
                <c:pt idx="410">
                  <c:v>-1.1861195982236766E-2</c:v>
                </c:pt>
                <c:pt idx="411">
                  <c:v>9.4593260270019013E-4</c:v>
                </c:pt>
                <c:pt idx="412">
                  <c:v>3.0311103472380353E-3</c:v>
                </c:pt>
                <c:pt idx="413">
                  <c:v>-1.0840691016552056E-2</c:v>
                </c:pt>
                <c:pt idx="414">
                  <c:v>-6.2145952847230046E-3</c:v>
                </c:pt>
                <c:pt idx="415">
                  <c:v>3.7394977610131258E-3</c:v>
                </c:pt>
                <c:pt idx="416">
                  <c:v>6.113423364865673E-3</c:v>
                </c:pt>
                <c:pt idx="417">
                  <c:v>-1.7568913784785625E-3</c:v>
                </c:pt>
                <c:pt idx="418">
                  <c:v>7.1778991276095893E-3</c:v>
                </c:pt>
                <c:pt idx="419">
                  <c:v>5.0548763891952279E-3</c:v>
                </c:pt>
                <c:pt idx="420">
                  <c:v>2.6359226255834738E-2</c:v>
                </c:pt>
                <c:pt idx="421">
                  <c:v>3.440162533896029E-3</c:v>
                </c:pt>
                <c:pt idx="422">
                  <c:v>-3.4803533303970082E-3</c:v>
                </c:pt>
                <c:pt idx="423">
                  <c:v>-1.3422948147986558E-3</c:v>
                </c:pt>
                <c:pt idx="424">
                  <c:v>6.2783394930893506E-3</c:v>
                </c:pt>
                <c:pt idx="425">
                  <c:v>6.9400284409259052E-3</c:v>
                </c:pt>
                <c:pt idx="426">
                  <c:v>3.9659128605148069E-4</c:v>
                </c:pt>
                <c:pt idx="427">
                  <c:v>3.7560655324770452E-2</c:v>
                </c:pt>
                <c:pt idx="428">
                  <c:v>-1.4755567922017163E-2</c:v>
                </c:pt>
                <c:pt idx="429">
                  <c:v>1.0149207741851051E-2</c:v>
                </c:pt>
                <c:pt idx="430">
                  <c:v>1.1350765157494771E-2</c:v>
                </c:pt>
                <c:pt idx="431">
                  <c:v>4.8091843398700138E-4</c:v>
                </c:pt>
                <c:pt idx="432">
                  <c:v>-1.3448978629410567E-2</c:v>
                </c:pt>
                <c:pt idx="433">
                  <c:v>5.255595034242992E-4</c:v>
                </c:pt>
                <c:pt idx="434">
                  <c:v>1.4106943277982668E-2</c:v>
                </c:pt>
                <c:pt idx="435">
                  <c:v>-1.2459821539389869E-3</c:v>
                </c:pt>
                <c:pt idx="436">
                  <c:v>-7.731132914293987E-4</c:v>
                </c:pt>
                <c:pt idx="437">
                  <c:v>-2.7183594253492815E-3</c:v>
                </c:pt>
                <c:pt idx="438">
                  <c:v>7.0894370189280862E-3</c:v>
                </c:pt>
                <c:pt idx="439">
                  <c:v>-1.4155105398662578E-2</c:v>
                </c:pt>
                <c:pt idx="440">
                  <c:v>7.6207602518068426E-3</c:v>
                </c:pt>
                <c:pt idx="441">
                  <c:v>-4.5528957268255402E-3</c:v>
                </c:pt>
                <c:pt idx="442">
                  <c:v>4.620908228126097E-3</c:v>
                </c:pt>
                <c:pt idx="443">
                  <c:v>7.568231352150193E-4</c:v>
                </c:pt>
                <c:pt idx="444">
                  <c:v>-9.2675235494441999E-3</c:v>
                </c:pt>
                <c:pt idx="445">
                  <c:v>1.2753327987985476E-2</c:v>
                </c:pt>
                <c:pt idx="446">
                  <c:v>-7.1480746189117516E-3</c:v>
                </c:pt>
                <c:pt idx="447">
                  <c:v>6.1081964320841295E-3</c:v>
                </c:pt>
                <c:pt idx="448">
                  <c:v>1.4712513618701722E-5</c:v>
                </c:pt>
                <c:pt idx="449">
                  <c:v>6.2185840695690316E-4</c:v>
                </c:pt>
                <c:pt idx="450">
                  <c:v>9.9362936655363575E-3</c:v>
                </c:pt>
                <c:pt idx="451">
                  <c:v>5.9872378297101819E-3</c:v>
                </c:pt>
                <c:pt idx="452">
                  <c:v>-2.5028206073439605E-3</c:v>
                </c:pt>
                <c:pt idx="453">
                  <c:v>-3.0054012728342214E-3</c:v>
                </c:pt>
                <c:pt idx="454">
                  <c:v>-1.5500933922984503E-2</c:v>
                </c:pt>
                <c:pt idx="455">
                  <c:v>2.2085274290772048E-3</c:v>
                </c:pt>
                <c:pt idx="456">
                  <c:v>-1.2857584111511075E-2</c:v>
                </c:pt>
                <c:pt idx="457">
                  <c:v>1.7688267728336491E-3</c:v>
                </c:pt>
                <c:pt idx="458">
                  <c:v>-1.0818440619205245E-2</c:v>
                </c:pt>
                <c:pt idx="459">
                  <c:v>1.5231457489193932E-2</c:v>
                </c:pt>
                <c:pt idx="460">
                  <c:v>-2.1348812190843144E-3</c:v>
                </c:pt>
                <c:pt idx="461">
                  <c:v>6.0622990612178487E-3</c:v>
                </c:pt>
                <c:pt idx="462">
                  <c:v>1.5922297290103301E-2</c:v>
                </c:pt>
                <c:pt idx="463">
                  <c:v>6.5664475691756723E-3</c:v>
                </c:pt>
                <c:pt idx="464">
                  <c:v>3.1990771135927661E-3</c:v>
                </c:pt>
                <c:pt idx="465">
                  <c:v>-5.3026839315837961E-3</c:v>
                </c:pt>
                <c:pt idx="466">
                  <c:v>-8.1381289753261199E-3</c:v>
                </c:pt>
                <c:pt idx="467">
                  <c:v>4.348589748260071E-3</c:v>
                </c:pt>
                <c:pt idx="468">
                  <c:v>5.0520694786848506E-3</c:v>
                </c:pt>
                <c:pt idx="469">
                  <c:v>1.1754291710637651E-3</c:v>
                </c:pt>
                <c:pt idx="470">
                  <c:v>-3.6103997938293298E-3</c:v>
                </c:pt>
                <c:pt idx="471">
                  <c:v>1.6274014335324186E-3</c:v>
                </c:pt>
                <c:pt idx="472">
                  <c:v>2.5049677643418137E-3</c:v>
                </c:pt>
                <c:pt idx="473">
                  <c:v>2.3752555676381905E-3</c:v>
                </c:pt>
                <c:pt idx="474">
                  <c:v>1.1995719548186868E-3</c:v>
                </c:pt>
                <c:pt idx="475">
                  <c:v>-8.046833904588168E-3</c:v>
                </c:pt>
                <c:pt idx="476">
                  <c:v>7.8881250867347697E-3</c:v>
                </c:pt>
                <c:pt idx="477">
                  <c:v>2.1419547132753816E-3</c:v>
                </c:pt>
                <c:pt idx="478">
                  <c:v>-5.8952661625751726E-3</c:v>
                </c:pt>
                <c:pt idx="479">
                  <c:v>-6.2365590920839334E-3</c:v>
                </c:pt>
                <c:pt idx="480">
                  <c:v>-3.9916500326065262E-3</c:v>
                </c:pt>
                <c:pt idx="481">
                  <c:v>-6.6547297167896249E-3</c:v>
                </c:pt>
                <c:pt idx="482">
                  <c:v>1.5304683680416387E-3</c:v>
                </c:pt>
                <c:pt idx="483">
                  <c:v>-1.6390975677295333E-2</c:v>
                </c:pt>
                <c:pt idx="484">
                  <c:v>2.5369087096178944E-4</c:v>
                </c:pt>
                <c:pt idx="485">
                  <c:v>2.3974789169239328E-3</c:v>
                </c:pt>
                <c:pt idx="486">
                  <c:v>1.0880807206434322E-2</c:v>
                </c:pt>
              </c:numCache>
            </c:numRef>
          </c:xVal>
          <c:yVal>
            <c:numRef>
              <c:f>'變異數、相關係數、報酬率、風險'!$I$2:$I$488</c:f>
              <c:numCache>
                <c:formatCode>0.00%</c:formatCode>
                <c:ptCount val="487"/>
                <c:pt idx="0">
                  <c:v>1.8003849927434298E-2</c:v>
                </c:pt>
                <c:pt idx="1">
                  <c:v>9.0180488584922392E-4</c:v>
                </c:pt>
                <c:pt idx="2">
                  <c:v>5.4676923997970684E-3</c:v>
                </c:pt>
                <c:pt idx="3">
                  <c:v>-3.0819822686773458E-2</c:v>
                </c:pt>
                <c:pt idx="4">
                  <c:v>-1.6116840449467318E-2</c:v>
                </c:pt>
                <c:pt idx="5">
                  <c:v>-2.4851221504679662E-2</c:v>
                </c:pt>
                <c:pt idx="6">
                  <c:v>2.3187871996037668E-2</c:v>
                </c:pt>
                <c:pt idx="7">
                  <c:v>-9.2449890811816173E-3</c:v>
                </c:pt>
                <c:pt idx="8">
                  <c:v>2.0916920763522345E-2</c:v>
                </c:pt>
                <c:pt idx="9">
                  <c:v>-1.2757160845420227E-2</c:v>
                </c:pt>
                <c:pt idx="10">
                  <c:v>1.918411040269314E-3</c:v>
                </c:pt>
                <c:pt idx="11">
                  <c:v>7.8147243333659237E-3</c:v>
                </c:pt>
                <c:pt idx="12">
                  <c:v>1.6519379087716042E-3</c:v>
                </c:pt>
                <c:pt idx="13">
                  <c:v>6.676315950499433E-3</c:v>
                </c:pt>
                <c:pt idx="14">
                  <c:v>3.0892009643197038E-3</c:v>
                </c:pt>
                <c:pt idx="15">
                  <c:v>-3.2532319902744077E-3</c:v>
                </c:pt>
                <c:pt idx="16">
                  <c:v>2.1030515416161299E-2</c:v>
                </c:pt>
                <c:pt idx="17">
                  <c:v>-9.9257609828666844E-3</c:v>
                </c:pt>
                <c:pt idx="18">
                  <c:v>-1.5848962953802926E-3</c:v>
                </c:pt>
                <c:pt idx="19">
                  <c:v>4.5741384919303152E-3</c:v>
                </c:pt>
                <c:pt idx="20">
                  <c:v>3.8681754314181566E-3</c:v>
                </c:pt>
                <c:pt idx="21">
                  <c:v>-4.0122997162473951E-3</c:v>
                </c:pt>
                <c:pt idx="22">
                  <c:v>2.6854396126903572E-3</c:v>
                </c:pt>
                <c:pt idx="23">
                  <c:v>-1.9187162224448412E-3</c:v>
                </c:pt>
                <c:pt idx="24">
                  <c:v>-3.5478982576485373E-3</c:v>
                </c:pt>
                <c:pt idx="25">
                  <c:v>3.3872852919714421E-3</c:v>
                </c:pt>
                <c:pt idx="26">
                  <c:v>-3.3945326750783699E-4</c:v>
                </c:pt>
                <c:pt idx="27">
                  <c:v>7.3602644588567252E-3</c:v>
                </c:pt>
                <c:pt idx="28">
                  <c:v>9.584456121177011E-3</c:v>
                </c:pt>
                <c:pt idx="29">
                  <c:v>-5.104768166255518E-3</c:v>
                </c:pt>
                <c:pt idx="30">
                  <c:v>-9.309330411562575E-3</c:v>
                </c:pt>
                <c:pt idx="31">
                  <c:v>-1.8695079921614503E-3</c:v>
                </c:pt>
                <c:pt idx="32">
                  <c:v>-3.2908015287665744E-2</c:v>
                </c:pt>
                <c:pt idx="33">
                  <c:v>3.1173587621909016E-2</c:v>
                </c:pt>
                <c:pt idx="34">
                  <c:v>-3.1990694285064907E-4</c:v>
                </c:pt>
                <c:pt idx="35">
                  <c:v>1.1769533758996381E-5</c:v>
                </c:pt>
                <c:pt idx="36">
                  <c:v>6.6129071837193482E-3</c:v>
                </c:pt>
                <c:pt idx="37">
                  <c:v>-6.2478651115942404E-4</c:v>
                </c:pt>
                <c:pt idx="38">
                  <c:v>-8.1041723257164709E-3</c:v>
                </c:pt>
                <c:pt idx="39">
                  <c:v>-7.3162682788077216E-4</c:v>
                </c:pt>
                <c:pt idx="40">
                  <c:v>-2.9345517957187648E-3</c:v>
                </c:pt>
                <c:pt idx="41">
                  <c:v>2.6558027748067366E-3</c:v>
                </c:pt>
                <c:pt idx="42">
                  <c:v>-6.430464093064382E-3</c:v>
                </c:pt>
                <c:pt idx="43">
                  <c:v>1.5742774581583971E-3</c:v>
                </c:pt>
                <c:pt idx="44">
                  <c:v>-9.6449284124600233E-3</c:v>
                </c:pt>
                <c:pt idx="45">
                  <c:v>-8.7749979766337492E-3</c:v>
                </c:pt>
                <c:pt idx="46">
                  <c:v>-6.3165655431957918E-3</c:v>
                </c:pt>
                <c:pt idx="47">
                  <c:v>2.2497858326926856E-2</c:v>
                </c:pt>
                <c:pt idx="48">
                  <c:v>5.2231650035480187E-3</c:v>
                </c:pt>
                <c:pt idx="49">
                  <c:v>-3.8216129925003257E-3</c:v>
                </c:pt>
                <c:pt idx="50">
                  <c:v>-1.1514078069332153E-2</c:v>
                </c:pt>
                <c:pt idx="51">
                  <c:v>-9.7602068356015519E-3</c:v>
                </c:pt>
                <c:pt idx="52">
                  <c:v>-1.2510761067145432E-2</c:v>
                </c:pt>
                <c:pt idx="53">
                  <c:v>-9.5679515216610857E-3</c:v>
                </c:pt>
                <c:pt idx="54">
                  <c:v>5.8360927893501349E-3</c:v>
                </c:pt>
                <c:pt idx="55">
                  <c:v>1.0356071693044873E-2</c:v>
                </c:pt>
                <c:pt idx="56">
                  <c:v>4.9197074657636513E-3</c:v>
                </c:pt>
                <c:pt idx="57">
                  <c:v>-1.3891937111469467E-2</c:v>
                </c:pt>
                <c:pt idx="58">
                  <c:v>7.2787411948561321E-3</c:v>
                </c:pt>
                <c:pt idx="59">
                  <c:v>-1.7954882238497706E-2</c:v>
                </c:pt>
                <c:pt idx="60">
                  <c:v>1.823182689096884E-2</c:v>
                </c:pt>
                <c:pt idx="61">
                  <c:v>-5.010235597893928E-3</c:v>
                </c:pt>
                <c:pt idx="62">
                  <c:v>-2.0892249115576087E-3</c:v>
                </c:pt>
                <c:pt idx="63">
                  <c:v>5.2218186212010086E-3</c:v>
                </c:pt>
                <c:pt idx="64">
                  <c:v>3.3150435315348948E-3</c:v>
                </c:pt>
                <c:pt idx="65">
                  <c:v>2.4482829749360602E-3</c:v>
                </c:pt>
                <c:pt idx="66">
                  <c:v>6.5389555220862049E-3</c:v>
                </c:pt>
                <c:pt idx="67">
                  <c:v>-1.9768160771775236E-3</c:v>
                </c:pt>
                <c:pt idx="68">
                  <c:v>-1.3517441941490866E-3</c:v>
                </c:pt>
                <c:pt idx="69">
                  <c:v>-1.6226132099073084E-2</c:v>
                </c:pt>
                <c:pt idx="70">
                  <c:v>-3.5867481916867653E-3</c:v>
                </c:pt>
                <c:pt idx="71">
                  <c:v>5.8866934843830043E-3</c:v>
                </c:pt>
                <c:pt idx="72">
                  <c:v>-1.104695231285378E-2</c:v>
                </c:pt>
                <c:pt idx="73">
                  <c:v>-9.8206903430466796E-3</c:v>
                </c:pt>
                <c:pt idx="74">
                  <c:v>1.7805715121283101E-2</c:v>
                </c:pt>
                <c:pt idx="75">
                  <c:v>8.6512437869025998E-3</c:v>
                </c:pt>
                <c:pt idx="76">
                  <c:v>-2.6319060233110991E-4</c:v>
                </c:pt>
                <c:pt idx="77">
                  <c:v>6.3078116009343066E-4</c:v>
                </c:pt>
                <c:pt idx="78">
                  <c:v>-3.6460018771451068E-3</c:v>
                </c:pt>
                <c:pt idx="79">
                  <c:v>5.3597078358628755E-3</c:v>
                </c:pt>
                <c:pt idx="80">
                  <c:v>1.0804522538137448E-2</c:v>
                </c:pt>
                <c:pt idx="81">
                  <c:v>1.2868864355134596E-2</c:v>
                </c:pt>
                <c:pt idx="82">
                  <c:v>3.2508583707947926E-3</c:v>
                </c:pt>
                <c:pt idx="83">
                  <c:v>2.0480999491392426E-2</c:v>
                </c:pt>
                <c:pt idx="84">
                  <c:v>1.8256634618943578E-2</c:v>
                </c:pt>
                <c:pt idx="85">
                  <c:v>8.6396137881914383E-3</c:v>
                </c:pt>
                <c:pt idx="86">
                  <c:v>8.860444812138938E-3</c:v>
                </c:pt>
                <c:pt idx="87">
                  <c:v>-5.7327549035534695E-3</c:v>
                </c:pt>
                <c:pt idx="88">
                  <c:v>1.2451613969753993E-2</c:v>
                </c:pt>
                <c:pt idx="89">
                  <c:v>2.1568574298485776E-3</c:v>
                </c:pt>
                <c:pt idx="90">
                  <c:v>7.3152615245195632E-3</c:v>
                </c:pt>
                <c:pt idx="91">
                  <c:v>-5.1642698595449682E-3</c:v>
                </c:pt>
                <c:pt idx="92">
                  <c:v>-6.1737309449074558E-3</c:v>
                </c:pt>
                <c:pt idx="93">
                  <c:v>5.8275552069495676E-3</c:v>
                </c:pt>
                <c:pt idx="94">
                  <c:v>-2.1650450608802267E-2</c:v>
                </c:pt>
                <c:pt idx="95">
                  <c:v>-6.7128849678269277E-3</c:v>
                </c:pt>
                <c:pt idx="96">
                  <c:v>2.0560812565730887E-2</c:v>
                </c:pt>
                <c:pt idx="97">
                  <c:v>-2.892675725679998E-4</c:v>
                </c:pt>
                <c:pt idx="98">
                  <c:v>-1.8551420858701358E-3</c:v>
                </c:pt>
                <c:pt idx="99">
                  <c:v>-2.1192443109568405E-2</c:v>
                </c:pt>
                <c:pt idx="100">
                  <c:v>-3.1014084246403662E-3</c:v>
                </c:pt>
                <c:pt idx="101">
                  <c:v>-2.3141877147594435E-2</c:v>
                </c:pt>
                <c:pt idx="102">
                  <c:v>-1.1337071733915238E-2</c:v>
                </c:pt>
                <c:pt idx="103">
                  <c:v>-2.1893966554845937E-2</c:v>
                </c:pt>
                <c:pt idx="104">
                  <c:v>-1.054017483405327E-2</c:v>
                </c:pt>
                <c:pt idx="105">
                  <c:v>5.4249157942190731E-3</c:v>
                </c:pt>
                <c:pt idx="106">
                  <c:v>1.3394236926311516E-2</c:v>
                </c:pt>
                <c:pt idx="107">
                  <c:v>1.6016996533961582E-2</c:v>
                </c:pt>
                <c:pt idx="108">
                  <c:v>-9.3897106249995529E-3</c:v>
                </c:pt>
                <c:pt idx="109">
                  <c:v>-3.1997211537343603E-3</c:v>
                </c:pt>
                <c:pt idx="110">
                  <c:v>1.4592974954721864E-2</c:v>
                </c:pt>
                <c:pt idx="111">
                  <c:v>1.813255038127852E-2</c:v>
                </c:pt>
                <c:pt idx="112">
                  <c:v>-1.4851033476395977E-3</c:v>
                </c:pt>
                <c:pt idx="113">
                  <c:v>6.5479956857869472E-3</c:v>
                </c:pt>
                <c:pt idx="114">
                  <c:v>1.3702049678604429E-3</c:v>
                </c:pt>
                <c:pt idx="115">
                  <c:v>-1.8696305090766994E-2</c:v>
                </c:pt>
                <c:pt idx="116">
                  <c:v>3.3533365543834451E-3</c:v>
                </c:pt>
                <c:pt idx="117">
                  <c:v>-7.0973969930439237E-3</c:v>
                </c:pt>
                <c:pt idx="118">
                  <c:v>1.767805451887651E-2</c:v>
                </c:pt>
                <c:pt idx="119">
                  <c:v>-2.6693909822961596E-4</c:v>
                </c:pt>
                <c:pt idx="120">
                  <c:v>-9.559010708661211E-3</c:v>
                </c:pt>
                <c:pt idx="121">
                  <c:v>2.5190625495262E-3</c:v>
                </c:pt>
                <c:pt idx="122">
                  <c:v>2.6110086644137925E-2</c:v>
                </c:pt>
                <c:pt idx="123">
                  <c:v>-4.2560578197929555E-3</c:v>
                </c:pt>
                <c:pt idx="124">
                  <c:v>9.2635639962855634E-3</c:v>
                </c:pt>
                <c:pt idx="125">
                  <c:v>-6.1353481637726566E-3</c:v>
                </c:pt>
                <c:pt idx="126">
                  <c:v>-3.5296855551801829E-3</c:v>
                </c:pt>
                <c:pt idx="127">
                  <c:v>-7.5097252058374583E-3</c:v>
                </c:pt>
                <c:pt idx="128">
                  <c:v>-6.101377109217594E-3</c:v>
                </c:pt>
                <c:pt idx="129">
                  <c:v>5.8776711863009886E-3</c:v>
                </c:pt>
                <c:pt idx="130">
                  <c:v>1.1343429304247045E-2</c:v>
                </c:pt>
                <c:pt idx="131">
                  <c:v>5.6342533963770498E-3</c:v>
                </c:pt>
                <c:pt idx="132">
                  <c:v>1.0517704783107901E-3</c:v>
                </c:pt>
                <c:pt idx="133">
                  <c:v>-4.0186723098283184E-3</c:v>
                </c:pt>
                <c:pt idx="134">
                  <c:v>-3.0203760792340958E-3</c:v>
                </c:pt>
                <c:pt idx="135">
                  <c:v>4.973501645822183E-3</c:v>
                </c:pt>
                <c:pt idx="136">
                  <c:v>9.4938338719025906E-4</c:v>
                </c:pt>
                <c:pt idx="137">
                  <c:v>-1.583420054860997E-2</c:v>
                </c:pt>
                <c:pt idx="138">
                  <c:v>6.7099416897049039E-3</c:v>
                </c:pt>
                <c:pt idx="139">
                  <c:v>-2.5345031262375174E-2</c:v>
                </c:pt>
                <c:pt idx="140">
                  <c:v>-1.6266882804282005E-2</c:v>
                </c:pt>
                <c:pt idx="141">
                  <c:v>-1.6340031978400598E-2</c:v>
                </c:pt>
                <c:pt idx="142">
                  <c:v>4.0924577006499624E-3</c:v>
                </c:pt>
                <c:pt idx="143">
                  <c:v>-6.5239291486659376E-3</c:v>
                </c:pt>
                <c:pt idx="144">
                  <c:v>9.9519871117906729E-3</c:v>
                </c:pt>
                <c:pt idx="145">
                  <c:v>-3.6461911780574269E-3</c:v>
                </c:pt>
                <c:pt idx="146">
                  <c:v>1.8914437136311191E-2</c:v>
                </c:pt>
                <c:pt idx="147">
                  <c:v>1.4233385961471638E-2</c:v>
                </c:pt>
                <c:pt idx="148">
                  <c:v>-4.6827975983372259E-3</c:v>
                </c:pt>
                <c:pt idx="149">
                  <c:v>-1.0015542477079434E-2</c:v>
                </c:pt>
                <c:pt idx="150">
                  <c:v>7.1285725407899264E-3</c:v>
                </c:pt>
                <c:pt idx="151">
                  <c:v>-7.2571945278107064E-3</c:v>
                </c:pt>
                <c:pt idx="152">
                  <c:v>9.5242922939026348E-4</c:v>
                </c:pt>
                <c:pt idx="153">
                  <c:v>2.1314320556071312E-2</c:v>
                </c:pt>
                <c:pt idx="154">
                  <c:v>-1.791216154619826E-2</c:v>
                </c:pt>
                <c:pt idx="155">
                  <c:v>-2.1294610870853936E-2</c:v>
                </c:pt>
                <c:pt idx="156">
                  <c:v>2.0752495834440211E-2</c:v>
                </c:pt>
                <c:pt idx="157">
                  <c:v>1.5646867159564688E-3</c:v>
                </c:pt>
                <c:pt idx="158">
                  <c:v>8.2682045697592427E-3</c:v>
                </c:pt>
                <c:pt idx="159">
                  <c:v>-5.4792328422292836E-4</c:v>
                </c:pt>
                <c:pt idx="160">
                  <c:v>-3.687260478477119E-3</c:v>
                </c:pt>
                <c:pt idx="161">
                  <c:v>1.3694131184773382E-2</c:v>
                </c:pt>
                <c:pt idx="162">
                  <c:v>-5.5825244392726566E-3</c:v>
                </c:pt>
                <c:pt idx="163">
                  <c:v>-3.9841697747248677E-3</c:v>
                </c:pt>
                <c:pt idx="164">
                  <c:v>1.7716144973058425E-2</c:v>
                </c:pt>
                <c:pt idx="165">
                  <c:v>1.0364927866589482E-3</c:v>
                </c:pt>
                <c:pt idx="166">
                  <c:v>-2.8783799437536471E-2</c:v>
                </c:pt>
                <c:pt idx="167">
                  <c:v>-3.2675641529823139E-4</c:v>
                </c:pt>
                <c:pt idx="168">
                  <c:v>-8.9920302529819668E-3</c:v>
                </c:pt>
                <c:pt idx="169">
                  <c:v>1.9246348229264975E-2</c:v>
                </c:pt>
                <c:pt idx="170">
                  <c:v>-9.6131740241783351E-3</c:v>
                </c:pt>
                <c:pt idx="171">
                  <c:v>-1.2806693324754048E-2</c:v>
                </c:pt>
                <c:pt idx="172">
                  <c:v>7.4398434103987972E-3</c:v>
                </c:pt>
                <c:pt idx="173">
                  <c:v>-2.6918481100293395E-3</c:v>
                </c:pt>
                <c:pt idx="174">
                  <c:v>-2.7958118040502942E-2</c:v>
                </c:pt>
                <c:pt idx="175">
                  <c:v>1.1129597479622834E-2</c:v>
                </c:pt>
                <c:pt idx="176">
                  <c:v>-9.0256924572242464E-3</c:v>
                </c:pt>
                <c:pt idx="177">
                  <c:v>2.4020329566712805E-3</c:v>
                </c:pt>
                <c:pt idx="178">
                  <c:v>-1.6566013549557536E-2</c:v>
                </c:pt>
                <c:pt idx="179">
                  <c:v>-4.4232893285046874E-3</c:v>
                </c:pt>
                <c:pt idx="180">
                  <c:v>-3.1136167473848057E-2</c:v>
                </c:pt>
                <c:pt idx="181">
                  <c:v>2.0903048366840111E-2</c:v>
                </c:pt>
                <c:pt idx="182">
                  <c:v>1.0653778656931772E-2</c:v>
                </c:pt>
                <c:pt idx="183">
                  <c:v>2.8331255215826444E-3</c:v>
                </c:pt>
                <c:pt idx="184">
                  <c:v>1.6807410612313799E-2</c:v>
                </c:pt>
                <c:pt idx="185">
                  <c:v>-1.0615722831404082E-2</c:v>
                </c:pt>
                <c:pt idx="186">
                  <c:v>7.2933233758050529E-3</c:v>
                </c:pt>
                <c:pt idx="187">
                  <c:v>-6.9650568885111933E-3</c:v>
                </c:pt>
                <c:pt idx="188">
                  <c:v>1.3083254874001788E-3</c:v>
                </c:pt>
                <c:pt idx="189">
                  <c:v>1.0824805240364541E-2</c:v>
                </c:pt>
                <c:pt idx="190">
                  <c:v>4.2136145173815066E-3</c:v>
                </c:pt>
                <c:pt idx="191">
                  <c:v>-2.2259115090070142E-2</c:v>
                </c:pt>
                <c:pt idx="192">
                  <c:v>-7.9174164835995008E-3</c:v>
                </c:pt>
                <c:pt idx="193">
                  <c:v>2.2155471452799815E-2</c:v>
                </c:pt>
                <c:pt idx="194">
                  <c:v>-8.2857950634460577E-3</c:v>
                </c:pt>
                <c:pt idx="195">
                  <c:v>-4.0685697649531791E-3</c:v>
                </c:pt>
                <c:pt idx="196">
                  <c:v>-7.7870593786776368E-3</c:v>
                </c:pt>
                <c:pt idx="197">
                  <c:v>-1.714027754299648E-2</c:v>
                </c:pt>
                <c:pt idx="198">
                  <c:v>-1.810193319726484E-2</c:v>
                </c:pt>
                <c:pt idx="199">
                  <c:v>1.9471071029160982E-2</c:v>
                </c:pt>
                <c:pt idx="200">
                  <c:v>1.9005651426736981E-3</c:v>
                </c:pt>
                <c:pt idx="201">
                  <c:v>1.1984112164555411E-2</c:v>
                </c:pt>
                <c:pt idx="202">
                  <c:v>-1.6826079548278552E-2</c:v>
                </c:pt>
                <c:pt idx="203">
                  <c:v>6.9806399230171994E-3</c:v>
                </c:pt>
                <c:pt idx="204">
                  <c:v>-2.2267104124813215E-2</c:v>
                </c:pt>
                <c:pt idx="205">
                  <c:v>-2.9403375283549787E-2</c:v>
                </c:pt>
                <c:pt idx="206">
                  <c:v>-1.7067282691075058E-2</c:v>
                </c:pt>
                <c:pt idx="207">
                  <c:v>-2.9615615502018634E-3</c:v>
                </c:pt>
                <c:pt idx="208">
                  <c:v>3.935956067089913E-2</c:v>
                </c:pt>
                <c:pt idx="209">
                  <c:v>-2.05376750058297E-2</c:v>
                </c:pt>
                <c:pt idx="210">
                  <c:v>5.7652737914088703E-3</c:v>
                </c:pt>
                <c:pt idx="211">
                  <c:v>1.5264378679672389E-3</c:v>
                </c:pt>
                <c:pt idx="212">
                  <c:v>1.6393964341842801E-2</c:v>
                </c:pt>
                <c:pt idx="213">
                  <c:v>3.4581186292994934E-2</c:v>
                </c:pt>
                <c:pt idx="214">
                  <c:v>6.5485978783961698E-3</c:v>
                </c:pt>
                <c:pt idx="215">
                  <c:v>1.4786347093752183E-2</c:v>
                </c:pt>
                <c:pt idx="216">
                  <c:v>2.9975297621650909E-2</c:v>
                </c:pt>
                <c:pt idx="217">
                  <c:v>2.5046386543184714E-3</c:v>
                </c:pt>
                <c:pt idx="218">
                  <c:v>1.4033678694209987E-3</c:v>
                </c:pt>
                <c:pt idx="219">
                  <c:v>-7.3161772905750771E-3</c:v>
                </c:pt>
                <c:pt idx="220">
                  <c:v>1.1041028650605125E-2</c:v>
                </c:pt>
                <c:pt idx="221">
                  <c:v>-7.9699339958012733E-3</c:v>
                </c:pt>
                <c:pt idx="222">
                  <c:v>-7.3435785530153626E-3</c:v>
                </c:pt>
                <c:pt idx="223">
                  <c:v>-5.5873914728059642E-3</c:v>
                </c:pt>
                <c:pt idx="224">
                  <c:v>2.5479029770510311E-3</c:v>
                </c:pt>
                <c:pt idx="225">
                  <c:v>1.8571132049049009E-3</c:v>
                </c:pt>
                <c:pt idx="226">
                  <c:v>-1.5750683590996035E-2</c:v>
                </c:pt>
                <c:pt idx="227">
                  <c:v>-1.6882098361446957E-2</c:v>
                </c:pt>
                <c:pt idx="228">
                  <c:v>3.6160519829867223E-3</c:v>
                </c:pt>
                <c:pt idx="229">
                  <c:v>-6.0876922398265887E-3</c:v>
                </c:pt>
                <c:pt idx="230">
                  <c:v>-1.8139876878998866E-2</c:v>
                </c:pt>
                <c:pt idx="231">
                  <c:v>1.9309289619507806E-2</c:v>
                </c:pt>
                <c:pt idx="232">
                  <c:v>1.2237967683647499E-2</c:v>
                </c:pt>
                <c:pt idx="233">
                  <c:v>-2.9004323200353655E-3</c:v>
                </c:pt>
                <c:pt idx="234">
                  <c:v>-1.0832187753646048E-2</c:v>
                </c:pt>
                <c:pt idx="235">
                  <c:v>6.9171979663834576E-3</c:v>
                </c:pt>
                <c:pt idx="236">
                  <c:v>8.625495277042981E-3</c:v>
                </c:pt>
                <c:pt idx="237">
                  <c:v>1.2315849444959734E-2</c:v>
                </c:pt>
                <c:pt idx="238">
                  <c:v>-1.6252306353994442E-2</c:v>
                </c:pt>
                <c:pt idx="239">
                  <c:v>-1.8980835212114317E-2</c:v>
                </c:pt>
                <c:pt idx="240">
                  <c:v>4.1115785580730906E-3</c:v>
                </c:pt>
                <c:pt idx="241">
                  <c:v>-1.1740720294333972E-2</c:v>
                </c:pt>
                <c:pt idx="242">
                  <c:v>1.748118334867552E-2</c:v>
                </c:pt>
                <c:pt idx="243">
                  <c:v>-1.0939810403142027E-3</c:v>
                </c:pt>
                <c:pt idx="244">
                  <c:v>6.8993809448267595E-3</c:v>
                </c:pt>
                <c:pt idx="245">
                  <c:v>-2.5338166121060549E-2</c:v>
                </c:pt>
                <c:pt idx="246">
                  <c:v>-5.7843485399845084E-3</c:v>
                </c:pt>
                <c:pt idx="247">
                  <c:v>1.7786081260603962E-3</c:v>
                </c:pt>
                <c:pt idx="248">
                  <c:v>-1.7735801320042738E-2</c:v>
                </c:pt>
                <c:pt idx="249">
                  <c:v>2.6367511451584377E-2</c:v>
                </c:pt>
                <c:pt idx="250">
                  <c:v>4.5180100475623293E-3</c:v>
                </c:pt>
                <c:pt idx="251">
                  <c:v>4.2452632471196485E-3</c:v>
                </c:pt>
                <c:pt idx="252">
                  <c:v>9.431792083571611E-3</c:v>
                </c:pt>
                <c:pt idx="253">
                  <c:v>-1.8890253491233688E-2</c:v>
                </c:pt>
                <c:pt idx="254">
                  <c:v>1.2733079281863735E-2</c:v>
                </c:pt>
                <c:pt idx="255">
                  <c:v>9.8167450689562244E-3</c:v>
                </c:pt>
                <c:pt idx="256">
                  <c:v>-9.3838758114742973E-3</c:v>
                </c:pt>
                <c:pt idx="257">
                  <c:v>-2.6297096679032531E-3</c:v>
                </c:pt>
                <c:pt idx="258">
                  <c:v>-2.7348932394744637E-3</c:v>
                </c:pt>
                <c:pt idx="259">
                  <c:v>6.6469050382155694E-3</c:v>
                </c:pt>
                <c:pt idx="260">
                  <c:v>2.1945972278331432E-2</c:v>
                </c:pt>
                <c:pt idx="261">
                  <c:v>-3.2747816824000471E-3</c:v>
                </c:pt>
                <c:pt idx="262">
                  <c:v>6.5282677622790905E-3</c:v>
                </c:pt>
                <c:pt idx="263">
                  <c:v>-1.6028094292111785E-3</c:v>
                </c:pt>
                <c:pt idx="264">
                  <c:v>1.2682970929519184E-2</c:v>
                </c:pt>
                <c:pt idx="265">
                  <c:v>5.5587746031691785E-3</c:v>
                </c:pt>
                <c:pt idx="266">
                  <c:v>1.0051119047898285E-3</c:v>
                </c:pt>
                <c:pt idx="267">
                  <c:v>1.03900791446683E-2</c:v>
                </c:pt>
                <c:pt idx="268">
                  <c:v>4.3352371907395251E-4</c:v>
                </c:pt>
                <c:pt idx="269">
                  <c:v>-1.4948393466692064E-2</c:v>
                </c:pt>
                <c:pt idx="270">
                  <c:v>-3.0076226138436059E-2</c:v>
                </c:pt>
                <c:pt idx="271">
                  <c:v>-1.324987050448943E-2</c:v>
                </c:pt>
                <c:pt idx="272">
                  <c:v>-1.1404461988451573E-2</c:v>
                </c:pt>
                <c:pt idx="273">
                  <c:v>3.9899120258165355E-3</c:v>
                </c:pt>
                <c:pt idx="274">
                  <c:v>-1.771388483438294E-2</c:v>
                </c:pt>
                <c:pt idx="275">
                  <c:v>-7.3866385625698475E-3</c:v>
                </c:pt>
                <c:pt idx="276">
                  <c:v>1.8434898737439209E-2</c:v>
                </c:pt>
                <c:pt idx="277">
                  <c:v>-3.6866044782457633E-3</c:v>
                </c:pt>
                <c:pt idx="278">
                  <c:v>8.2981230468267544E-4</c:v>
                </c:pt>
                <c:pt idx="279">
                  <c:v>1.2254695629746345E-2</c:v>
                </c:pt>
                <c:pt idx="280">
                  <c:v>1.4317501414005798E-2</c:v>
                </c:pt>
                <c:pt idx="281">
                  <c:v>6.6316618124207267E-3</c:v>
                </c:pt>
                <c:pt idx="282">
                  <c:v>-9.0527129602147871E-3</c:v>
                </c:pt>
                <c:pt idx="283">
                  <c:v>-1.5354101609554119E-2</c:v>
                </c:pt>
                <c:pt idx="284">
                  <c:v>-1.7331081915505933E-2</c:v>
                </c:pt>
                <c:pt idx="285">
                  <c:v>8.4128088407604881E-3</c:v>
                </c:pt>
                <c:pt idx="286">
                  <c:v>1.0310549413646715E-2</c:v>
                </c:pt>
                <c:pt idx="287">
                  <c:v>-1.1952264543512184E-2</c:v>
                </c:pt>
                <c:pt idx="288">
                  <c:v>1.4665391188629915E-2</c:v>
                </c:pt>
                <c:pt idx="289">
                  <c:v>1.0064032961024038E-3</c:v>
                </c:pt>
                <c:pt idx="290">
                  <c:v>1.1129057569357732E-2</c:v>
                </c:pt>
                <c:pt idx="291">
                  <c:v>-1.7739642296458691E-2</c:v>
                </c:pt>
                <c:pt idx="292">
                  <c:v>5.3958768559962877E-3</c:v>
                </c:pt>
                <c:pt idx="293">
                  <c:v>6.2170975810363176E-3</c:v>
                </c:pt>
                <c:pt idx="294">
                  <c:v>5.4452558250550759E-3</c:v>
                </c:pt>
                <c:pt idx="295">
                  <c:v>6.4658034017822342E-3</c:v>
                </c:pt>
                <c:pt idx="296">
                  <c:v>2.665190323137849E-2</c:v>
                </c:pt>
                <c:pt idx="297">
                  <c:v>4.4342153952891764E-3</c:v>
                </c:pt>
                <c:pt idx="298">
                  <c:v>4.0161189799662531E-3</c:v>
                </c:pt>
                <c:pt idx="299">
                  <c:v>-7.7167393332460569E-3</c:v>
                </c:pt>
                <c:pt idx="300">
                  <c:v>-1.5899008817928221E-3</c:v>
                </c:pt>
                <c:pt idx="301">
                  <c:v>2.1890652772716822E-3</c:v>
                </c:pt>
                <c:pt idx="302">
                  <c:v>3.5983319592649762E-3</c:v>
                </c:pt>
                <c:pt idx="303">
                  <c:v>-4.9755904865359402E-4</c:v>
                </c:pt>
                <c:pt idx="304">
                  <c:v>6.8955996729060222E-3</c:v>
                </c:pt>
                <c:pt idx="305">
                  <c:v>-1.4239780003742191E-2</c:v>
                </c:pt>
                <c:pt idx="306">
                  <c:v>5.3332618039278216E-3</c:v>
                </c:pt>
                <c:pt idx="307">
                  <c:v>6.8596175935277896E-3</c:v>
                </c:pt>
                <c:pt idx="308">
                  <c:v>8.7236210829490356E-3</c:v>
                </c:pt>
                <c:pt idx="309">
                  <c:v>2.6040400966100431E-3</c:v>
                </c:pt>
                <c:pt idx="310">
                  <c:v>-8.8242831996584101E-3</c:v>
                </c:pt>
                <c:pt idx="311">
                  <c:v>-6.4511111426180205E-3</c:v>
                </c:pt>
                <c:pt idx="312">
                  <c:v>2.6156287335453759E-2</c:v>
                </c:pt>
                <c:pt idx="313">
                  <c:v>1.1377694686578541E-2</c:v>
                </c:pt>
                <c:pt idx="314">
                  <c:v>-9.9375274744405628E-5</c:v>
                </c:pt>
                <c:pt idx="315">
                  <c:v>1.2257455272396392E-2</c:v>
                </c:pt>
                <c:pt idx="316">
                  <c:v>-9.6030906893443454E-3</c:v>
                </c:pt>
                <c:pt idx="317">
                  <c:v>-4.0807441139302227E-4</c:v>
                </c:pt>
                <c:pt idx="318">
                  <c:v>-4.6950752941215387E-3</c:v>
                </c:pt>
                <c:pt idx="319">
                  <c:v>-1.1868586014690305E-2</c:v>
                </c:pt>
                <c:pt idx="320">
                  <c:v>-4.8951084517314123E-3</c:v>
                </c:pt>
                <c:pt idx="321">
                  <c:v>5.8466538679223176E-3</c:v>
                </c:pt>
                <c:pt idx="322">
                  <c:v>5.7014304336469659E-3</c:v>
                </c:pt>
                <c:pt idx="323">
                  <c:v>-2.6619523854431233E-2</c:v>
                </c:pt>
                <c:pt idx="324">
                  <c:v>1.1356920392554369E-2</c:v>
                </c:pt>
                <c:pt idx="325">
                  <c:v>-3.6903224091206122E-3</c:v>
                </c:pt>
                <c:pt idx="326">
                  <c:v>-1.5309191231747196E-2</c:v>
                </c:pt>
                <c:pt idx="327">
                  <c:v>-3.843200932496992E-4</c:v>
                </c:pt>
                <c:pt idx="328">
                  <c:v>-1.1294582434455429E-3</c:v>
                </c:pt>
                <c:pt idx="329">
                  <c:v>2.4983666156571836E-4</c:v>
                </c:pt>
                <c:pt idx="330">
                  <c:v>-7.1021995417413272E-3</c:v>
                </c:pt>
                <c:pt idx="331">
                  <c:v>2.314879888009928E-2</c:v>
                </c:pt>
                <c:pt idx="332">
                  <c:v>5.3258227512446854E-3</c:v>
                </c:pt>
                <c:pt idx="333">
                  <c:v>1.1602419833597674E-2</c:v>
                </c:pt>
                <c:pt idx="334">
                  <c:v>2.5408592983503266E-3</c:v>
                </c:pt>
                <c:pt idx="335">
                  <c:v>-2.7818346562721301E-2</c:v>
                </c:pt>
                <c:pt idx="336">
                  <c:v>2.0594485552866688E-3</c:v>
                </c:pt>
                <c:pt idx="337">
                  <c:v>-1.1058285210237441E-2</c:v>
                </c:pt>
                <c:pt idx="338">
                  <c:v>4.3808423745619364E-3</c:v>
                </c:pt>
                <c:pt idx="339">
                  <c:v>-1.3554007923067216E-2</c:v>
                </c:pt>
                <c:pt idx="340">
                  <c:v>-5.8323881587346565E-3</c:v>
                </c:pt>
                <c:pt idx="341">
                  <c:v>-2.6599536600370316E-2</c:v>
                </c:pt>
                <c:pt idx="342">
                  <c:v>5.3087448845742201E-3</c:v>
                </c:pt>
                <c:pt idx="343">
                  <c:v>-1.4974056581742856E-2</c:v>
                </c:pt>
                <c:pt idx="344">
                  <c:v>9.47774498012687E-3</c:v>
                </c:pt>
                <c:pt idx="345">
                  <c:v>-1.834981875625824E-2</c:v>
                </c:pt>
                <c:pt idx="346">
                  <c:v>1.0740481143709315E-2</c:v>
                </c:pt>
                <c:pt idx="347">
                  <c:v>2.9616574696041221E-2</c:v>
                </c:pt>
                <c:pt idx="348">
                  <c:v>4.7539032387803569E-3</c:v>
                </c:pt>
                <c:pt idx="349">
                  <c:v>7.0342094695439224E-3</c:v>
                </c:pt>
                <c:pt idx="350">
                  <c:v>-7.1469099024310482E-3</c:v>
                </c:pt>
                <c:pt idx="351">
                  <c:v>-2.6362903509272336E-2</c:v>
                </c:pt>
                <c:pt idx="352">
                  <c:v>-1.67413361109832E-4</c:v>
                </c:pt>
                <c:pt idx="353">
                  <c:v>-6.0389886031374596E-3</c:v>
                </c:pt>
                <c:pt idx="354">
                  <c:v>3.2523771260164008E-2</c:v>
                </c:pt>
                <c:pt idx="355">
                  <c:v>-1.1626499430824382E-2</c:v>
                </c:pt>
                <c:pt idx="356">
                  <c:v>1.4205055212568389E-2</c:v>
                </c:pt>
                <c:pt idx="357">
                  <c:v>3.7280788679816606E-3</c:v>
                </c:pt>
                <c:pt idx="358">
                  <c:v>-9.1872334431323584E-3</c:v>
                </c:pt>
                <c:pt idx="359">
                  <c:v>-4.3092912329964553E-3</c:v>
                </c:pt>
                <c:pt idx="360">
                  <c:v>3.1356821889084192E-3</c:v>
                </c:pt>
                <c:pt idx="361">
                  <c:v>1.0208708911187679E-2</c:v>
                </c:pt>
                <c:pt idx="362">
                  <c:v>6.6627040780453733E-3</c:v>
                </c:pt>
                <c:pt idx="363">
                  <c:v>-3.1569012684702917E-3</c:v>
                </c:pt>
                <c:pt idx="364">
                  <c:v>-8.7781644244450605E-3</c:v>
                </c:pt>
                <c:pt idx="365">
                  <c:v>1.7792221894534156E-2</c:v>
                </c:pt>
                <c:pt idx="366">
                  <c:v>3.3152374626119275E-3</c:v>
                </c:pt>
                <c:pt idx="367">
                  <c:v>-5.6105140821112096E-4</c:v>
                </c:pt>
                <c:pt idx="368">
                  <c:v>-1.6760432489464558E-2</c:v>
                </c:pt>
                <c:pt idx="369">
                  <c:v>1.2055276564373942E-2</c:v>
                </c:pt>
                <c:pt idx="370">
                  <c:v>1.2513558815031937E-2</c:v>
                </c:pt>
                <c:pt idx="371">
                  <c:v>-5.5855007206464732E-3</c:v>
                </c:pt>
                <c:pt idx="372">
                  <c:v>-9.7534235846055053E-3</c:v>
                </c:pt>
                <c:pt idx="373">
                  <c:v>2.9784585629498265E-2</c:v>
                </c:pt>
                <c:pt idx="374">
                  <c:v>-1.0617894578660803E-2</c:v>
                </c:pt>
                <c:pt idx="375">
                  <c:v>9.5478917061384428E-4</c:v>
                </c:pt>
                <c:pt idx="376">
                  <c:v>1.3622946593843397E-3</c:v>
                </c:pt>
                <c:pt idx="377">
                  <c:v>-3.4868495512311508E-3</c:v>
                </c:pt>
                <c:pt idx="378">
                  <c:v>-1.1027623730856123E-3</c:v>
                </c:pt>
                <c:pt idx="379">
                  <c:v>1.6136166268318566E-3</c:v>
                </c:pt>
                <c:pt idx="380">
                  <c:v>6.1174614921801892E-3</c:v>
                </c:pt>
                <c:pt idx="381">
                  <c:v>9.5088945827111835E-3</c:v>
                </c:pt>
                <c:pt idx="382">
                  <c:v>-3.5253577940228893E-3</c:v>
                </c:pt>
                <c:pt idx="383">
                  <c:v>-4.2498707524498275E-3</c:v>
                </c:pt>
                <c:pt idx="384">
                  <c:v>-4.7932055701124764E-3</c:v>
                </c:pt>
                <c:pt idx="385">
                  <c:v>-2.099684111495863E-3</c:v>
                </c:pt>
                <c:pt idx="386">
                  <c:v>9.1919601619178809E-3</c:v>
                </c:pt>
                <c:pt idx="387">
                  <c:v>-1.5878212127277302E-2</c:v>
                </c:pt>
                <c:pt idx="388">
                  <c:v>1.5299932464935306E-3</c:v>
                </c:pt>
                <c:pt idx="389">
                  <c:v>2.3532641184121628E-3</c:v>
                </c:pt>
                <c:pt idx="390">
                  <c:v>-7.1530404518296096E-3</c:v>
                </c:pt>
                <c:pt idx="391">
                  <c:v>-4.0442492132851367E-3</c:v>
                </c:pt>
                <c:pt idx="392">
                  <c:v>1.1843584135563176E-2</c:v>
                </c:pt>
                <c:pt idx="393">
                  <c:v>-2.1031385061735966E-3</c:v>
                </c:pt>
                <c:pt idx="394">
                  <c:v>4.0413115814940575E-3</c:v>
                </c:pt>
                <c:pt idx="395">
                  <c:v>7.2030911207324674E-3</c:v>
                </c:pt>
                <c:pt idx="396">
                  <c:v>-3.7118531051687598E-3</c:v>
                </c:pt>
                <c:pt idx="397">
                  <c:v>-1.8700474217429583E-2</c:v>
                </c:pt>
                <c:pt idx="398">
                  <c:v>-1.0516121012054555E-2</c:v>
                </c:pt>
                <c:pt idx="399">
                  <c:v>-2.458404298738702E-2</c:v>
                </c:pt>
                <c:pt idx="400">
                  <c:v>-6.7866755183216363E-3</c:v>
                </c:pt>
                <c:pt idx="401">
                  <c:v>4.5531950012772642E-3</c:v>
                </c:pt>
                <c:pt idx="402">
                  <c:v>-1.0284460797278357E-2</c:v>
                </c:pt>
                <c:pt idx="403">
                  <c:v>6.5034311089087853E-3</c:v>
                </c:pt>
                <c:pt idx="404">
                  <c:v>1.590555485060222E-3</c:v>
                </c:pt>
                <c:pt idx="405">
                  <c:v>-4.0596518542793869E-3</c:v>
                </c:pt>
                <c:pt idx="406">
                  <c:v>-9.3707438355383928E-3</c:v>
                </c:pt>
                <c:pt idx="407">
                  <c:v>3.1811470079921404E-5</c:v>
                </c:pt>
                <c:pt idx="408">
                  <c:v>-1.4472039127019104E-2</c:v>
                </c:pt>
                <c:pt idx="409">
                  <c:v>4.0417612619154334E-3</c:v>
                </c:pt>
                <c:pt idx="410">
                  <c:v>5.9273463010728394E-3</c:v>
                </c:pt>
                <c:pt idx="411">
                  <c:v>7.7659238440383844E-3</c:v>
                </c:pt>
                <c:pt idx="412">
                  <c:v>1.0331754023544467E-2</c:v>
                </c:pt>
                <c:pt idx="413">
                  <c:v>1.4445712016940821E-4</c:v>
                </c:pt>
                <c:pt idx="414">
                  <c:v>-1.2487827066169395E-2</c:v>
                </c:pt>
                <c:pt idx="415">
                  <c:v>-1.137843357521451E-2</c:v>
                </c:pt>
                <c:pt idx="416">
                  <c:v>1.2251392251560442E-2</c:v>
                </c:pt>
                <c:pt idx="417">
                  <c:v>2.4960688940211747E-2</c:v>
                </c:pt>
                <c:pt idx="418">
                  <c:v>-1.4403604043903236E-2</c:v>
                </c:pt>
                <c:pt idx="419">
                  <c:v>5.6162671321542514E-3</c:v>
                </c:pt>
                <c:pt idx="420">
                  <c:v>1.327543928557269E-2</c:v>
                </c:pt>
                <c:pt idx="421">
                  <c:v>1.4611975738214177E-2</c:v>
                </c:pt>
                <c:pt idx="422">
                  <c:v>3.5100057884491567E-3</c:v>
                </c:pt>
                <c:pt idx="423">
                  <c:v>-1.1775781894422567E-3</c:v>
                </c:pt>
                <c:pt idx="424">
                  <c:v>7.2399693013315374E-4</c:v>
                </c:pt>
                <c:pt idx="425">
                  <c:v>1.8566504733089403E-3</c:v>
                </c:pt>
                <c:pt idx="426">
                  <c:v>-3.8745111610323677E-3</c:v>
                </c:pt>
                <c:pt idx="427">
                  <c:v>7.235117234202815E-4</c:v>
                </c:pt>
                <c:pt idx="428">
                  <c:v>2.0174118680830922E-3</c:v>
                </c:pt>
                <c:pt idx="429">
                  <c:v>3.9197853422881165E-3</c:v>
                </c:pt>
                <c:pt idx="430">
                  <c:v>6.695494812316378E-3</c:v>
                </c:pt>
                <c:pt idx="431">
                  <c:v>-2.9536330113629367E-4</c:v>
                </c:pt>
                <c:pt idx="432">
                  <c:v>-2.8538349897528517E-3</c:v>
                </c:pt>
                <c:pt idx="433">
                  <c:v>-8.0094761330176071E-4</c:v>
                </c:pt>
                <c:pt idx="434">
                  <c:v>3.1405801198130211E-3</c:v>
                </c:pt>
                <c:pt idx="435">
                  <c:v>-8.8056206130090811E-3</c:v>
                </c:pt>
                <c:pt idx="436">
                  <c:v>6.3968778574712655E-3</c:v>
                </c:pt>
                <c:pt idx="437">
                  <c:v>-3.6557982301983136E-3</c:v>
                </c:pt>
                <c:pt idx="438">
                  <c:v>7.0751608226488887E-3</c:v>
                </c:pt>
                <c:pt idx="439">
                  <c:v>-6.6184895105765229E-3</c:v>
                </c:pt>
                <c:pt idx="440">
                  <c:v>6.836224527259013E-4</c:v>
                </c:pt>
                <c:pt idx="441">
                  <c:v>-2.1371485325414235E-3</c:v>
                </c:pt>
                <c:pt idx="442">
                  <c:v>-1.3423286824148194E-2</c:v>
                </c:pt>
                <c:pt idx="443">
                  <c:v>1.2882084921071827E-2</c:v>
                </c:pt>
                <c:pt idx="444">
                  <c:v>-1.0752564154235761E-3</c:v>
                </c:pt>
                <c:pt idx="445">
                  <c:v>7.8761813615593702E-4</c:v>
                </c:pt>
                <c:pt idx="446">
                  <c:v>2.5858007118662184E-3</c:v>
                </c:pt>
                <c:pt idx="447">
                  <c:v>-6.4180172613292257E-4</c:v>
                </c:pt>
                <c:pt idx="448">
                  <c:v>1.5586152281475736E-2</c:v>
                </c:pt>
                <c:pt idx="449">
                  <c:v>1.1111231564792877E-2</c:v>
                </c:pt>
                <c:pt idx="450">
                  <c:v>2.5278495964299974E-3</c:v>
                </c:pt>
                <c:pt idx="451">
                  <c:v>4.7698093569680999E-3</c:v>
                </c:pt>
                <c:pt idx="452">
                  <c:v>6.2916518783461143E-3</c:v>
                </c:pt>
                <c:pt idx="453">
                  <c:v>-1.6740983485544939E-2</c:v>
                </c:pt>
                <c:pt idx="454">
                  <c:v>-1.1050671146656888E-2</c:v>
                </c:pt>
                <c:pt idx="455">
                  <c:v>-2.1949582596004574E-2</c:v>
                </c:pt>
                <c:pt idx="456">
                  <c:v>2.733596106734121E-4</c:v>
                </c:pt>
                <c:pt idx="457">
                  <c:v>-8.0380194638372503E-3</c:v>
                </c:pt>
                <c:pt idx="458">
                  <c:v>1.1964916581968087E-2</c:v>
                </c:pt>
                <c:pt idx="459">
                  <c:v>-1.4199244023777561E-2</c:v>
                </c:pt>
                <c:pt idx="460">
                  <c:v>1.9332956074499894E-2</c:v>
                </c:pt>
                <c:pt idx="461">
                  <c:v>-1.7111686178046866E-3</c:v>
                </c:pt>
                <c:pt idx="462">
                  <c:v>-1.2530949850557453E-3</c:v>
                </c:pt>
                <c:pt idx="463">
                  <c:v>3.345565258670241E-3</c:v>
                </c:pt>
                <c:pt idx="464">
                  <c:v>1.5060252602889805E-3</c:v>
                </c:pt>
                <c:pt idx="465">
                  <c:v>1.3283159248862154E-2</c:v>
                </c:pt>
                <c:pt idx="466">
                  <c:v>-3.6167840781486582E-3</c:v>
                </c:pt>
                <c:pt idx="467">
                  <c:v>9.3061021247039799E-3</c:v>
                </c:pt>
                <c:pt idx="468">
                  <c:v>5.2304628552741822E-3</c:v>
                </c:pt>
                <c:pt idx="469">
                  <c:v>3.5216759391101028E-3</c:v>
                </c:pt>
                <c:pt idx="470">
                  <c:v>-1.6762227071519972E-2</c:v>
                </c:pt>
                <c:pt idx="471">
                  <c:v>-1.2246996931168649E-2</c:v>
                </c:pt>
                <c:pt idx="472">
                  <c:v>1.6627343858855643E-3</c:v>
                </c:pt>
                <c:pt idx="473">
                  <c:v>4.1917402161367788E-3</c:v>
                </c:pt>
                <c:pt idx="474">
                  <c:v>1.0483916475939362E-2</c:v>
                </c:pt>
                <c:pt idx="475">
                  <c:v>5.7059761376020354E-3</c:v>
                </c:pt>
                <c:pt idx="476">
                  <c:v>2.6447416404243185E-3</c:v>
                </c:pt>
                <c:pt idx="477">
                  <c:v>1.1950859470978084E-2</c:v>
                </c:pt>
                <c:pt idx="478">
                  <c:v>7.4784129396207187E-4</c:v>
                </c:pt>
                <c:pt idx="479">
                  <c:v>5.0517936505703014E-3</c:v>
                </c:pt>
                <c:pt idx="480">
                  <c:v>-1.8169029181680273E-3</c:v>
                </c:pt>
                <c:pt idx="481">
                  <c:v>1.776172744331248E-3</c:v>
                </c:pt>
                <c:pt idx="482">
                  <c:v>-3.2522356564792894E-3</c:v>
                </c:pt>
                <c:pt idx="483">
                  <c:v>1.0205157991100657E-3</c:v>
                </c:pt>
                <c:pt idx="484">
                  <c:v>9.2855942309631007E-4</c:v>
                </c:pt>
                <c:pt idx="485">
                  <c:v>-7.1138752551394239E-3</c:v>
                </c:pt>
                <c:pt idx="486">
                  <c:v>1.4501795606746684E-3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BD-E14F-BE93-D45691DFE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6932175"/>
        <c:axId val="1727148976"/>
      </c:scatterChart>
      <c:valAx>
        <c:axId val="376932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27148976"/>
        <c:crosses val="autoZero"/>
        <c:crossBetween val="midCat"/>
      </c:valAx>
      <c:valAx>
        <c:axId val="172714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69321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306917</xdr:colOff>
      <xdr:row>14</xdr:row>
      <xdr:rowOff>21166</xdr:rowOff>
    </xdr:from>
    <xdr:to>
      <xdr:col>11</xdr:col>
      <xdr:colOff>21167</xdr:colOff>
      <xdr:row>32</xdr:row>
      <xdr:rowOff>48684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5566B2F8-9548-17C0-962C-FA422CA2B8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222250</xdr:colOff>
      <xdr:row>26</xdr:row>
      <xdr:rowOff>63500</xdr:rowOff>
    </xdr:from>
    <xdr:ext cx="1047750" cy="290016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A9DEA79C-D44A-9EAE-7742-E441EFDD3681}"/>
            </a:ext>
          </a:extLst>
        </xdr:cNvPr>
        <xdr:cNvSpPr txBox="1"/>
      </xdr:nvSpPr>
      <xdr:spPr>
        <a:xfrm>
          <a:off x="10202333" y="4593167"/>
          <a:ext cx="1047750" cy="290016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50800" tIns="50800" rIns="50800" bIns="50800" numCol="1" spcCol="38100" rtlCol="0" anchor="t">
          <a:spAutoFit/>
        </a:bodyPr>
        <a:lstStyle/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zh-TW" altLang="en-US" sz="11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投資組合風險</a:t>
          </a:r>
        </a:p>
      </xdr:txBody>
    </xdr:sp>
    <xdr:clientData/>
  </xdr:oneCellAnchor>
  <xdr:twoCellAnchor>
    <xdr:from>
      <xdr:col>0</xdr:col>
      <xdr:colOff>232833</xdr:colOff>
      <xdr:row>14</xdr:row>
      <xdr:rowOff>14815</xdr:rowOff>
    </xdr:from>
    <xdr:to>
      <xdr:col>6</xdr:col>
      <xdr:colOff>117592</xdr:colOff>
      <xdr:row>34</xdr:row>
      <xdr:rowOff>23517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AD4D085C-1B59-5BF0-BC97-6FAEBAD3B4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321733</xdr:colOff>
      <xdr:row>25</xdr:row>
      <xdr:rowOff>131234</xdr:rowOff>
    </xdr:from>
    <xdr:ext cx="1047750" cy="290016"/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C1AF445-DA02-6F4B-B7F5-35FB1F196CD9}"/>
            </a:ext>
          </a:extLst>
        </xdr:cNvPr>
        <xdr:cNvSpPr txBox="1"/>
      </xdr:nvSpPr>
      <xdr:spPr>
        <a:xfrm>
          <a:off x="4119974" y="4388086"/>
          <a:ext cx="1047750" cy="290016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50800" tIns="50800" rIns="50800" bIns="50800" numCol="1" spcCol="38100" rtlCol="0" anchor="t">
          <a:spAutoFit/>
        </a:bodyPr>
        <a:lstStyle/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zh-TW" altLang="en-US" sz="11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Helvetica Neue"/>
            </a:rPr>
            <a:t>投資組合風險</a:t>
          </a:r>
        </a:p>
      </xdr:txBody>
    </xdr:sp>
    <xdr:clientData/>
  </xdr:oneCellAnchor>
  <xdr:twoCellAnchor>
    <xdr:from>
      <xdr:col>7</xdr:col>
      <xdr:colOff>719668</xdr:colOff>
      <xdr:row>20</xdr:row>
      <xdr:rowOff>105832</xdr:rowOff>
    </xdr:from>
    <xdr:to>
      <xdr:col>10</xdr:col>
      <xdr:colOff>994834</xdr:colOff>
      <xdr:row>20</xdr:row>
      <xdr:rowOff>116416</xdr:rowOff>
    </xdr:to>
    <xdr:cxnSp macro="">
      <xdr:nvCxnSpPr>
        <xdr:cNvPr id="7" name="直線接點 6">
          <a:extLst>
            <a:ext uri="{FF2B5EF4-FFF2-40B4-BE49-F238E27FC236}">
              <a16:creationId xmlns:a16="http://schemas.microsoft.com/office/drawing/2014/main" id="{A2156D82-D5AB-ED67-E557-66403D58C4A6}"/>
            </a:ext>
          </a:extLst>
        </xdr:cNvPr>
        <xdr:cNvCxnSpPr/>
      </xdr:nvCxnSpPr>
      <xdr:spPr>
        <a:xfrm>
          <a:off x="7334251" y="3619499"/>
          <a:ext cx="3640666" cy="10584"/>
        </a:xfrm>
        <a:prstGeom prst="line">
          <a:avLst/>
        </a:prstGeom>
        <a:ln/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713317</xdr:colOff>
      <xdr:row>21</xdr:row>
      <xdr:rowOff>46567</xdr:rowOff>
    </xdr:from>
    <xdr:to>
      <xdr:col>10</xdr:col>
      <xdr:colOff>988483</xdr:colOff>
      <xdr:row>21</xdr:row>
      <xdr:rowOff>57151</xdr:rowOff>
    </xdr:to>
    <xdr:cxnSp macro="">
      <xdr:nvCxnSpPr>
        <xdr:cNvPr id="8" name="直線接點 7">
          <a:extLst>
            <a:ext uri="{FF2B5EF4-FFF2-40B4-BE49-F238E27FC236}">
              <a16:creationId xmlns:a16="http://schemas.microsoft.com/office/drawing/2014/main" id="{2F9788EF-D6DA-384B-9819-039C0CE5A1D3}"/>
            </a:ext>
          </a:extLst>
        </xdr:cNvPr>
        <xdr:cNvCxnSpPr/>
      </xdr:nvCxnSpPr>
      <xdr:spPr>
        <a:xfrm>
          <a:off x="7327900" y="3729567"/>
          <a:ext cx="3640666" cy="10584"/>
        </a:xfrm>
        <a:prstGeom prst="line">
          <a:avLst/>
        </a:prstGeom>
        <a:ln/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706967</xdr:colOff>
      <xdr:row>18</xdr:row>
      <xdr:rowOff>135466</xdr:rowOff>
    </xdr:from>
    <xdr:to>
      <xdr:col>10</xdr:col>
      <xdr:colOff>982133</xdr:colOff>
      <xdr:row>18</xdr:row>
      <xdr:rowOff>146050</xdr:rowOff>
    </xdr:to>
    <xdr:cxnSp macro="">
      <xdr:nvCxnSpPr>
        <xdr:cNvPr id="9" name="直線接點 8">
          <a:extLst>
            <a:ext uri="{FF2B5EF4-FFF2-40B4-BE49-F238E27FC236}">
              <a16:creationId xmlns:a16="http://schemas.microsoft.com/office/drawing/2014/main" id="{EABE2BCB-F40A-7B42-92FB-848BAD9FD51A}"/>
            </a:ext>
          </a:extLst>
        </xdr:cNvPr>
        <xdr:cNvCxnSpPr/>
      </xdr:nvCxnSpPr>
      <xdr:spPr>
        <a:xfrm>
          <a:off x="7321550" y="3310466"/>
          <a:ext cx="3640666" cy="10584"/>
        </a:xfrm>
        <a:prstGeom prst="line">
          <a:avLst/>
        </a:prstGeom>
        <a:ln/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721784</xdr:colOff>
      <xdr:row>19</xdr:row>
      <xdr:rowOff>76200</xdr:rowOff>
    </xdr:from>
    <xdr:to>
      <xdr:col>10</xdr:col>
      <xdr:colOff>996950</xdr:colOff>
      <xdr:row>19</xdr:row>
      <xdr:rowOff>86784</xdr:rowOff>
    </xdr:to>
    <xdr:cxnSp macro="">
      <xdr:nvCxnSpPr>
        <xdr:cNvPr id="10" name="直線接點 9">
          <a:extLst>
            <a:ext uri="{FF2B5EF4-FFF2-40B4-BE49-F238E27FC236}">
              <a16:creationId xmlns:a16="http://schemas.microsoft.com/office/drawing/2014/main" id="{C1C0FDBD-0A11-3E48-909E-A4700AAEEC05}"/>
            </a:ext>
          </a:extLst>
        </xdr:cNvPr>
        <xdr:cNvCxnSpPr/>
      </xdr:nvCxnSpPr>
      <xdr:spPr>
        <a:xfrm>
          <a:off x="7336367" y="3420533"/>
          <a:ext cx="3640666" cy="10584"/>
        </a:xfrm>
        <a:prstGeom prst="line">
          <a:avLst/>
        </a:prstGeom>
        <a:ln/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726018</xdr:colOff>
      <xdr:row>20</xdr:row>
      <xdr:rowOff>16933</xdr:rowOff>
    </xdr:from>
    <xdr:to>
      <xdr:col>10</xdr:col>
      <xdr:colOff>1001184</xdr:colOff>
      <xdr:row>20</xdr:row>
      <xdr:rowOff>27517</xdr:rowOff>
    </xdr:to>
    <xdr:cxnSp macro="">
      <xdr:nvCxnSpPr>
        <xdr:cNvPr id="11" name="直線接點 10">
          <a:extLst>
            <a:ext uri="{FF2B5EF4-FFF2-40B4-BE49-F238E27FC236}">
              <a16:creationId xmlns:a16="http://schemas.microsoft.com/office/drawing/2014/main" id="{A10E866C-6ABC-5842-B246-B5D76F7868EE}"/>
            </a:ext>
          </a:extLst>
        </xdr:cNvPr>
        <xdr:cNvCxnSpPr/>
      </xdr:nvCxnSpPr>
      <xdr:spPr>
        <a:xfrm>
          <a:off x="7340601" y="3530600"/>
          <a:ext cx="3640666" cy="10584"/>
        </a:xfrm>
        <a:prstGeom prst="line">
          <a:avLst/>
        </a:prstGeom>
        <a:ln/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1005417</xdr:colOff>
      <xdr:row>27</xdr:row>
      <xdr:rowOff>31750</xdr:rowOff>
    </xdr:from>
    <xdr:to>
      <xdr:col>10</xdr:col>
      <xdr:colOff>254000</xdr:colOff>
      <xdr:row>27</xdr:row>
      <xdr:rowOff>42334</xdr:rowOff>
    </xdr:to>
    <xdr:cxnSp macro="">
      <xdr:nvCxnSpPr>
        <xdr:cNvPr id="12" name="直線接點 11">
          <a:extLst>
            <a:ext uri="{FF2B5EF4-FFF2-40B4-BE49-F238E27FC236}">
              <a16:creationId xmlns:a16="http://schemas.microsoft.com/office/drawing/2014/main" id="{891CFE15-530F-4640-BB52-50FC4C039398}"/>
            </a:ext>
          </a:extLst>
        </xdr:cNvPr>
        <xdr:cNvCxnSpPr/>
      </xdr:nvCxnSpPr>
      <xdr:spPr>
        <a:xfrm>
          <a:off x="6593417" y="4730750"/>
          <a:ext cx="3640666" cy="10584"/>
        </a:xfrm>
        <a:prstGeom prst="line">
          <a:avLst/>
        </a:prstGeom>
        <a:ln/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618067</xdr:colOff>
      <xdr:row>27</xdr:row>
      <xdr:rowOff>141817</xdr:rowOff>
    </xdr:from>
    <xdr:to>
      <xdr:col>10</xdr:col>
      <xdr:colOff>893233</xdr:colOff>
      <xdr:row>27</xdr:row>
      <xdr:rowOff>152401</xdr:rowOff>
    </xdr:to>
    <xdr:cxnSp macro="">
      <xdr:nvCxnSpPr>
        <xdr:cNvPr id="13" name="直線接點 12">
          <a:extLst>
            <a:ext uri="{FF2B5EF4-FFF2-40B4-BE49-F238E27FC236}">
              <a16:creationId xmlns:a16="http://schemas.microsoft.com/office/drawing/2014/main" id="{3FE4536B-2BC5-E24B-9BA7-05833025BACD}"/>
            </a:ext>
          </a:extLst>
        </xdr:cNvPr>
        <xdr:cNvCxnSpPr/>
      </xdr:nvCxnSpPr>
      <xdr:spPr>
        <a:xfrm>
          <a:off x="7232650" y="4840817"/>
          <a:ext cx="3640666" cy="10584"/>
        </a:xfrm>
        <a:prstGeom prst="line">
          <a:avLst/>
        </a:prstGeom>
        <a:ln/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622301</xdr:colOff>
      <xdr:row>28</xdr:row>
      <xdr:rowOff>71966</xdr:rowOff>
    </xdr:from>
    <xdr:to>
      <xdr:col>10</xdr:col>
      <xdr:colOff>897467</xdr:colOff>
      <xdr:row>28</xdr:row>
      <xdr:rowOff>82550</xdr:rowOff>
    </xdr:to>
    <xdr:cxnSp macro="">
      <xdr:nvCxnSpPr>
        <xdr:cNvPr id="14" name="直線接點 13">
          <a:extLst>
            <a:ext uri="{FF2B5EF4-FFF2-40B4-BE49-F238E27FC236}">
              <a16:creationId xmlns:a16="http://schemas.microsoft.com/office/drawing/2014/main" id="{5DFC6EE5-0034-384B-AD96-E03B5D02EED0}"/>
            </a:ext>
          </a:extLst>
        </xdr:cNvPr>
        <xdr:cNvCxnSpPr/>
      </xdr:nvCxnSpPr>
      <xdr:spPr>
        <a:xfrm>
          <a:off x="7236884" y="4940299"/>
          <a:ext cx="3640666" cy="10584"/>
        </a:xfrm>
        <a:prstGeom prst="line">
          <a:avLst/>
        </a:prstGeom>
        <a:ln/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594784</xdr:colOff>
      <xdr:row>29</xdr:row>
      <xdr:rowOff>12700</xdr:rowOff>
    </xdr:from>
    <xdr:to>
      <xdr:col>10</xdr:col>
      <xdr:colOff>869950</xdr:colOff>
      <xdr:row>29</xdr:row>
      <xdr:rowOff>23284</xdr:rowOff>
    </xdr:to>
    <xdr:cxnSp macro="">
      <xdr:nvCxnSpPr>
        <xdr:cNvPr id="15" name="直線接點 14">
          <a:extLst>
            <a:ext uri="{FF2B5EF4-FFF2-40B4-BE49-F238E27FC236}">
              <a16:creationId xmlns:a16="http://schemas.microsoft.com/office/drawing/2014/main" id="{AC13A9C0-7A3C-7242-B2BD-DF771B147310}"/>
            </a:ext>
          </a:extLst>
        </xdr:cNvPr>
        <xdr:cNvCxnSpPr/>
      </xdr:nvCxnSpPr>
      <xdr:spPr>
        <a:xfrm>
          <a:off x="7209367" y="5050367"/>
          <a:ext cx="3640666" cy="10584"/>
        </a:xfrm>
        <a:prstGeom prst="line">
          <a:avLst/>
        </a:prstGeom>
        <a:ln/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620184</xdr:colOff>
      <xdr:row>29</xdr:row>
      <xdr:rowOff>101599</xdr:rowOff>
    </xdr:from>
    <xdr:to>
      <xdr:col>10</xdr:col>
      <xdr:colOff>895350</xdr:colOff>
      <xdr:row>29</xdr:row>
      <xdr:rowOff>112183</xdr:rowOff>
    </xdr:to>
    <xdr:cxnSp macro="">
      <xdr:nvCxnSpPr>
        <xdr:cNvPr id="16" name="直線接點 15">
          <a:extLst>
            <a:ext uri="{FF2B5EF4-FFF2-40B4-BE49-F238E27FC236}">
              <a16:creationId xmlns:a16="http://schemas.microsoft.com/office/drawing/2014/main" id="{FCF38E19-033B-B148-99F5-5421729572A9}"/>
            </a:ext>
          </a:extLst>
        </xdr:cNvPr>
        <xdr:cNvCxnSpPr/>
      </xdr:nvCxnSpPr>
      <xdr:spPr>
        <a:xfrm>
          <a:off x="7234767" y="5139266"/>
          <a:ext cx="3640666" cy="10584"/>
        </a:xfrm>
        <a:prstGeom prst="line">
          <a:avLst/>
        </a:prstGeom>
        <a:ln/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603250</xdr:colOff>
      <xdr:row>30</xdr:row>
      <xdr:rowOff>10583</xdr:rowOff>
    </xdr:from>
    <xdr:to>
      <xdr:col>10</xdr:col>
      <xdr:colOff>878416</xdr:colOff>
      <xdr:row>30</xdr:row>
      <xdr:rowOff>21167</xdr:rowOff>
    </xdr:to>
    <xdr:cxnSp macro="">
      <xdr:nvCxnSpPr>
        <xdr:cNvPr id="17" name="直線接點 16">
          <a:extLst>
            <a:ext uri="{FF2B5EF4-FFF2-40B4-BE49-F238E27FC236}">
              <a16:creationId xmlns:a16="http://schemas.microsoft.com/office/drawing/2014/main" id="{42D6225A-ADE3-914A-84FF-19416103AF73}"/>
            </a:ext>
          </a:extLst>
        </xdr:cNvPr>
        <xdr:cNvCxnSpPr/>
      </xdr:nvCxnSpPr>
      <xdr:spPr>
        <a:xfrm>
          <a:off x="7217833" y="5217583"/>
          <a:ext cx="3640666" cy="10584"/>
        </a:xfrm>
        <a:prstGeom prst="line">
          <a:avLst/>
        </a:prstGeom>
        <a:ln/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687916</xdr:colOff>
      <xdr:row>22</xdr:row>
      <xdr:rowOff>148166</xdr:rowOff>
    </xdr:from>
    <xdr:to>
      <xdr:col>18</xdr:col>
      <xdr:colOff>10583</xdr:colOff>
      <xdr:row>42</xdr:row>
      <xdr:rowOff>84666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FF519DF5-7556-740F-7F09-CBBB8D64F2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</xdr:colOff>
      <xdr:row>17</xdr:row>
      <xdr:rowOff>0</xdr:rowOff>
    </xdr:from>
    <xdr:to>
      <xdr:col>12</xdr:col>
      <xdr:colOff>50800</xdr:colOff>
      <xdr:row>38</xdr:row>
      <xdr:rowOff>127000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7A01D51C-17DB-FC51-249D-5BBC584BD2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</xdr:colOff>
      <xdr:row>19</xdr:row>
      <xdr:rowOff>0</xdr:rowOff>
    </xdr:from>
    <xdr:to>
      <xdr:col>15</xdr:col>
      <xdr:colOff>0</xdr:colOff>
      <xdr:row>42</xdr:row>
      <xdr:rowOff>12700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81A4897B-1BF1-54C8-088C-A94854E727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44450</xdr:colOff>
      <xdr:row>0</xdr:row>
      <xdr:rowOff>330200</xdr:rowOff>
    </xdr:from>
    <xdr:to>
      <xdr:col>27</xdr:col>
      <xdr:colOff>304800</xdr:colOff>
      <xdr:row>29</xdr:row>
      <xdr:rowOff>215900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3F061AD6-D4A1-4553-22D5-9D1F367E32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44450</xdr:colOff>
      <xdr:row>30</xdr:row>
      <xdr:rowOff>152400</xdr:rowOff>
    </xdr:from>
    <xdr:to>
      <xdr:col>33</xdr:col>
      <xdr:colOff>292100</xdr:colOff>
      <xdr:row>64</xdr:row>
      <xdr:rowOff>12700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32DE9C4-3ACE-29E3-5DB5-1246B71A6D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59264</xdr:colOff>
      <xdr:row>65</xdr:row>
      <xdr:rowOff>66194</xdr:rowOff>
    </xdr:from>
    <xdr:to>
      <xdr:col>25</xdr:col>
      <xdr:colOff>57727</xdr:colOff>
      <xdr:row>91</xdr:row>
      <xdr:rowOff>245341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1944BB40-E01D-1F5F-ADA8-DDB4CB943C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828040</xdr:colOff>
      <xdr:row>63</xdr:row>
      <xdr:rowOff>25400</xdr:rowOff>
    </xdr:from>
    <xdr:to>
      <xdr:col>26</xdr:col>
      <xdr:colOff>0</xdr:colOff>
      <xdr:row>101</xdr:row>
      <xdr:rowOff>127000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B3EF2F4F-8947-470D-F6DE-79B7A097AE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10160</xdr:colOff>
      <xdr:row>19</xdr:row>
      <xdr:rowOff>152400</xdr:rowOff>
    </xdr:from>
    <xdr:to>
      <xdr:col>26</xdr:col>
      <xdr:colOff>0</xdr:colOff>
      <xdr:row>61</xdr:row>
      <xdr:rowOff>121920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F37DA397-D6D5-716A-1044-0B1BC1CB0E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25400</xdr:colOff>
      <xdr:row>6</xdr:row>
      <xdr:rowOff>20320</xdr:rowOff>
    </xdr:from>
    <xdr:to>
      <xdr:col>15</xdr:col>
      <xdr:colOff>980440</xdr:colOff>
      <xdr:row>23</xdr:row>
      <xdr:rowOff>0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80A1F4BC-18A9-9EBB-A5B8-92B88B0D66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802640</xdr:colOff>
      <xdr:row>0</xdr:row>
      <xdr:rowOff>0</xdr:rowOff>
    </xdr:from>
    <xdr:to>
      <xdr:col>22</xdr:col>
      <xdr:colOff>10160</xdr:colOff>
      <xdr:row>5</xdr:row>
      <xdr:rowOff>3048</xdr:rowOff>
    </xdr:to>
    <xdr:sp macro="" textlink="">
      <xdr:nvSpPr>
        <xdr:cNvPr id="10" name="圓角矩形 9">
          <a:extLst>
            <a:ext uri="{FF2B5EF4-FFF2-40B4-BE49-F238E27FC236}">
              <a16:creationId xmlns:a16="http://schemas.microsoft.com/office/drawing/2014/main" id="{434CEF64-6151-BE41-8453-7C65EBB8625B}"/>
            </a:ext>
          </a:extLst>
        </xdr:cNvPr>
        <xdr:cNvSpPr/>
      </xdr:nvSpPr>
      <xdr:spPr>
        <a:xfrm>
          <a:off x="15928340" y="0"/>
          <a:ext cx="7284720" cy="942848"/>
        </a:xfrm>
        <a:prstGeom prst="roundRect">
          <a:avLst/>
        </a:prstGeom>
        <a:solidFill>
          <a:schemeClr val="accent4">
            <a:lumMod val="60000"/>
            <a:lumOff val="40000"/>
            <a:alpha val="23000"/>
          </a:schemeClr>
        </a:solidFill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50800" tIns="50800" rIns="50800" bIns="50800" numCol="1" spcCol="38100" rtlCol="0" anchor="ctr">
          <a:noAutofit/>
        </a:bodyPr>
        <a:lstStyle/>
        <a:p>
          <a:pPr marL="0" marR="0" indent="0" algn="ctr" defTabSz="584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zh-TW" altLang="en-US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endParaRPr>
        </a:p>
      </xdr:txBody>
    </xdr:sp>
    <xdr:clientData/>
  </xdr:twoCellAnchor>
  <xdr:twoCellAnchor>
    <xdr:from>
      <xdr:col>16</xdr:col>
      <xdr:colOff>812800</xdr:colOff>
      <xdr:row>7</xdr:row>
      <xdr:rowOff>0</xdr:rowOff>
    </xdr:from>
    <xdr:to>
      <xdr:col>22</xdr:col>
      <xdr:colOff>20320</xdr:colOff>
      <xdr:row>12</xdr:row>
      <xdr:rowOff>3048</xdr:rowOff>
    </xdr:to>
    <xdr:sp macro="" textlink="">
      <xdr:nvSpPr>
        <xdr:cNvPr id="11" name="圓角矩形 10">
          <a:extLst>
            <a:ext uri="{FF2B5EF4-FFF2-40B4-BE49-F238E27FC236}">
              <a16:creationId xmlns:a16="http://schemas.microsoft.com/office/drawing/2014/main" id="{732ECCCE-F0F8-6F46-AED8-06D176EEE5A7}"/>
            </a:ext>
          </a:extLst>
        </xdr:cNvPr>
        <xdr:cNvSpPr/>
      </xdr:nvSpPr>
      <xdr:spPr>
        <a:xfrm>
          <a:off x="15941040" y="1300480"/>
          <a:ext cx="7284720" cy="958088"/>
        </a:xfrm>
        <a:prstGeom prst="roundRect">
          <a:avLst/>
        </a:prstGeom>
        <a:solidFill>
          <a:schemeClr val="accent4">
            <a:lumMod val="60000"/>
            <a:lumOff val="40000"/>
            <a:alpha val="23000"/>
          </a:schemeClr>
        </a:solidFill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50800" tIns="50800" rIns="50800" bIns="50800" numCol="1" spcCol="38100" rtlCol="0" anchor="ctr">
          <a:noAutofit/>
        </a:bodyPr>
        <a:lstStyle/>
        <a:p>
          <a:pPr marL="0" marR="0" indent="0" algn="ctr" defTabSz="584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zh-TW" altLang="en-US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83;&#38555;&#36001;&#21209;&#31649;&#29702;&#26399;&#26411;&#22577;&#21578;&#65288;&#2616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組合效率前緣"/>
      <sheetName val="股票資料表"/>
      <sheetName val="台日物價指數、通膨、匯率"/>
      <sheetName val="PPP"/>
      <sheetName val="IFE"/>
    </sheetNames>
    <sheetDataSet>
      <sheetData sheetId="0" refreshError="1"/>
      <sheetData sheetId="1" refreshError="1"/>
      <sheetData sheetId="2" refreshError="1"/>
      <sheetData sheetId="3">
        <row r="2">
          <cell r="F2" t="str">
            <v>匯率變動率</v>
          </cell>
        </row>
        <row r="3">
          <cell r="E3">
            <v>4.7692420573776564E-3</v>
          </cell>
          <cell r="F3">
            <v>7.1877807726856415E-4</v>
          </cell>
        </row>
        <row r="4">
          <cell r="E4">
            <v>-1.7578554163920354E-3</v>
          </cell>
          <cell r="F4">
            <v>-1.7238283354282732E-2</v>
          </cell>
        </row>
        <row r="5">
          <cell r="E5">
            <v>8.8135593220347371E-4</v>
          </cell>
          <cell r="F5">
            <v>1.1693769413484715E-2</v>
          </cell>
        </row>
        <row r="6">
          <cell r="E6">
            <v>-1.9379117123478262E-3</v>
          </cell>
          <cell r="F6">
            <v>1.4448257178976192E-3</v>
          </cell>
        </row>
        <row r="7">
          <cell r="E7">
            <v>2.0020020020018879E-3</v>
          </cell>
          <cell r="F7">
            <v>-9.738503155996522E-3</v>
          </cell>
        </row>
        <row r="8">
          <cell r="E8">
            <v>-2.764701557394964E-3</v>
          </cell>
          <cell r="F8">
            <v>-3.2780914223274889E-3</v>
          </cell>
        </row>
        <row r="9">
          <cell r="E9">
            <v>6.8036120166459152E-3</v>
          </cell>
          <cell r="F9">
            <v>-1.4617211766853866E-3</v>
          </cell>
        </row>
        <row r="10">
          <cell r="E10">
            <v>1.071470187834206E-3</v>
          </cell>
          <cell r="F10">
            <v>-3.6596523330283655E-3</v>
          </cell>
        </row>
        <row r="11">
          <cell r="E11">
            <v>2.4851963814634653E-3</v>
          </cell>
          <cell r="F11">
            <v>-1.6896235078053233E-2</v>
          </cell>
        </row>
        <row r="12">
          <cell r="E12">
            <v>3.7383177570093989E-3</v>
          </cell>
          <cell r="F12">
            <v>-2.391182514477869E-2</v>
          </cell>
        </row>
        <row r="13">
          <cell r="E13">
            <v>2.7196656619373778E-3</v>
          </cell>
          <cell r="F13">
            <v>-1.2631578947368306E-2</v>
          </cell>
        </row>
        <row r="14">
          <cell r="E14">
            <v>7.1375215529750867E-3</v>
          </cell>
          <cell r="F14">
            <v>-5.4274084124830866E-3</v>
          </cell>
        </row>
        <row r="15">
          <cell r="E15">
            <v>-2.410003194656805E-4</v>
          </cell>
          <cell r="F15">
            <v>-1.7150652894172735E-2</v>
          </cell>
        </row>
        <row r="16">
          <cell r="E16">
            <v>7.3199329983250688E-3</v>
          </cell>
          <cell r="F16">
            <v>-4.362482649216696E-3</v>
          </cell>
        </row>
        <row r="17">
          <cell r="E17">
            <v>4.4090029500805953E-3</v>
          </cell>
          <cell r="F17">
            <v>1.4738099980083795E-2</v>
          </cell>
        </row>
        <row r="18">
          <cell r="E18">
            <v>-9.1240875912403574E-4</v>
          </cell>
          <cell r="F18">
            <v>-9.8135426889109229E-3</v>
          </cell>
        </row>
        <row r="19">
          <cell r="E19">
            <v>-1.2672259247601119E-3</v>
          </cell>
          <cell r="F19">
            <v>-9.9108027750246762E-3</v>
          </cell>
        </row>
        <row r="20">
          <cell r="E20">
            <v>-3.4734187739652836E-3</v>
          </cell>
          <cell r="F20">
            <v>-2.3223223223223222E-2</v>
          </cell>
        </row>
        <row r="21">
          <cell r="E21">
            <v>-1.0840807544103628E-3</v>
          </cell>
          <cell r="F21">
            <v>3.6892805902849434E-3</v>
          </cell>
        </row>
        <row r="22">
          <cell r="E22">
            <v>5.4894784995426216E-3</v>
          </cell>
          <cell r="F22">
            <v>-1.7970185828058056E-2</v>
          </cell>
        </row>
        <row r="23">
          <cell r="E23">
            <v>-1.7781051749224161E-4</v>
          </cell>
          <cell r="F23">
            <v>3.742981908920823E-3</v>
          </cell>
        </row>
        <row r="24">
          <cell r="E24">
            <v>2.3604072130869258E-3</v>
          </cell>
          <cell r="F24">
            <v>4.1433602651750603E-3</v>
          </cell>
        </row>
        <row r="25">
          <cell r="E25">
            <v>5.03308373237358E-3</v>
          </cell>
          <cell r="F25">
            <v>-2.8471219310914037E-2</v>
          </cell>
        </row>
        <row r="26">
          <cell r="E26">
            <v>2.2956193766137324E-3</v>
          </cell>
          <cell r="F26">
            <v>-3.3977489912932715E-2</v>
          </cell>
        </row>
        <row r="27">
          <cell r="E27">
            <v>7.6882776686313563E-3</v>
          </cell>
          <cell r="F27">
            <v>-6.1551989448229705E-3</v>
          </cell>
        </row>
        <row r="28">
          <cell r="E28">
            <v>7.915567282321824E-3</v>
          </cell>
          <cell r="F28">
            <v>-3.0966600309666029E-2</v>
          </cell>
        </row>
        <row r="29">
          <cell r="E29">
            <v>-5.7559209729450746E-3</v>
          </cell>
          <cell r="F29">
            <v>2.4651905957544015E-2</v>
          </cell>
        </row>
        <row r="30">
          <cell r="E30">
            <v>3.0648473741723727E-3</v>
          </cell>
          <cell r="F30">
            <v>-2.227667631989309E-2</v>
          </cell>
        </row>
        <row r="31">
          <cell r="E31">
            <v>3.8957116887335256E-3</v>
          </cell>
          <cell r="F31">
            <v>0</v>
          </cell>
        </row>
        <row r="32">
          <cell r="E32">
            <v>-1.507891325600044E-3</v>
          </cell>
          <cell r="F32">
            <v>-1.2303485987696551E-2</v>
          </cell>
        </row>
      </sheetData>
      <sheetData sheetId="4">
        <row r="2">
          <cell r="G2" t="str">
            <v>匯率變動率</v>
          </cell>
        </row>
        <row r="3">
          <cell r="F3">
            <v>0.75149700598802394</v>
          </cell>
          <cell r="G3">
            <v>7.1877807726856415E-4</v>
          </cell>
        </row>
        <row r="4">
          <cell r="F4">
            <v>0.75149700598802394</v>
          </cell>
          <cell r="G4">
            <v>-1.7238283354282732E-2</v>
          </cell>
        </row>
        <row r="5">
          <cell r="F5">
            <v>0.75149700598802394</v>
          </cell>
          <cell r="G5">
            <v>1.1693769413484715E-2</v>
          </cell>
        </row>
        <row r="6">
          <cell r="F6">
            <v>0.75149700598802394</v>
          </cell>
          <cell r="G6">
            <v>1.4448257178976192E-3</v>
          </cell>
        </row>
        <row r="7">
          <cell r="F7">
            <v>0.75149700598802394</v>
          </cell>
          <cell r="G7">
            <v>-9.738503155996522E-3</v>
          </cell>
        </row>
        <row r="8">
          <cell r="F8">
            <v>0.75149700598802394</v>
          </cell>
          <cell r="G8">
            <v>-3.2780914223274889E-3</v>
          </cell>
        </row>
        <row r="9">
          <cell r="F9">
            <v>0.75149700598802394</v>
          </cell>
          <cell r="G9">
            <v>-1.4617211766853866E-3</v>
          </cell>
        </row>
        <row r="10">
          <cell r="F10">
            <v>0.75149700598802394</v>
          </cell>
          <cell r="G10">
            <v>-3.6596523330283655E-3</v>
          </cell>
        </row>
        <row r="11">
          <cell r="F11">
            <v>0.75149700598802394</v>
          </cell>
          <cell r="G11">
            <v>-1.6896235078053233E-2</v>
          </cell>
        </row>
        <row r="12">
          <cell r="F12">
            <v>0.75149700598802394</v>
          </cell>
          <cell r="G12">
            <v>-2.391182514477869E-2</v>
          </cell>
        </row>
        <row r="13">
          <cell r="F13">
            <v>0.75149700598802394</v>
          </cell>
          <cell r="G13">
            <v>-1.2631578947368306E-2</v>
          </cell>
        </row>
        <row r="14">
          <cell r="F14">
            <v>0.75149700598802394</v>
          </cell>
          <cell r="G14">
            <v>-5.4274084124830866E-3</v>
          </cell>
        </row>
        <row r="15">
          <cell r="F15">
            <v>0.75149700598802394</v>
          </cell>
          <cell r="G15">
            <v>-1.7150652894172735E-2</v>
          </cell>
        </row>
        <row r="16">
          <cell r="F16">
            <v>0.75149700598802394</v>
          </cell>
          <cell r="G16">
            <v>-4.362482649216696E-3</v>
          </cell>
        </row>
        <row r="17">
          <cell r="F17">
            <v>0.75149700598802394</v>
          </cell>
          <cell r="G17">
            <v>1.4738099980083795E-2</v>
          </cell>
        </row>
        <row r="18">
          <cell r="F18">
            <v>0.75149700598802394</v>
          </cell>
          <cell r="G18">
            <v>-9.8135426889109229E-3</v>
          </cell>
        </row>
        <row r="19">
          <cell r="F19">
            <v>0.75149700598802394</v>
          </cell>
          <cell r="G19">
            <v>-9.9108027750246762E-3</v>
          </cell>
        </row>
        <row r="20">
          <cell r="F20">
            <v>0.75149700598802394</v>
          </cell>
          <cell r="G20">
            <v>-2.3223223223223222E-2</v>
          </cell>
        </row>
        <row r="21">
          <cell r="F21">
            <v>0.75149700598802394</v>
          </cell>
          <cell r="G21">
            <v>3.6892805902849434E-3</v>
          </cell>
        </row>
        <row r="22">
          <cell r="F22">
            <v>0.75149700598802394</v>
          </cell>
          <cell r="G22">
            <v>-1.7970185828058056E-2</v>
          </cell>
        </row>
        <row r="23">
          <cell r="F23">
            <v>0.75149700598802394</v>
          </cell>
          <cell r="G23">
            <v>3.742981908920823E-3</v>
          </cell>
        </row>
        <row r="24">
          <cell r="F24">
            <v>1.0309381237524948</v>
          </cell>
          <cell r="G24">
            <v>4.1433602651750603E-3</v>
          </cell>
        </row>
        <row r="25">
          <cell r="F25">
            <v>1.0309381237524948</v>
          </cell>
          <cell r="G25">
            <v>-2.8471219310914037E-2</v>
          </cell>
        </row>
        <row r="26">
          <cell r="F26">
            <v>1.0309381237524948</v>
          </cell>
          <cell r="G26">
            <v>-3.3977489912932715E-2</v>
          </cell>
        </row>
        <row r="27">
          <cell r="F27">
            <v>1.1956087824351298</v>
          </cell>
          <cell r="G27">
            <v>-6.1551989448229705E-3</v>
          </cell>
        </row>
        <row r="28">
          <cell r="F28">
            <v>1.1956087824351298</v>
          </cell>
          <cell r="G28">
            <v>-3.0966600309666029E-2</v>
          </cell>
        </row>
        <row r="29">
          <cell r="F29">
            <v>1.1956087824351298</v>
          </cell>
          <cell r="G29">
            <v>2.4651905957544015E-2</v>
          </cell>
        </row>
        <row r="30">
          <cell r="F30">
            <v>1.3203592814371257</v>
          </cell>
          <cell r="G30">
            <v>-2.227667631989309E-2</v>
          </cell>
        </row>
        <row r="31">
          <cell r="F31">
            <v>1.3203592814371257</v>
          </cell>
          <cell r="G31">
            <v>0</v>
          </cell>
        </row>
        <row r="32">
          <cell r="F32">
            <v>1.3203592814371257</v>
          </cell>
          <cell r="G32">
            <v>-1.2303485987696551E-2</v>
          </cell>
        </row>
      </sheetData>
    </sheetDataSet>
  </externalBook>
</externalLink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B7DC9-720D-6541-914B-0FCFF7CB33A9}">
  <dimension ref="A1:S22"/>
  <sheetViews>
    <sheetView zoomScale="108" zoomScaleNormal="120" workbookViewId="0">
      <selection activeCell="F10" sqref="F10"/>
    </sheetView>
  </sheetViews>
  <sheetFormatPr baseColWidth="10" defaultRowHeight="13"/>
  <cols>
    <col min="2" max="2" width="12.83203125" customWidth="1"/>
    <col min="3" max="4" width="13.1640625" bestFit="1" customWidth="1"/>
    <col min="5" max="5" width="12.5" bestFit="1" customWidth="1"/>
    <col min="7" max="7" width="13.5" customWidth="1"/>
    <col min="8" max="11" width="14.6640625" bestFit="1" customWidth="1"/>
    <col min="13" max="13" width="12.1640625" customWidth="1"/>
    <col min="14" max="14" width="13.5" customWidth="1"/>
    <col min="15" max="15" width="12.6640625" customWidth="1"/>
    <col min="16" max="16" width="12.5" customWidth="1"/>
    <col min="17" max="17" width="12.6640625" customWidth="1"/>
    <col min="18" max="18" width="12.33203125" customWidth="1"/>
  </cols>
  <sheetData>
    <row r="1" spans="1:19" ht="14">
      <c r="B1" s="85" t="s">
        <v>561</v>
      </c>
      <c r="C1" s="85" t="s">
        <v>562</v>
      </c>
      <c r="D1" s="85" t="s">
        <v>563</v>
      </c>
      <c r="E1" s="85" t="s">
        <v>564</v>
      </c>
      <c r="G1" s="33" t="s">
        <v>565</v>
      </c>
      <c r="H1" s="33" t="s">
        <v>566</v>
      </c>
      <c r="I1" s="33" t="s">
        <v>567</v>
      </c>
      <c r="J1" s="33" t="s">
        <v>568</v>
      </c>
      <c r="K1" s="91" t="s">
        <v>569</v>
      </c>
      <c r="M1" s="33" t="s">
        <v>573</v>
      </c>
    </row>
    <row r="2" spans="1:19" ht="14">
      <c r="A2" s="86" t="s">
        <v>559</v>
      </c>
      <c r="B2" s="87">
        <v>-2.4699999999999999E-4</v>
      </c>
      <c r="C2" s="87">
        <v>-6.0000000000000002E-5</v>
      </c>
      <c r="D2" s="87">
        <v>1.9000000000000001E-4</v>
      </c>
      <c r="E2" s="87">
        <v>-2.5000000000000001E-5</v>
      </c>
      <c r="G2" s="95">
        <v>0.99999999999999989</v>
      </c>
      <c r="H2" s="90">
        <v>0</v>
      </c>
      <c r="I2" s="90">
        <v>0</v>
      </c>
      <c r="J2" s="90">
        <v>0</v>
      </c>
      <c r="K2" s="90">
        <f>SUM(G2:J2)</f>
        <v>0.99999999999999989</v>
      </c>
      <c r="M2" s="43" t="s">
        <v>572</v>
      </c>
      <c r="N2" s="43" t="s">
        <v>571</v>
      </c>
      <c r="O2" s="45" t="s">
        <v>502</v>
      </c>
      <c r="P2" s="45" t="s">
        <v>503</v>
      </c>
      <c r="Q2" s="45" t="s">
        <v>504</v>
      </c>
      <c r="R2" s="45" t="s">
        <v>491</v>
      </c>
    </row>
    <row r="3" spans="1:19" ht="14">
      <c r="A3" s="33" t="s">
        <v>560</v>
      </c>
      <c r="B3" s="32">
        <v>0.25319999999999998</v>
      </c>
      <c r="C3" s="32">
        <v>0.27500000000000002</v>
      </c>
      <c r="D3" s="32">
        <v>0.20449999999999999</v>
      </c>
      <c r="E3" s="32">
        <v>0.2616</v>
      </c>
      <c r="G3" s="92" t="s">
        <v>571</v>
      </c>
      <c r="L3">
        <v>1</v>
      </c>
      <c r="M3">
        <v>8.8170844289148492E-3</v>
      </c>
      <c r="N3" s="98">
        <v>1.8000000000000001E-4</v>
      </c>
      <c r="O3" s="95">
        <v>0</v>
      </c>
      <c r="P3" s="90">
        <v>0</v>
      </c>
      <c r="Q3" s="90">
        <v>0.95813953488372094</v>
      </c>
      <c r="R3" s="90">
        <v>4.1860465116279055E-2</v>
      </c>
      <c r="S3" s="90"/>
    </row>
    <row r="4" spans="1:19">
      <c r="G4" s="96">
        <f>G2*$B$2+H2*$C$2+I2*$D$2+J2*$E$2</f>
        <v>-2.4699999999999993E-4</v>
      </c>
      <c r="L4">
        <v>2</v>
      </c>
      <c r="M4">
        <v>7.8239540589687337E-3</v>
      </c>
      <c r="N4" s="98">
        <f>N3-$J$13</f>
        <v>1.5700000000000002E-4</v>
      </c>
      <c r="O4" s="95">
        <v>0</v>
      </c>
      <c r="P4" s="90">
        <v>0</v>
      </c>
      <c r="Q4" s="90">
        <v>0.84651163067332069</v>
      </c>
      <c r="R4" s="90">
        <v>0.15348836932667909</v>
      </c>
      <c r="S4" s="90"/>
    </row>
    <row r="5" spans="1:19" ht="14">
      <c r="G5" s="33" t="s">
        <v>570</v>
      </c>
      <c r="L5">
        <v>3</v>
      </c>
      <c r="M5">
        <v>7.1137782772931896E-3</v>
      </c>
      <c r="N5" s="98">
        <f t="shared" ref="N5:N21" si="0">N4-$J$13</f>
        <v>1.3400000000000003E-4</v>
      </c>
      <c r="O5" s="95">
        <v>0</v>
      </c>
      <c r="P5" s="90">
        <v>3.124567803195882E-2</v>
      </c>
      <c r="Q5" s="90">
        <v>0.73997022916771438</v>
      </c>
      <c r="R5" s="90">
        <v>0.22878409280032666</v>
      </c>
    </row>
    <row r="6" spans="1:19" ht="14">
      <c r="A6" t="s">
        <v>519</v>
      </c>
      <c r="B6" t="s">
        <v>502</v>
      </c>
      <c r="C6" t="s">
        <v>503</v>
      </c>
      <c r="D6" t="s">
        <v>504</v>
      </c>
      <c r="E6" t="s">
        <v>491</v>
      </c>
      <c r="G6" s="98">
        <v>-2.4699999999999999E-4</v>
      </c>
      <c r="L6">
        <v>4</v>
      </c>
      <c r="M6">
        <v>6.6203262908630248E-3</v>
      </c>
      <c r="N6" s="98">
        <f t="shared" si="0"/>
        <v>1.1100000000000003E-4</v>
      </c>
      <c r="O6" s="95">
        <v>0</v>
      </c>
      <c r="P6" s="90">
        <v>9.4026410326136248E-2</v>
      </c>
      <c r="Q6" s="90">
        <v>0.64321360459375254</v>
      </c>
      <c r="R6" s="90">
        <v>0.26275998508011095</v>
      </c>
    </row>
    <row r="7" spans="1:19" ht="14">
      <c r="A7" t="s">
        <v>502</v>
      </c>
      <c r="B7" s="89">
        <v>1.3107969840533805E-4</v>
      </c>
      <c r="C7" s="84"/>
      <c r="D7" s="84"/>
      <c r="E7" s="84"/>
      <c r="G7" s="86" t="s">
        <v>572</v>
      </c>
      <c r="L7">
        <v>5</v>
      </c>
      <c r="M7">
        <v>6.2848900663099979E-3</v>
      </c>
      <c r="N7" s="98">
        <f t="shared" si="0"/>
        <v>8.8000000000000025E-5</v>
      </c>
      <c r="O7" s="95">
        <v>3.5716009900979881E-2</v>
      </c>
      <c r="P7" s="90">
        <v>0.11369108297431421</v>
      </c>
      <c r="Q7" s="90">
        <v>0.58096810329328452</v>
      </c>
      <c r="R7" s="90">
        <v>0.26962480383142134</v>
      </c>
    </row>
    <row r="8" spans="1:19" ht="14">
      <c r="A8" t="s">
        <v>503</v>
      </c>
      <c r="B8" s="88">
        <v>1.043776323726375E-5</v>
      </c>
      <c r="C8" s="89">
        <v>1.5461505208864946E-4</v>
      </c>
      <c r="D8" s="84"/>
      <c r="E8" s="84"/>
      <c r="G8">
        <f>SQRT(G2*G2*$B$7+H2*H2*$C$8+I2*I2*$D$9+J2*J2*$E$10+2*(G2*H2*$B$8+G2*I2*$B$9+G2*J2*$B$10+H2*I2*$C$9+H2*J2*$C$10+I2*J2*$D$10))</f>
        <v>1.1449004253878937E-2</v>
      </c>
      <c r="L8">
        <v>6</v>
      </c>
      <c r="M8">
        <v>5.9894686152961391E-3</v>
      </c>
      <c r="N8" s="98">
        <f t="shared" si="0"/>
        <v>6.5000000000000021E-5</v>
      </c>
      <c r="O8" s="95">
        <v>8.3444916143063833E-2</v>
      </c>
      <c r="P8" s="90">
        <v>0.12523132001450549</v>
      </c>
      <c r="Q8" s="90">
        <v>0.52050171140216439</v>
      </c>
      <c r="R8" s="90">
        <v>0.27082205244026625</v>
      </c>
    </row>
    <row r="9" spans="1:19" ht="14">
      <c r="A9" t="s">
        <v>504</v>
      </c>
      <c r="B9" s="88">
        <v>1.1678764387834413E-5</v>
      </c>
      <c r="C9" s="88">
        <v>1.566025527849683E-5</v>
      </c>
      <c r="D9" s="89">
        <v>8.5554907355188341E-5</v>
      </c>
      <c r="E9" s="84"/>
      <c r="L9">
        <v>7</v>
      </c>
      <c r="M9">
        <v>5.7828058266216282E-3</v>
      </c>
      <c r="N9" s="98">
        <f t="shared" si="0"/>
        <v>4.2000000000000018E-5</v>
      </c>
      <c r="O9" s="95">
        <v>0.12918515677800138</v>
      </c>
      <c r="P9" s="90">
        <v>0.13629062627512559</v>
      </c>
      <c r="Q9" s="90">
        <v>0.46255477709880377</v>
      </c>
      <c r="R9" s="90">
        <v>0.27196943984806915</v>
      </c>
    </row>
    <row r="10" spans="1:19" ht="14">
      <c r="A10" t="s">
        <v>491</v>
      </c>
      <c r="B10" s="88">
        <v>-8.6643935264506266E-6</v>
      </c>
      <c r="C10" s="88">
        <v>-1.6395777568603207E-6</v>
      </c>
      <c r="D10" s="88">
        <v>-1.304371501383878E-5</v>
      </c>
      <c r="E10" s="89">
        <v>1.3993514545325729E-4</v>
      </c>
      <c r="L10">
        <v>8</v>
      </c>
      <c r="M10">
        <v>5.6593205555143938E-3</v>
      </c>
      <c r="N10" s="98">
        <f t="shared" si="0"/>
        <v>1.9000000000000018E-5</v>
      </c>
      <c r="O10" s="95">
        <v>0.17492539898904946</v>
      </c>
      <c r="P10" s="90">
        <v>0.14734991234932274</v>
      </c>
      <c r="Q10" s="90">
        <v>0.40460784120787169</v>
      </c>
      <c r="R10" s="90">
        <v>0.27311684745375614</v>
      </c>
    </row>
    <row r="11" spans="1:19" ht="14">
      <c r="H11" s="97" t="s">
        <v>575</v>
      </c>
      <c r="I11" s="99">
        <v>1.9000000000000001E-4</v>
      </c>
      <c r="L11">
        <v>9</v>
      </c>
      <c r="M11">
        <v>5.624493937825506E-3</v>
      </c>
      <c r="N11" s="98">
        <f t="shared" si="0"/>
        <v>-3.999999999999982E-6</v>
      </c>
      <c r="O11" s="95">
        <v>0.22066564017984094</v>
      </c>
      <c r="P11" s="90">
        <v>0.15840921162246407</v>
      </c>
      <c r="Q11" s="90">
        <v>0.34666090641213043</v>
      </c>
      <c r="R11" s="90">
        <v>0.27426424178556452</v>
      </c>
    </row>
    <row r="12" spans="1:19" ht="14">
      <c r="B12">
        <f>SQRT(B7)</f>
        <v>1.1449004253878939E-2</v>
      </c>
      <c r="C12">
        <f>SQRT(C8)</f>
        <v>1.2434430107111843E-2</v>
      </c>
      <c r="D12">
        <f>SQRT(D9)</f>
        <v>9.2495895776617213E-3</v>
      </c>
      <c r="E12">
        <f>SQRT(E10)</f>
        <v>1.1829418643925714E-2</v>
      </c>
      <c r="H12" s="33" t="s">
        <v>574</v>
      </c>
      <c r="I12" s="100">
        <v>-2.4699999999999999E-4</v>
      </c>
      <c r="J12" s="93">
        <f>I11-I12</f>
        <v>4.37E-4</v>
      </c>
      <c r="K12" s="33" t="s">
        <v>576</v>
      </c>
      <c r="L12">
        <v>10</v>
      </c>
      <c r="M12">
        <v>5.6756887702795284E-3</v>
      </c>
      <c r="N12" s="98">
        <f t="shared" si="0"/>
        <v>-2.6999999999999982E-5</v>
      </c>
      <c r="O12" s="95">
        <v>0.26441717499354223</v>
      </c>
      <c r="P12" s="90">
        <v>0.16898767536096593</v>
      </c>
      <c r="Q12" s="90">
        <v>0.29123340393147812</v>
      </c>
      <c r="R12" s="90">
        <v>0.27536174571401356</v>
      </c>
    </row>
    <row r="13" spans="1:19" ht="14">
      <c r="J13">
        <f>J12/19</f>
        <v>2.3E-5</v>
      </c>
      <c r="K13" s="33" t="s">
        <v>577</v>
      </c>
      <c r="L13">
        <v>11</v>
      </c>
      <c r="M13">
        <v>5.8151555384078259E-3</v>
      </c>
      <c r="N13" s="98">
        <f t="shared" si="0"/>
        <v>-4.9999999999999982E-5</v>
      </c>
      <c r="O13" s="95">
        <v>0.31015741676269776</v>
      </c>
      <c r="P13" s="90">
        <v>0.18004696609846629</v>
      </c>
      <c r="Q13" s="90">
        <v>0.23328646841457093</v>
      </c>
      <c r="R13" s="90">
        <v>0.27650914872426496</v>
      </c>
    </row>
    <row r="14" spans="1:19">
      <c r="I14" s="94"/>
      <c r="L14">
        <v>12</v>
      </c>
      <c r="M14">
        <v>6.0477882472589548E-3</v>
      </c>
      <c r="N14" s="98">
        <f t="shared" si="0"/>
        <v>-7.2999999999999985E-5</v>
      </c>
      <c r="O14" s="95">
        <v>0.35788636542398894</v>
      </c>
      <c r="P14" s="90">
        <v>0.19158709245075178</v>
      </c>
      <c r="Q14" s="90">
        <v>0.17282010105627368</v>
      </c>
      <c r="R14" s="90">
        <v>0.27770644106898568</v>
      </c>
    </row>
    <row r="15" spans="1:19">
      <c r="L15">
        <v>13</v>
      </c>
      <c r="M15">
        <v>6.3452812019643865E-3</v>
      </c>
      <c r="N15" s="98">
        <f t="shared" si="0"/>
        <v>-9.5999999999999989E-5</v>
      </c>
      <c r="O15" s="95">
        <v>0.40362660592876065</v>
      </c>
      <c r="P15" s="90">
        <v>0.20264639616754063</v>
      </c>
      <c r="Q15" s="90">
        <v>0.11487316620439968</v>
      </c>
      <c r="R15" s="90">
        <v>0.278853831699299</v>
      </c>
    </row>
    <row r="16" spans="1:19">
      <c r="L16">
        <v>14</v>
      </c>
      <c r="M16">
        <v>6.7059228569316121E-3</v>
      </c>
      <c r="N16" s="98">
        <f t="shared" si="0"/>
        <v>-1.1899999999999999E-4</v>
      </c>
      <c r="O16" s="95">
        <v>0.44936684696531726</v>
      </c>
      <c r="P16" s="90">
        <v>0.21370569732806169</v>
      </c>
      <c r="Q16" s="90">
        <v>5.6926231556649838E-2</v>
      </c>
      <c r="R16" s="90">
        <v>0.28000122414997108</v>
      </c>
    </row>
    <row r="17" spans="12:18">
      <c r="L17">
        <v>15</v>
      </c>
      <c r="M17">
        <v>7.1201681441436316E-3</v>
      </c>
      <c r="N17" s="98">
        <f t="shared" si="0"/>
        <v>-1.4199999999999998E-4</v>
      </c>
      <c r="O17" s="95">
        <v>0.49625665868660318</v>
      </c>
      <c r="P17" s="90">
        <v>0.22374346960724636</v>
      </c>
      <c r="Q17" s="90">
        <v>0</v>
      </c>
      <c r="R17" s="90">
        <v>0.27999987170615032</v>
      </c>
    </row>
    <row r="18" spans="12:18">
      <c r="L18">
        <v>16</v>
      </c>
      <c r="M18">
        <v>7.716191555720466E-3</v>
      </c>
      <c r="N18" s="98">
        <f t="shared" si="0"/>
        <v>-1.6499999999999997E-4</v>
      </c>
      <c r="O18" s="95">
        <v>0.60725982089255892</v>
      </c>
      <c r="P18" s="90">
        <v>0.17680913596526202</v>
      </c>
      <c r="Q18" s="90">
        <v>0</v>
      </c>
      <c r="R18" s="90">
        <v>0.21593104314217881</v>
      </c>
    </row>
    <row r="19" spans="12:18">
      <c r="L19">
        <v>17</v>
      </c>
      <c r="M19">
        <v>8.5704094551014888E-3</v>
      </c>
      <c r="N19" s="98">
        <f t="shared" si="0"/>
        <v>-1.8799999999999996E-4</v>
      </c>
      <c r="O19" s="95">
        <v>0.71826298147388301</v>
      </c>
      <c r="P19" s="90">
        <v>0.12987480313514863</v>
      </c>
      <c r="Q19" s="90">
        <v>0</v>
      </c>
      <c r="R19" s="90">
        <v>0.15186221539096798</v>
      </c>
    </row>
    <row r="20" spans="12:18">
      <c r="L20">
        <v>18</v>
      </c>
      <c r="M20">
        <v>9.6142453059284046E-3</v>
      </c>
      <c r="N20" s="98">
        <f t="shared" si="0"/>
        <v>-2.1099999999999995E-4</v>
      </c>
      <c r="O20" s="95">
        <v>0.829266142025748</v>
      </c>
      <c r="P20" s="90">
        <v>8.294047049189178E-2</v>
      </c>
      <c r="Q20" s="90">
        <v>0</v>
      </c>
      <c r="R20" s="90">
        <v>8.7793387482359778E-2</v>
      </c>
    </row>
    <row r="21" spans="12:18">
      <c r="L21">
        <v>19</v>
      </c>
      <c r="M21">
        <v>1.0739360927926218E-2</v>
      </c>
      <c r="N21" s="98">
        <f t="shared" si="0"/>
        <v>-2.3399999999999994E-4</v>
      </c>
      <c r="O21" s="95">
        <v>0.93544307794930504</v>
      </c>
      <c r="P21" s="90">
        <v>3.804676125998193E-2</v>
      </c>
      <c r="Q21" s="90">
        <v>0</v>
      </c>
      <c r="R21" s="90">
        <v>2.6510160790712951E-2</v>
      </c>
    </row>
    <row r="22" spans="12:18">
      <c r="L22">
        <v>20</v>
      </c>
      <c r="M22">
        <v>1.1449004253878937E-2</v>
      </c>
      <c r="N22" s="98">
        <v>-2.4699999999999999E-4</v>
      </c>
      <c r="O22" s="95">
        <v>0.99999999999999989</v>
      </c>
      <c r="P22" s="90">
        <v>0</v>
      </c>
      <c r="Q22" s="90">
        <v>0</v>
      </c>
      <c r="R22" s="90">
        <v>0</v>
      </c>
    </row>
  </sheetData>
  <phoneticPr fontId="4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2F7F5-4BF3-0F43-A9B9-EFBB2E9C1751}">
  <dimension ref="A1:X34"/>
  <sheetViews>
    <sheetView workbookViewId="0">
      <selection activeCell="E33" sqref="E33"/>
    </sheetView>
  </sheetViews>
  <sheetFormatPr baseColWidth="10" defaultRowHeight="16"/>
  <cols>
    <col min="1" max="1" width="18" style="78" customWidth="1"/>
    <col min="2" max="5" width="18" style="77" customWidth="1"/>
    <col min="6" max="6" width="10.83203125" style="77"/>
    <col min="7" max="7" width="13.83203125" style="77" customWidth="1"/>
    <col min="8" max="8" width="15.33203125" style="77" bestFit="1" customWidth="1"/>
    <col min="9" max="9" width="14.33203125" style="77" bestFit="1" customWidth="1"/>
    <col min="10" max="10" width="15.33203125" style="77" bestFit="1" customWidth="1"/>
    <col min="11" max="11" width="14.33203125" style="77" bestFit="1" customWidth="1"/>
    <col min="12" max="15" width="15.33203125" style="77" bestFit="1" customWidth="1"/>
    <col min="16" max="16384" width="10.83203125" style="77"/>
  </cols>
  <sheetData>
    <row r="1" spans="1:24" ht="17">
      <c r="B1" s="78"/>
      <c r="C1" s="78"/>
      <c r="D1" s="78" t="s">
        <v>524</v>
      </c>
      <c r="E1" s="78" t="s">
        <v>525</v>
      </c>
      <c r="G1" s="102" t="s">
        <v>530</v>
      </c>
      <c r="H1" s="102"/>
      <c r="I1" s="103"/>
      <c r="J1" s="103"/>
      <c r="K1" s="103"/>
      <c r="L1" s="103"/>
      <c r="M1" s="103"/>
      <c r="N1" s="103"/>
      <c r="O1" s="103"/>
    </row>
    <row r="2" spans="1:24" ht="17">
      <c r="A2" s="83" t="s">
        <v>558</v>
      </c>
      <c r="B2" s="78" t="s">
        <v>526</v>
      </c>
      <c r="C2" s="78" t="s">
        <v>527</v>
      </c>
      <c r="D2" s="78" t="s">
        <v>528</v>
      </c>
      <c r="E2" s="78" t="s">
        <v>529</v>
      </c>
      <c r="G2" s="104" t="s">
        <v>531</v>
      </c>
      <c r="H2" s="104">
        <v>2.1487895183058388E-2</v>
      </c>
      <c r="I2" s="103"/>
      <c r="J2" s="103"/>
      <c r="K2" s="103"/>
      <c r="L2" s="103"/>
      <c r="M2" s="103"/>
      <c r="N2" s="103"/>
      <c r="O2" s="103"/>
    </row>
    <row r="3" spans="1:24" ht="17">
      <c r="A3" s="80">
        <v>43952</v>
      </c>
      <c r="B3" s="81">
        <v>3.7664783427494488E-3</v>
      </c>
      <c r="C3" s="81">
        <v>-9.980039920160532E-4</v>
      </c>
      <c r="D3" s="81">
        <f t="shared" ref="D3:D27" si="0">(B3-C3)/(1+C3)</f>
        <v>4.7692420573776564E-3</v>
      </c>
      <c r="E3" s="81">
        <v>7.1877807726856415E-4</v>
      </c>
      <c r="G3" s="104" t="s">
        <v>532</v>
      </c>
      <c r="H3" s="104">
        <v>4.6172963939810388E-4</v>
      </c>
      <c r="I3" s="103"/>
      <c r="J3" s="103"/>
      <c r="K3" s="103"/>
      <c r="L3" s="103"/>
      <c r="M3" s="103"/>
      <c r="N3" s="103"/>
      <c r="O3" s="103"/>
    </row>
    <row r="4" spans="1:24" ht="17">
      <c r="A4" s="80">
        <v>43983</v>
      </c>
      <c r="B4" s="81">
        <v>-3.7523452157597701E-3</v>
      </c>
      <c r="C4" s="81">
        <v>-1.9980019980018844E-3</v>
      </c>
      <c r="D4" s="81">
        <f t="shared" si="0"/>
        <v>-1.7578554163920354E-3</v>
      </c>
      <c r="E4" s="81">
        <v>-1.7238283354282732E-2</v>
      </c>
      <c r="G4" s="104" t="s">
        <v>533</v>
      </c>
      <c r="H4" s="104">
        <v>-4.2996456028454151E-2</v>
      </c>
      <c r="I4" s="103"/>
      <c r="J4" s="103"/>
      <c r="K4" s="103"/>
      <c r="L4" s="103"/>
      <c r="M4" s="103"/>
      <c r="N4" s="103"/>
      <c r="O4" s="103"/>
    </row>
    <row r="5" spans="1:24" ht="17">
      <c r="A5" s="80">
        <v>44013</v>
      </c>
      <c r="B5" s="81">
        <v>1.8832391713747914E-3</v>
      </c>
      <c r="C5" s="81">
        <v>1.001001001000944E-3</v>
      </c>
      <c r="D5" s="81">
        <f t="shared" si="0"/>
        <v>8.8135593220347371E-4</v>
      </c>
      <c r="E5" s="81">
        <v>1.1693769413484715E-2</v>
      </c>
      <c r="G5" s="104" t="s">
        <v>534</v>
      </c>
      <c r="H5" s="104">
        <v>1.2431399789037192E-2</v>
      </c>
      <c r="I5" s="103"/>
      <c r="J5" s="103"/>
      <c r="K5" s="103"/>
      <c r="L5" s="103"/>
      <c r="M5" s="103"/>
      <c r="N5" s="103"/>
      <c r="O5" s="103"/>
    </row>
    <row r="6" spans="1:24" ht="18" thickBot="1">
      <c r="A6" s="80">
        <v>44044</v>
      </c>
      <c r="B6" s="81">
        <v>-9.3984962406023045E-4</v>
      </c>
      <c r="C6" s="81">
        <v>9.9999999999994321E-4</v>
      </c>
      <c r="D6" s="81">
        <f t="shared" si="0"/>
        <v>-1.9379117123478262E-3</v>
      </c>
      <c r="E6" s="81">
        <v>1.4448257178976192E-3</v>
      </c>
      <c r="G6" s="105" t="s">
        <v>535</v>
      </c>
      <c r="H6" s="105">
        <v>25</v>
      </c>
      <c r="I6" s="103"/>
      <c r="J6" s="103"/>
      <c r="K6" s="103"/>
      <c r="L6" s="103"/>
      <c r="M6" s="103"/>
      <c r="N6" s="103"/>
      <c r="O6" s="103"/>
    </row>
    <row r="7" spans="1:24">
      <c r="A7" s="80">
        <v>44075</v>
      </c>
      <c r="B7" s="81">
        <v>0</v>
      </c>
      <c r="C7" s="81">
        <v>-1.9980019980018844E-3</v>
      </c>
      <c r="D7" s="81">
        <f t="shared" si="0"/>
        <v>2.0020020020018879E-3</v>
      </c>
      <c r="E7" s="81">
        <v>-9.738503155996522E-3</v>
      </c>
      <c r="G7" s="103"/>
      <c r="H7" s="103"/>
      <c r="I7" s="103"/>
      <c r="J7" s="103"/>
      <c r="K7" s="103"/>
      <c r="L7" s="103"/>
      <c r="M7" s="103"/>
      <c r="N7" s="103"/>
      <c r="O7" s="103"/>
    </row>
    <row r="8" spans="1:24" ht="18" thickBot="1">
      <c r="A8" s="80">
        <v>44105</v>
      </c>
      <c r="B8" s="81">
        <v>-3.7629350893696283E-3</v>
      </c>
      <c r="C8" s="81">
        <v>-1.0010010010010862E-3</v>
      </c>
      <c r="D8" s="81">
        <f t="shared" si="0"/>
        <v>-2.764701557394964E-3</v>
      </c>
      <c r="E8" s="81">
        <v>-3.2780914223274889E-3</v>
      </c>
      <c r="G8" s="103" t="s">
        <v>536</v>
      </c>
      <c r="H8" s="103"/>
      <c r="I8" s="103"/>
      <c r="J8" s="103"/>
      <c r="K8" s="103"/>
      <c r="L8" s="103"/>
      <c r="M8" s="103"/>
      <c r="N8" s="103"/>
      <c r="O8" s="103"/>
    </row>
    <row r="9" spans="1:24" ht="17">
      <c r="A9" s="80">
        <v>44136</v>
      </c>
      <c r="B9" s="81">
        <v>3.777148253068852E-3</v>
      </c>
      <c r="C9" s="81">
        <v>-3.006012024048068E-3</v>
      </c>
      <c r="D9" s="81">
        <f t="shared" si="0"/>
        <v>6.8036120166459152E-3</v>
      </c>
      <c r="E9" s="81">
        <v>-1.4617211766853866E-3</v>
      </c>
      <c r="G9" s="106"/>
      <c r="H9" s="106" t="s">
        <v>537</v>
      </c>
      <c r="I9" s="106" t="s">
        <v>538</v>
      </c>
      <c r="J9" s="106" t="s">
        <v>539</v>
      </c>
      <c r="K9" s="106" t="s">
        <v>540</v>
      </c>
      <c r="L9" s="106" t="s">
        <v>541</v>
      </c>
      <c r="M9" s="103"/>
      <c r="N9" s="103"/>
      <c r="O9" s="103"/>
    </row>
    <row r="10" spans="1:24" ht="17">
      <c r="A10" s="80">
        <v>44166</v>
      </c>
      <c r="B10" s="81">
        <v>-9.40733772342374E-4</v>
      </c>
      <c r="C10" s="81">
        <v>-2.0100502512563098E-3</v>
      </c>
      <c r="D10" s="81">
        <f t="shared" si="0"/>
        <v>1.0714701878342056E-3</v>
      </c>
      <c r="E10" s="81">
        <v>-3.6596523330283655E-3</v>
      </c>
      <c r="G10" s="104" t="s">
        <v>542</v>
      </c>
      <c r="H10" s="104">
        <v>1</v>
      </c>
      <c r="I10" s="104">
        <v>1.6419360170517698E-6</v>
      </c>
      <c r="J10" s="104">
        <v>1.6419360170517698E-6</v>
      </c>
      <c r="K10" s="107">
        <v>1.0624687439256436E-2</v>
      </c>
      <c r="L10" s="107">
        <v>0.91879603013918287</v>
      </c>
      <c r="M10" s="103"/>
      <c r="N10" s="103"/>
      <c r="O10" s="103"/>
    </row>
    <row r="11" spans="1:24" ht="17">
      <c r="A11" s="80">
        <v>44197</v>
      </c>
      <c r="B11" s="81">
        <v>7.5329566854990312E-3</v>
      </c>
      <c r="C11" s="81">
        <v>5.0352467270896274E-3</v>
      </c>
      <c r="D11" s="81">
        <f t="shared" si="0"/>
        <v>2.4851963814634653E-3</v>
      </c>
      <c r="E11" s="81">
        <v>-1.6896235078053233E-2</v>
      </c>
      <c r="G11" s="104" t="s">
        <v>543</v>
      </c>
      <c r="H11" s="104">
        <v>23</v>
      </c>
      <c r="I11" s="104">
        <v>3.5544131164421005E-3</v>
      </c>
      <c r="J11" s="104">
        <v>1.5453970071487393E-4</v>
      </c>
      <c r="K11" s="104"/>
      <c r="L11" s="104"/>
      <c r="M11" s="103"/>
      <c r="N11" s="103"/>
      <c r="O11" s="103"/>
    </row>
    <row r="12" spans="1:24" ht="18" thickBot="1">
      <c r="A12" s="80">
        <v>44228</v>
      </c>
      <c r="B12" s="81">
        <v>3.7383177570093989E-3</v>
      </c>
      <c r="C12" s="81">
        <v>0</v>
      </c>
      <c r="D12" s="81">
        <f t="shared" si="0"/>
        <v>3.7383177570093989E-3</v>
      </c>
      <c r="E12" s="81">
        <v>-2.391182514477869E-2</v>
      </c>
      <c r="G12" s="105" t="s">
        <v>544</v>
      </c>
      <c r="H12" s="105">
        <v>24</v>
      </c>
      <c r="I12" s="105">
        <v>3.5560550524591523E-3</v>
      </c>
      <c r="J12" s="105"/>
      <c r="K12" s="105"/>
      <c r="L12" s="105"/>
      <c r="M12" s="103"/>
      <c r="N12" s="103"/>
      <c r="O12" s="103"/>
    </row>
    <row r="13" spans="1:24" ht="17" thickBot="1">
      <c r="A13" s="80">
        <v>44256</v>
      </c>
      <c r="B13" s="81">
        <v>3.7243947858472204E-3</v>
      </c>
      <c r="C13" s="81">
        <v>1.0020040080161176E-3</v>
      </c>
      <c r="D13" s="81">
        <f t="shared" si="0"/>
        <v>2.7196656619373778E-3</v>
      </c>
      <c r="E13" s="81">
        <v>-1.2631578947368306E-2</v>
      </c>
      <c r="G13" s="103"/>
      <c r="H13" s="103"/>
      <c r="I13" s="103"/>
      <c r="J13" s="103"/>
      <c r="K13" s="103"/>
      <c r="L13" s="103"/>
      <c r="M13" s="103"/>
      <c r="N13" s="103"/>
      <c r="O13" s="103"/>
    </row>
    <row r="14" spans="1:24" ht="17">
      <c r="A14" s="80">
        <v>44287</v>
      </c>
      <c r="B14" s="81">
        <v>-9.2764378478658925E-4</v>
      </c>
      <c r="C14" s="81">
        <v>-8.0080080080081207E-3</v>
      </c>
      <c r="D14" s="81">
        <f t="shared" si="0"/>
        <v>7.1375215529750867E-3</v>
      </c>
      <c r="E14" s="81">
        <v>-5.4274084124830866E-3</v>
      </c>
      <c r="G14" s="106"/>
      <c r="H14" s="106" t="s">
        <v>545</v>
      </c>
      <c r="I14" s="106" t="s">
        <v>534</v>
      </c>
      <c r="J14" s="106" t="s">
        <v>546</v>
      </c>
      <c r="K14" s="106" t="s">
        <v>547</v>
      </c>
      <c r="L14" s="106" t="s">
        <v>548</v>
      </c>
      <c r="M14" s="106" t="s">
        <v>549</v>
      </c>
      <c r="N14" s="106" t="s">
        <v>550</v>
      </c>
      <c r="O14" s="106" t="s">
        <v>551</v>
      </c>
      <c r="P14"/>
      <c r="Q14"/>
      <c r="R14"/>
      <c r="S14"/>
      <c r="T14"/>
      <c r="U14"/>
      <c r="V14"/>
      <c r="W14"/>
      <c r="X14"/>
    </row>
    <row r="15" spans="1:24" ht="17">
      <c r="A15" s="80">
        <v>44317</v>
      </c>
      <c r="B15" s="81">
        <v>2.7855153203342354E-3</v>
      </c>
      <c r="C15" s="81">
        <v>3.0272452068618705E-3</v>
      </c>
      <c r="D15" s="81">
        <f t="shared" si="0"/>
        <v>-2.410003194656805E-4</v>
      </c>
      <c r="E15" s="81">
        <v>-1.7150652894172735E-2</v>
      </c>
      <c r="G15" s="104" t="s">
        <v>552</v>
      </c>
      <c r="H15" s="104">
        <v>-8.3678521886782677E-3</v>
      </c>
      <c r="I15" s="104">
        <v>2.949552370025772E-3</v>
      </c>
      <c r="J15" s="104">
        <v>-2.8369905459943241</v>
      </c>
      <c r="K15" s="104">
        <v>9.3397102247154574E-3</v>
      </c>
      <c r="L15" s="104">
        <v>-1.4469466146261625E-2</v>
      </c>
      <c r="M15" s="104">
        <v>-2.2662382310949117E-3</v>
      </c>
      <c r="N15" s="104">
        <v>-1.4469466146261625E-2</v>
      </c>
      <c r="O15" s="104">
        <v>-2.2662382310949117E-3</v>
      </c>
      <c r="P15"/>
      <c r="Q15"/>
      <c r="R15"/>
      <c r="S15"/>
      <c r="T15"/>
      <c r="U15"/>
      <c r="V15"/>
      <c r="W15"/>
      <c r="X15"/>
    </row>
    <row r="16" spans="1:24" ht="18" thickBot="1">
      <c r="A16" s="80">
        <v>44348</v>
      </c>
      <c r="B16" s="81">
        <v>8.3333333333333853E-3</v>
      </c>
      <c r="C16" s="81">
        <v>1.0060362173037658E-3</v>
      </c>
      <c r="D16" s="81">
        <f t="shared" si="0"/>
        <v>7.3199329983250688E-3</v>
      </c>
      <c r="E16" s="81">
        <v>-4.362482649216696E-3</v>
      </c>
      <c r="G16" s="105" t="s">
        <v>553</v>
      </c>
      <c r="H16" s="105">
        <v>7.7761487939404891E-2</v>
      </c>
      <c r="I16" s="105">
        <v>0.75440833972385646</v>
      </c>
      <c r="J16" s="105">
        <v>0.10307612448699692</v>
      </c>
      <c r="K16" s="105">
        <v>0.91879603013917355</v>
      </c>
      <c r="L16" s="105">
        <v>-1.4828510653939502</v>
      </c>
      <c r="M16" s="105">
        <v>1.6383740412727599</v>
      </c>
      <c r="N16" s="105">
        <v>-1.4828510653939502</v>
      </c>
      <c r="O16" s="105">
        <v>1.6383740412727599</v>
      </c>
    </row>
    <row r="17" spans="1:24">
      <c r="A17" s="80">
        <v>44378</v>
      </c>
      <c r="B17" s="81">
        <v>6.4279155188245053E-3</v>
      </c>
      <c r="C17" s="81">
        <v>2.0100502512563098E-3</v>
      </c>
      <c r="D17" s="81">
        <f t="shared" si="0"/>
        <v>4.4090029500805953E-3</v>
      </c>
      <c r="E17" s="81">
        <v>1.4738099980083795E-2</v>
      </c>
    </row>
    <row r="18" spans="1:24">
      <c r="A18" s="80">
        <v>44409</v>
      </c>
      <c r="B18" s="81">
        <v>-9.1240875912403574E-4</v>
      </c>
      <c r="C18" s="81">
        <v>0</v>
      </c>
      <c r="D18" s="81">
        <f t="shared" si="0"/>
        <v>-9.1240875912403574E-4</v>
      </c>
      <c r="E18" s="81">
        <v>-9.8135426889109229E-3</v>
      </c>
    </row>
    <row r="19" spans="1:24">
      <c r="A19" s="80">
        <v>44440</v>
      </c>
      <c r="B19" s="81">
        <v>2.7397260273972343E-3</v>
      </c>
      <c r="C19" s="81">
        <v>4.0120361083248891E-3</v>
      </c>
      <c r="D19" s="81">
        <f t="shared" si="0"/>
        <v>-1.2672259247601119E-3</v>
      </c>
      <c r="E19" s="81">
        <v>-9.9108027750246762E-3</v>
      </c>
    </row>
    <row r="20" spans="1:24">
      <c r="A20" s="80">
        <v>44470</v>
      </c>
      <c r="B20" s="81">
        <v>-5.4644808743168878E-3</v>
      </c>
      <c r="C20" s="81">
        <v>-1.9980019980018844E-3</v>
      </c>
      <c r="D20" s="81">
        <f t="shared" si="0"/>
        <v>-3.4734187739652836E-3</v>
      </c>
      <c r="E20" s="81">
        <v>-2.3223223223223222E-2</v>
      </c>
    </row>
    <row r="21" spans="1:24">
      <c r="A21" s="80">
        <v>44501</v>
      </c>
      <c r="B21" s="81">
        <v>9.1575091575086371E-4</v>
      </c>
      <c r="C21" s="81">
        <v>2.0020020020018879E-3</v>
      </c>
      <c r="D21" s="81">
        <f t="shared" si="0"/>
        <v>-1.0840807544103628E-3</v>
      </c>
      <c r="E21" s="81">
        <v>3.6892805902849434E-3</v>
      </c>
    </row>
    <row r="22" spans="1:24">
      <c r="A22" s="80">
        <v>44531</v>
      </c>
      <c r="B22" s="81">
        <v>5.4894784995426216E-3</v>
      </c>
      <c r="C22" s="81">
        <v>0</v>
      </c>
      <c r="D22" s="81">
        <f t="shared" si="0"/>
        <v>5.4894784995426216E-3</v>
      </c>
      <c r="E22" s="81">
        <v>-1.7970185828058056E-2</v>
      </c>
    </row>
    <row r="23" spans="1:24">
      <c r="A23" s="80">
        <v>44562</v>
      </c>
      <c r="B23" s="81">
        <v>1.8198362147405698E-3</v>
      </c>
      <c r="C23" s="81">
        <v>1.9980019980020266E-3</v>
      </c>
      <c r="D23" s="81">
        <f t="shared" si="0"/>
        <v>-1.7781051749224161E-4</v>
      </c>
      <c r="E23" s="81">
        <v>3.742981908920823E-3</v>
      </c>
    </row>
    <row r="24" spans="1:24">
      <c r="A24" s="80">
        <v>44593</v>
      </c>
      <c r="B24" s="81">
        <v>6.3578564940963023E-3</v>
      </c>
      <c r="C24" s="81">
        <v>3.9880358923230878E-3</v>
      </c>
      <c r="D24" s="81">
        <f t="shared" si="0"/>
        <v>2.3604072130869258E-3</v>
      </c>
      <c r="E24" s="81">
        <v>4.1433602651750603E-3</v>
      </c>
    </row>
    <row r="25" spans="1:24">
      <c r="A25" s="80">
        <v>44621</v>
      </c>
      <c r="B25" s="81">
        <v>9.0252707581227436E-3</v>
      </c>
      <c r="C25" s="81">
        <v>3.9721946375371542E-3</v>
      </c>
      <c r="D25" s="81">
        <f t="shared" si="0"/>
        <v>5.03308373237358E-3</v>
      </c>
      <c r="E25" s="81">
        <v>-2.8471219310914037E-2</v>
      </c>
    </row>
    <row r="26" spans="1:24">
      <c r="A26" s="80">
        <v>44652</v>
      </c>
      <c r="B26" s="81">
        <v>6.2611806797853563E-3</v>
      </c>
      <c r="C26" s="81">
        <v>3.9564787339268614E-3</v>
      </c>
      <c r="D26" s="81">
        <f t="shared" si="0"/>
        <v>2.2956193766137324E-3</v>
      </c>
      <c r="E26" s="81">
        <v>-3.3977489912932715E-2</v>
      </c>
    </row>
    <row r="27" spans="1:24">
      <c r="A27" s="80">
        <v>44682</v>
      </c>
      <c r="B27" s="81">
        <v>1.0666666666666692E-2</v>
      </c>
      <c r="C27" s="81">
        <v>2.9556650246305139E-3</v>
      </c>
      <c r="D27" s="81">
        <f t="shared" si="0"/>
        <v>7.6882776686313563E-3</v>
      </c>
      <c r="E27" s="81">
        <v>-6.1551989448229705E-3</v>
      </c>
    </row>
    <row r="28" spans="1:24">
      <c r="A28" s="80"/>
      <c r="B28" s="81"/>
      <c r="C28" s="81"/>
      <c r="D28" s="81"/>
      <c r="E28" s="81"/>
    </row>
    <row r="29" spans="1:24">
      <c r="A29" s="80"/>
      <c r="B29" s="81"/>
      <c r="C29" s="81"/>
      <c r="D29" s="81"/>
      <c r="E29" s="81"/>
    </row>
    <row r="30" spans="1:24">
      <c r="A30" s="80"/>
      <c r="B30" s="81"/>
      <c r="C30" s="81"/>
      <c r="D30" s="81"/>
      <c r="E30" s="81"/>
    </row>
    <row r="31" spans="1:24">
      <c r="A31" s="80"/>
      <c r="B31" s="81"/>
      <c r="C31" s="81"/>
      <c r="D31" s="81"/>
      <c r="E31" s="81"/>
    </row>
    <row r="32" spans="1:24">
      <c r="A32" s="80"/>
      <c r="B32" s="81"/>
      <c r="C32" s="81"/>
      <c r="D32" s="81"/>
      <c r="E32" s="81"/>
      <c r="P32"/>
      <c r="Q32"/>
      <c r="R32"/>
      <c r="S32"/>
      <c r="T32"/>
      <c r="U32"/>
      <c r="V32"/>
      <c r="W32"/>
      <c r="X32"/>
    </row>
    <row r="33" spans="16:24">
      <c r="P33"/>
      <c r="Q33"/>
      <c r="R33"/>
      <c r="S33"/>
      <c r="T33"/>
      <c r="U33"/>
      <c r="V33"/>
      <c r="W33"/>
      <c r="X33"/>
    </row>
    <row r="34" spans="16:24">
      <c r="P34"/>
      <c r="Q34"/>
      <c r="R34"/>
      <c r="S34"/>
      <c r="T34"/>
      <c r="U34"/>
      <c r="V34"/>
      <c r="W34"/>
      <c r="X34"/>
    </row>
  </sheetData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F77B3-ECAF-4B44-A5FC-2B9ADA1E6D99}">
  <dimension ref="A1:O32"/>
  <sheetViews>
    <sheetView tabSelected="1" workbookViewId="0">
      <selection activeCell="E37" sqref="E37"/>
    </sheetView>
  </sheetViews>
  <sheetFormatPr baseColWidth="10" defaultRowHeight="16"/>
  <cols>
    <col min="1" max="5" width="15.5" style="77" customWidth="1"/>
    <col min="6" max="16384" width="10.83203125" style="77"/>
  </cols>
  <sheetData>
    <row r="1" spans="1:15">
      <c r="D1" s="78" t="s">
        <v>524</v>
      </c>
      <c r="E1" s="78" t="s">
        <v>525</v>
      </c>
      <c r="G1" t="s">
        <v>578</v>
      </c>
      <c r="H1"/>
      <c r="I1"/>
      <c r="J1"/>
      <c r="K1"/>
      <c r="L1"/>
      <c r="M1"/>
      <c r="N1"/>
      <c r="O1"/>
    </row>
    <row r="2" spans="1:15" ht="17" thickBot="1">
      <c r="A2" s="83" t="s">
        <v>558</v>
      </c>
      <c r="B2" s="78" t="s">
        <v>554</v>
      </c>
      <c r="C2" s="78" t="s">
        <v>555</v>
      </c>
      <c r="D2" s="78" t="s">
        <v>556</v>
      </c>
      <c r="E2" s="78" t="s">
        <v>529</v>
      </c>
      <c r="G2"/>
      <c r="H2"/>
      <c r="I2"/>
      <c r="J2"/>
      <c r="K2"/>
      <c r="L2"/>
      <c r="M2"/>
      <c r="N2"/>
      <c r="O2"/>
    </row>
    <row r="3" spans="1:15">
      <c r="A3" s="80">
        <v>43952</v>
      </c>
      <c r="B3" s="79">
        <v>0.755</v>
      </c>
      <c r="C3" s="77">
        <v>2E-3</v>
      </c>
      <c r="D3" s="82">
        <f t="shared" ref="D3:D27" si="0">(B3-C3)/(1+C3)</f>
        <v>0.75149700598802394</v>
      </c>
      <c r="E3" s="82">
        <v>7.1877807726856415E-4</v>
      </c>
      <c r="G3" s="101" t="s">
        <v>530</v>
      </c>
      <c r="H3" s="101"/>
      <c r="I3"/>
      <c r="J3"/>
      <c r="K3"/>
      <c r="L3"/>
      <c r="M3"/>
      <c r="N3"/>
      <c r="O3"/>
    </row>
    <row r="4" spans="1:15">
      <c r="A4" s="80">
        <v>43983</v>
      </c>
      <c r="B4" s="79">
        <v>0.755</v>
      </c>
      <c r="C4" s="77">
        <v>2E-3</v>
      </c>
      <c r="D4" s="82">
        <f t="shared" si="0"/>
        <v>0.75149700598802394</v>
      </c>
      <c r="E4" s="82">
        <v>-1.7238283354282732E-2</v>
      </c>
      <c r="G4" s="36" t="s">
        <v>579</v>
      </c>
      <c r="H4" s="36">
        <v>0.23584315521203147</v>
      </c>
      <c r="I4"/>
      <c r="J4"/>
      <c r="K4"/>
      <c r="L4"/>
      <c r="M4"/>
      <c r="N4"/>
      <c r="O4"/>
    </row>
    <row r="5" spans="1:15">
      <c r="A5" s="80">
        <v>44013</v>
      </c>
      <c r="B5" s="79">
        <v>0.755</v>
      </c>
      <c r="C5" s="77">
        <v>2E-3</v>
      </c>
      <c r="D5" s="82">
        <f t="shared" si="0"/>
        <v>0.75149700598802394</v>
      </c>
      <c r="E5" s="82">
        <v>1.1693769413484715E-2</v>
      </c>
      <c r="G5" s="36" t="s">
        <v>580</v>
      </c>
      <c r="H5" s="36">
        <v>5.5621993860366363E-2</v>
      </c>
      <c r="I5"/>
      <c r="J5"/>
      <c r="K5"/>
      <c r="L5"/>
      <c r="M5"/>
      <c r="N5"/>
      <c r="O5"/>
    </row>
    <row r="6" spans="1:15" ht="28">
      <c r="A6" s="80">
        <v>44044</v>
      </c>
      <c r="B6" s="79">
        <v>0.755</v>
      </c>
      <c r="C6" s="77">
        <v>2E-3</v>
      </c>
      <c r="D6" s="82">
        <f t="shared" si="0"/>
        <v>0.75149700598802394</v>
      </c>
      <c r="E6" s="82">
        <v>1.4448257178976192E-3</v>
      </c>
      <c r="G6" s="62" t="s">
        <v>533</v>
      </c>
      <c r="H6" s="36">
        <v>1.4562080549947507E-2</v>
      </c>
      <c r="I6"/>
      <c r="J6"/>
      <c r="K6"/>
      <c r="L6"/>
      <c r="M6"/>
      <c r="N6"/>
      <c r="O6"/>
    </row>
    <row r="7" spans="1:15">
      <c r="A7" s="80">
        <v>44075</v>
      </c>
      <c r="B7" s="79">
        <v>0.755</v>
      </c>
      <c r="C7" s="77">
        <v>2E-3</v>
      </c>
      <c r="D7" s="82">
        <f t="shared" si="0"/>
        <v>0.75149700598802394</v>
      </c>
      <c r="E7" s="82">
        <v>-9.738503155996522E-3</v>
      </c>
      <c r="G7" s="62" t="s">
        <v>534</v>
      </c>
      <c r="H7" s="36">
        <v>1.2083514065910204E-2</v>
      </c>
      <c r="I7"/>
      <c r="J7"/>
      <c r="K7"/>
      <c r="L7"/>
      <c r="M7"/>
      <c r="N7"/>
      <c r="O7"/>
    </row>
    <row r="8" spans="1:15" ht="17" thickBot="1">
      <c r="A8" s="80">
        <v>44105</v>
      </c>
      <c r="B8" s="79">
        <v>0.755</v>
      </c>
      <c r="C8" s="77">
        <v>2E-3</v>
      </c>
      <c r="D8" s="82">
        <f t="shared" si="0"/>
        <v>0.75149700598802394</v>
      </c>
      <c r="E8" s="82">
        <v>-3.2780914223274889E-3</v>
      </c>
      <c r="G8" s="63" t="s">
        <v>535</v>
      </c>
      <c r="H8" s="37">
        <v>25</v>
      </c>
      <c r="I8"/>
      <c r="J8"/>
      <c r="K8"/>
      <c r="L8"/>
      <c r="M8"/>
      <c r="N8"/>
      <c r="O8"/>
    </row>
    <row r="9" spans="1:15">
      <c r="A9" s="80">
        <v>44136</v>
      </c>
      <c r="B9" s="79">
        <v>0.755</v>
      </c>
      <c r="C9" s="77">
        <v>2E-3</v>
      </c>
      <c r="D9" s="82">
        <f t="shared" si="0"/>
        <v>0.75149700598802394</v>
      </c>
      <c r="E9" s="82">
        <v>-1.4617211766853866E-3</v>
      </c>
      <c r="G9"/>
      <c r="H9"/>
      <c r="I9"/>
      <c r="J9"/>
      <c r="K9"/>
      <c r="L9"/>
      <c r="M9"/>
      <c r="N9"/>
      <c r="O9"/>
    </row>
    <row r="10" spans="1:15" ht="17" thickBot="1">
      <c r="A10" s="80">
        <v>44166</v>
      </c>
      <c r="B10" s="79">
        <v>0.755</v>
      </c>
      <c r="C10" s="77">
        <v>2E-3</v>
      </c>
      <c r="D10" s="82">
        <f t="shared" si="0"/>
        <v>0.75149700598802394</v>
      </c>
      <c r="E10" s="82">
        <v>-3.6596523330283655E-3</v>
      </c>
      <c r="G10" t="s">
        <v>536</v>
      </c>
      <c r="H10"/>
      <c r="I10"/>
      <c r="J10"/>
      <c r="K10"/>
      <c r="L10"/>
      <c r="M10"/>
      <c r="N10"/>
      <c r="O10"/>
    </row>
    <row r="11" spans="1:15">
      <c r="A11" s="80">
        <v>44197</v>
      </c>
      <c r="B11" s="79">
        <v>0.755</v>
      </c>
      <c r="C11" s="77">
        <v>2E-3</v>
      </c>
      <c r="D11" s="82">
        <f t="shared" si="0"/>
        <v>0.75149700598802394</v>
      </c>
      <c r="E11" s="82">
        <v>-1.6896235078053233E-2</v>
      </c>
      <c r="G11" s="38"/>
      <c r="H11" s="38" t="s">
        <v>537</v>
      </c>
      <c r="I11" s="38" t="s">
        <v>538</v>
      </c>
      <c r="J11" s="38" t="s">
        <v>539</v>
      </c>
      <c r="K11" s="38" t="s">
        <v>540</v>
      </c>
      <c r="L11" s="38" t="s">
        <v>541</v>
      </c>
      <c r="M11"/>
      <c r="N11"/>
      <c r="O11"/>
    </row>
    <row r="12" spans="1:15">
      <c r="A12" s="80">
        <v>44228</v>
      </c>
      <c r="B12" s="79">
        <v>0.755</v>
      </c>
      <c r="C12" s="77">
        <v>2E-3</v>
      </c>
      <c r="D12" s="82">
        <f t="shared" si="0"/>
        <v>0.75149700598802394</v>
      </c>
      <c r="E12" s="82">
        <v>-2.391182514477869E-2</v>
      </c>
      <c r="G12" s="62" t="s">
        <v>542</v>
      </c>
      <c r="H12" s="36">
        <v>1</v>
      </c>
      <c r="I12" s="36">
        <v>1.9779487229500776E-4</v>
      </c>
      <c r="J12" s="36">
        <v>1.9779487229500776E-4</v>
      </c>
      <c r="K12" s="36">
        <v>1.3546544397173002</v>
      </c>
      <c r="L12" s="36">
        <v>0.25639819431087157</v>
      </c>
      <c r="M12"/>
      <c r="N12"/>
      <c r="O12"/>
    </row>
    <row r="13" spans="1:15">
      <c r="A13" s="80">
        <v>44256</v>
      </c>
      <c r="B13" s="79">
        <v>0.755</v>
      </c>
      <c r="C13" s="77">
        <v>2E-3</v>
      </c>
      <c r="D13" s="82">
        <f t="shared" si="0"/>
        <v>0.75149700598802394</v>
      </c>
      <c r="E13" s="82">
        <v>-1.2631578947368306E-2</v>
      </c>
      <c r="G13" s="62" t="s">
        <v>543</v>
      </c>
      <c r="H13" s="36">
        <v>23</v>
      </c>
      <c r="I13" s="36">
        <v>3.3582601801641445E-3</v>
      </c>
      <c r="J13" s="36">
        <v>1.4601131218104976E-4</v>
      </c>
      <c r="K13" s="36"/>
      <c r="L13" s="36"/>
      <c r="M13"/>
      <c r="N13"/>
      <c r="O13"/>
    </row>
    <row r="14" spans="1:15" ht="17" thickBot="1">
      <c r="A14" s="80">
        <v>44287</v>
      </c>
      <c r="B14" s="79">
        <v>0.755</v>
      </c>
      <c r="C14" s="77">
        <v>2E-3</v>
      </c>
      <c r="D14" s="82">
        <f t="shared" si="0"/>
        <v>0.75149700598802394</v>
      </c>
      <c r="E14" s="82">
        <v>-5.4274084124830866E-3</v>
      </c>
      <c r="G14" s="63" t="s">
        <v>544</v>
      </c>
      <c r="H14" s="37">
        <v>24</v>
      </c>
      <c r="I14" s="37">
        <v>3.5560550524591523E-3</v>
      </c>
      <c r="J14" s="37"/>
      <c r="K14" s="37"/>
      <c r="L14" s="37"/>
      <c r="M14"/>
      <c r="N14"/>
      <c r="O14"/>
    </row>
    <row r="15" spans="1:15" ht="17" thickBot="1">
      <c r="A15" s="80">
        <v>44317</v>
      </c>
      <c r="B15" s="79">
        <v>0.755</v>
      </c>
      <c r="C15" s="77">
        <v>2E-3</v>
      </c>
      <c r="D15" s="82">
        <f t="shared" si="0"/>
        <v>0.75149700598802394</v>
      </c>
      <c r="E15" s="82">
        <v>-1.7150652894172735E-2</v>
      </c>
      <c r="G15"/>
      <c r="H15"/>
      <c r="I15"/>
      <c r="J15"/>
      <c r="K15"/>
      <c r="L15"/>
      <c r="M15"/>
      <c r="N15"/>
      <c r="O15"/>
    </row>
    <row r="16" spans="1:15">
      <c r="A16" s="80">
        <v>44348</v>
      </c>
      <c r="B16" s="79">
        <v>0.755</v>
      </c>
      <c r="C16" s="77">
        <v>2E-3</v>
      </c>
      <c r="D16" s="82">
        <f t="shared" si="0"/>
        <v>0.75149700598802394</v>
      </c>
      <c r="E16" s="82">
        <v>-4.362482649216696E-3</v>
      </c>
      <c r="G16" s="38"/>
      <c r="H16" s="38" t="s">
        <v>545</v>
      </c>
      <c r="I16" s="38" t="s">
        <v>534</v>
      </c>
      <c r="J16" s="38" t="s">
        <v>546</v>
      </c>
      <c r="K16" s="38" t="s">
        <v>547</v>
      </c>
      <c r="L16" s="38" t="s">
        <v>548</v>
      </c>
      <c r="M16" s="38" t="s">
        <v>549</v>
      </c>
      <c r="N16" s="38" t="s">
        <v>550</v>
      </c>
      <c r="O16" s="38" t="s">
        <v>551</v>
      </c>
    </row>
    <row r="17" spans="1:15">
      <c r="A17" s="80">
        <v>44378</v>
      </c>
      <c r="B17" s="79">
        <v>0.755</v>
      </c>
      <c r="C17" s="77">
        <v>2E-3</v>
      </c>
      <c r="D17" s="82">
        <f t="shared" si="0"/>
        <v>0.75149700598802394</v>
      </c>
      <c r="E17" s="82">
        <v>1.4738099980083795E-2</v>
      </c>
      <c r="G17" s="62" t="s">
        <v>552</v>
      </c>
      <c r="H17" s="36">
        <v>1.0465638917996142E-2</v>
      </c>
      <c r="I17" s="36">
        <v>1.6221906820621169E-2</v>
      </c>
      <c r="J17" s="36">
        <v>0.64515466854317638</v>
      </c>
      <c r="K17" s="36">
        <v>0.52521091564224187</v>
      </c>
      <c r="L17" s="36">
        <v>-2.3091932081990521E-2</v>
      </c>
      <c r="M17" s="36">
        <v>4.4023209917982808E-2</v>
      </c>
      <c r="N17" s="36">
        <v>-2.3091932081990521E-2</v>
      </c>
      <c r="O17" s="36">
        <v>4.4023209917982808E-2</v>
      </c>
    </row>
    <row r="18" spans="1:15" ht="17" thickBot="1">
      <c r="A18" s="80">
        <v>44409</v>
      </c>
      <c r="B18" s="79">
        <v>0.755</v>
      </c>
      <c r="C18" s="77">
        <v>2E-3</v>
      </c>
      <c r="D18" s="82">
        <f t="shared" si="0"/>
        <v>0.75149700598802394</v>
      </c>
      <c r="E18" s="82">
        <v>-9.8135426889109229E-3</v>
      </c>
      <c r="G18" s="37" t="s">
        <v>557</v>
      </c>
      <c r="H18" s="37">
        <v>-2.3256164604553247E-2</v>
      </c>
      <c r="I18" s="37">
        <v>1.998130413848347E-2</v>
      </c>
      <c r="J18" s="37">
        <v>-1.1638962323666593</v>
      </c>
      <c r="K18" s="37">
        <v>0.2563981943108713</v>
      </c>
      <c r="L18" s="37">
        <v>-6.4590641476724719E-2</v>
      </c>
      <c r="M18" s="37">
        <v>1.8078312267618222E-2</v>
      </c>
      <c r="N18" s="37">
        <v>-6.4590641476724719E-2</v>
      </c>
      <c r="O18" s="37">
        <v>1.8078312267618222E-2</v>
      </c>
    </row>
    <row r="19" spans="1:15">
      <c r="A19" s="80">
        <v>44440</v>
      </c>
      <c r="B19" s="79">
        <v>0.755</v>
      </c>
      <c r="C19" s="77">
        <v>2E-3</v>
      </c>
      <c r="D19" s="82">
        <f t="shared" si="0"/>
        <v>0.75149700598802394</v>
      </c>
      <c r="E19" s="82">
        <v>-9.9108027750246762E-3</v>
      </c>
      <c r="G19"/>
      <c r="H19"/>
      <c r="I19"/>
      <c r="J19"/>
      <c r="K19"/>
      <c r="L19"/>
      <c r="M19"/>
      <c r="N19"/>
      <c r="O19"/>
    </row>
    <row r="20" spans="1:15">
      <c r="A20" s="80">
        <v>44470</v>
      </c>
      <c r="B20" s="79">
        <v>0.755</v>
      </c>
      <c r="C20" s="77">
        <v>2E-3</v>
      </c>
      <c r="D20" s="82">
        <f t="shared" si="0"/>
        <v>0.75149700598802394</v>
      </c>
      <c r="E20" s="82">
        <v>-2.3223223223223222E-2</v>
      </c>
      <c r="G20"/>
      <c r="H20"/>
      <c r="I20"/>
      <c r="J20"/>
      <c r="K20"/>
      <c r="L20"/>
      <c r="M20"/>
      <c r="N20"/>
      <c r="O20"/>
    </row>
    <row r="21" spans="1:15">
      <c r="A21" s="80">
        <v>44501</v>
      </c>
      <c r="B21" s="79">
        <v>0.755</v>
      </c>
      <c r="C21" s="77">
        <v>2E-3</v>
      </c>
      <c r="D21" s="82">
        <f t="shared" si="0"/>
        <v>0.75149700598802394</v>
      </c>
      <c r="E21" s="82">
        <v>3.6892805902849434E-3</v>
      </c>
      <c r="G21"/>
      <c r="H21"/>
      <c r="I21"/>
      <c r="J21"/>
      <c r="K21"/>
      <c r="L21"/>
      <c r="M21"/>
      <c r="N21"/>
      <c r="O21"/>
    </row>
    <row r="22" spans="1:15">
      <c r="A22" s="80">
        <v>44531</v>
      </c>
      <c r="B22" s="79">
        <v>0.755</v>
      </c>
      <c r="C22" s="77">
        <v>2E-3</v>
      </c>
      <c r="D22" s="82">
        <f t="shared" si="0"/>
        <v>0.75149700598802394</v>
      </c>
      <c r="E22" s="82">
        <v>-1.7970185828058056E-2</v>
      </c>
    </row>
    <row r="23" spans="1:15">
      <c r="A23" s="80">
        <v>44562</v>
      </c>
      <c r="B23" s="79">
        <v>0.755</v>
      </c>
      <c r="C23" s="77">
        <v>2E-3</v>
      </c>
      <c r="D23" s="82">
        <f t="shared" si="0"/>
        <v>0.75149700598802394</v>
      </c>
      <c r="E23" s="82">
        <v>3.742981908920823E-3</v>
      </c>
    </row>
    <row r="24" spans="1:15">
      <c r="A24" s="80">
        <v>44593</v>
      </c>
      <c r="B24" s="79">
        <v>1.0349999999999999</v>
      </c>
      <c r="C24" s="77">
        <v>2E-3</v>
      </c>
      <c r="D24" s="82">
        <f t="shared" si="0"/>
        <v>1.0309381237524948</v>
      </c>
      <c r="E24" s="82">
        <v>4.1433602651750603E-3</v>
      </c>
    </row>
    <row r="25" spans="1:15">
      <c r="A25" s="80">
        <v>44621</v>
      </c>
      <c r="B25" s="79">
        <v>1.0349999999999999</v>
      </c>
      <c r="C25" s="77">
        <v>2E-3</v>
      </c>
      <c r="D25" s="82">
        <f t="shared" si="0"/>
        <v>1.0309381237524948</v>
      </c>
      <c r="E25" s="82">
        <v>-2.8471219310914037E-2</v>
      </c>
    </row>
    <row r="26" spans="1:15">
      <c r="A26" s="80">
        <v>44652</v>
      </c>
      <c r="B26" s="79">
        <v>1.0349999999999999</v>
      </c>
      <c r="C26" s="77">
        <v>2E-3</v>
      </c>
      <c r="D26" s="82">
        <f t="shared" si="0"/>
        <v>1.0309381237524948</v>
      </c>
      <c r="E26" s="82">
        <v>-3.3977489912932715E-2</v>
      </c>
    </row>
    <row r="27" spans="1:15">
      <c r="A27" s="80">
        <v>44682</v>
      </c>
      <c r="B27" s="79">
        <v>1.2</v>
      </c>
      <c r="C27" s="77">
        <v>2E-3</v>
      </c>
      <c r="D27" s="82">
        <f t="shared" si="0"/>
        <v>1.1956087824351298</v>
      </c>
      <c r="E27" s="82">
        <v>-6.1551989448229705E-3</v>
      </c>
    </row>
    <row r="28" spans="1:15">
      <c r="A28" s="80"/>
      <c r="B28" s="79"/>
      <c r="D28" s="82"/>
      <c r="E28" s="82"/>
    </row>
    <row r="29" spans="1:15">
      <c r="A29" s="80"/>
      <c r="B29" s="79"/>
      <c r="D29" s="82"/>
      <c r="E29" s="82"/>
    </row>
    <row r="30" spans="1:15">
      <c r="A30" s="80"/>
      <c r="B30" s="79"/>
      <c r="D30" s="82"/>
      <c r="E30" s="82"/>
    </row>
    <row r="31" spans="1:15">
      <c r="A31" s="80"/>
      <c r="B31" s="79"/>
      <c r="D31" s="82"/>
      <c r="E31" s="82"/>
    </row>
    <row r="32" spans="1:15">
      <c r="A32" s="80"/>
      <c r="B32" s="79"/>
      <c r="D32" s="82"/>
      <c r="E32" s="82"/>
    </row>
  </sheetData>
  <phoneticPr fontId="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52"/>
  <sheetViews>
    <sheetView showGridLines="0" topLeftCell="B1" zoomScale="58" workbookViewId="0">
      <selection activeCell="F123" sqref="F123"/>
    </sheetView>
  </sheetViews>
  <sheetFormatPr baseColWidth="10" defaultColWidth="8.33203125" defaultRowHeight="20" customHeight="1"/>
  <cols>
    <col min="1" max="1" width="10.1640625" style="1" customWidth="1"/>
    <col min="2" max="2" width="15.33203125" style="1" customWidth="1"/>
    <col min="3" max="3" width="11.33203125" style="17" customWidth="1"/>
    <col min="4" max="4" width="5" style="13" customWidth="1"/>
    <col min="5" max="5" width="12.6640625" style="19" customWidth="1"/>
    <col min="6" max="6" width="9.1640625" style="19" customWidth="1"/>
    <col min="7" max="7" width="4.6640625" style="21" customWidth="1"/>
    <col min="8" max="8" width="12.33203125" style="22" customWidth="1"/>
    <col min="9" max="9" width="8.6640625" style="22" customWidth="1"/>
    <col min="10" max="10" width="4.6640625" style="24" customWidth="1"/>
    <col min="11" max="11" width="16.33203125" style="22" customWidth="1"/>
    <col min="12" max="12" width="9.33203125" style="22" customWidth="1"/>
    <col min="13" max="13" width="8.6640625" style="24" customWidth="1"/>
    <col min="14" max="16384" width="8.33203125" style="1"/>
  </cols>
  <sheetData>
    <row r="1" spans="1:13" ht="27.75" customHeight="1">
      <c r="A1" s="2" t="s">
        <v>0</v>
      </c>
      <c r="B1" s="5" t="s">
        <v>492</v>
      </c>
      <c r="C1" s="16" t="s">
        <v>494</v>
      </c>
      <c r="D1" s="14"/>
      <c r="E1" s="18" t="s">
        <v>489</v>
      </c>
      <c r="F1" s="18" t="s">
        <v>496</v>
      </c>
      <c r="G1" s="20"/>
      <c r="H1" s="18" t="s">
        <v>490</v>
      </c>
      <c r="I1" s="18" t="s">
        <v>498</v>
      </c>
      <c r="J1" s="20"/>
      <c r="K1" s="23" t="s">
        <v>491</v>
      </c>
      <c r="L1" s="23" t="s">
        <v>500</v>
      </c>
      <c r="M1" s="25"/>
    </row>
    <row r="2" spans="1:13" ht="20.25" customHeight="1">
      <c r="A2" s="3" t="s">
        <v>1</v>
      </c>
      <c r="B2" s="15">
        <v>17566.660156000002</v>
      </c>
      <c r="C2" s="17">
        <f>LN(B3/B2)</f>
        <v>-1.979486004566729E-2</v>
      </c>
      <c r="E2" s="12">
        <v>4211.47</v>
      </c>
      <c r="F2" s="17">
        <f>LN(E3/E2)</f>
        <v>-7.2206437182024286E-3</v>
      </c>
      <c r="G2" s="6"/>
      <c r="H2" s="8">
        <v>6961.48</v>
      </c>
      <c r="I2" s="28">
        <f>LN(H3/H2)</f>
        <v>1.1958692974923565E-3</v>
      </c>
      <c r="J2" s="7"/>
      <c r="K2" s="9">
        <v>28812.630859000001</v>
      </c>
      <c r="L2" s="28">
        <f>LN(K3/K2)</f>
        <v>1.784369997524091E-2</v>
      </c>
      <c r="M2" s="10"/>
    </row>
    <row r="3" spans="1:13" ht="20.25" customHeight="1">
      <c r="A3" s="4" t="s">
        <v>2</v>
      </c>
      <c r="B3" s="11">
        <v>17222.349609000001</v>
      </c>
      <c r="C3" s="17">
        <f t="shared" ref="C3:C66" si="0">LN(B4/B3)</f>
        <v>-1.6897534200748479E-2</v>
      </c>
      <c r="E3" s="12">
        <v>4181.17</v>
      </c>
      <c r="F3" s="17">
        <f t="shared" ref="F3:F66" si="1">LN(E4/E3)</f>
        <v>2.7442656970409606E-3</v>
      </c>
      <c r="G3" s="6"/>
      <c r="H3" s="8">
        <v>6969.81</v>
      </c>
      <c r="I3" s="28">
        <f t="shared" ref="I3:I66" si="2">LN(H4/H3)</f>
        <v>-6.7142074937219859E-3</v>
      </c>
      <c r="J3" s="7"/>
      <c r="K3" s="9">
        <v>29331.369140999999</v>
      </c>
      <c r="L3" s="28">
        <f t="shared" ref="L3:L66" si="3">LN(K4/K3)</f>
        <v>9.0139850412271751E-4</v>
      </c>
      <c r="M3" s="10"/>
    </row>
    <row r="4" spans="1:13" ht="20" customHeight="1">
      <c r="A4" s="4" t="s">
        <v>3</v>
      </c>
      <c r="B4" s="11">
        <v>16933.779297000001</v>
      </c>
      <c r="C4" s="17">
        <f t="shared" si="0"/>
        <v>-5.349170994872093E-3</v>
      </c>
      <c r="E4" s="12">
        <v>4192.66</v>
      </c>
      <c r="F4" s="17">
        <f t="shared" si="1"/>
        <v>-6.7007377404054557E-3</v>
      </c>
      <c r="G4" s="6"/>
      <c r="H4" s="8">
        <v>6923.17</v>
      </c>
      <c r="I4" s="28">
        <f t="shared" si="2"/>
        <v>1.6634976185301249E-2</v>
      </c>
      <c r="J4" s="7"/>
      <c r="K4" s="9">
        <v>29357.820313</v>
      </c>
      <c r="L4" s="28">
        <f t="shared" si="3"/>
        <v>5.4527988340010401E-3</v>
      </c>
      <c r="M4" s="10"/>
    </row>
    <row r="5" spans="1:13" ht="20" customHeight="1">
      <c r="A5" s="4" t="s">
        <v>4</v>
      </c>
      <c r="B5" s="11">
        <v>16843.439452999999</v>
      </c>
      <c r="C5" s="17">
        <f t="shared" si="0"/>
        <v>8.9202565156761716E-3</v>
      </c>
      <c r="E5" s="12">
        <v>4164.66</v>
      </c>
      <c r="F5" s="17">
        <f t="shared" si="1"/>
        <v>7.0329145687402232E-4</v>
      </c>
      <c r="G5" s="6"/>
      <c r="H5" s="8">
        <v>7039.3</v>
      </c>
      <c r="I5" s="28">
        <f t="shared" si="2"/>
        <v>5.2240674736574646E-3</v>
      </c>
      <c r="J5" s="7"/>
      <c r="K5" s="9">
        <v>29518.339843999998</v>
      </c>
      <c r="L5" s="28">
        <f t="shared" si="3"/>
        <v>-3.1304742876631007E-2</v>
      </c>
      <c r="M5" s="10"/>
    </row>
    <row r="6" spans="1:13" ht="20" customHeight="1">
      <c r="A6" s="4" t="s">
        <v>5</v>
      </c>
      <c r="B6" s="11">
        <v>16994.359375</v>
      </c>
      <c r="C6" s="17">
        <f t="shared" si="0"/>
        <v>1.695758584624716E-2</v>
      </c>
      <c r="E6" s="12">
        <v>4167.59</v>
      </c>
      <c r="F6" s="17">
        <f t="shared" si="1"/>
        <v>8.1322341159119176E-3</v>
      </c>
      <c r="G6" s="6"/>
      <c r="H6" s="8">
        <v>7076.17</v>
      </c>
      <c r="I6" s="28">
        <f t="shared" si="2"/>
        <v>7.5377595054902337E-3</v>
      </c>
      <c r="J6" s="7"/>
      <c r="K6" s="9">
        <v>28608.589843999998</v>
      </c>
      <c r="L6" s="28">
        <f t="shared" si="3"/>
        <v>-1.6248129274244506E-2</v>
      </c>
      <c r="M6" s="10"/>
    </row>
    <row r="7" spans="1:13" ht="20" customHeight="1">
      <c r="A7" s="4" t="s">
        <v>6</v>
      </c>
      <c r="B7" s="11">
        <v>17285</v>
      </c>
      <c r="C7" s="17">
        <f t="shared" si="0"/>
        <v>-2.8615171977693791E-3</v>
      </c>
      <c r="E7" s="12">
        <v>4201.62</v>
      </c>
      <c r="F7" s="17">
        <f t="shared" si="1"/>
        <v>7.3462962378118236E-3</v>
      </c>
      <c r="G7" s="6"/>
      <c r="H7" s="8">
        <v>7129.71</v>
      </c>
      <c r="I7" s="28">
        <f t="shared" si="2"/>
        <v>-8.4611455376503949E-4</v>
      </c>
      <c r="J7" s="7"/>
      <c r="K7" s="9">
        <v>28147.509765999999</v>
      </c>
      <c r="L7" s="28">
        <f t="shared" si="3"/>
        <v>-2.5165226296933928E-2</v>
      </c>
      <c r="M7" s="10"/>
    </row>
    <row r="8" spans="1:13" ht="20" customHeight="1">
      <c r="A8" s="4" t="s">
        <v>7</v>
      </c>
      <c r="B8" s="11">
        <v>17235.609375</v>
      </c>
      <c r="C8" s="17">
        <f t="shared" si="0"/>
        <v>-3.8591590821400699E-2</v>
      </c>
      <c r="E8" s="12">
        <v>4232.6000000000004</v>
      </c>
      <c r="F8" s="17">
        <f t="shared" si="1"/>
        <v>-1.0490499399026396E-2</v>
      </c>
      <c r="G8" s="6"/>
      <c r="H8" s="8">
        <v>7123.68</v>
      </c>
      <c r="I8" s="28">
        <f t="shared" si="2"/>
        <v>-2.4972036718755388E-2</v>
      </c>
      <c r="J8" s="7"/>
      <c r="K8" s="9">
        <v>27448.009765999999</v>
      </c>
      <c r="L8" s="28">
        <f t="shared" si="3"/>
        <v>2.2923118198211676E-2</v>
      </c>
      <c r="M8" s="10"/>
    </row>
    <row r="9" spans="1:13" ht="20" customHeight="1">
      <c r="A9" s="4" t="s">
        <v>8</v>
      </c>
      <c r="B9" s="11">
        <v>16583.130859000001</v>
      </c>
      <c r="C9" s="17">
        <f t="shared" si="0"/>
        <v>-4.1917803274896304E-2</v>
      </c>
      <c r="E9" s="12">
        <v>4188.43</v>
      </c>
      <c r="F9" s="17">
        <f t="shared" si="1"/>
        <v>-8.711731693215893E-3</v>
      </c>
      <c r="G9" s="6"/>
      <c r="H9" s="8">
        <v>6947.99</v>
      </c>
      <c r="I9" s="28">
        <f t="shared" si="2"/>
        <v>8.1189498645467522E-3</v>
      </c>
      <c r="J9" s="7"/>
      <c r="K9" s="9">
        <v>28084.470702999999</v>
      </c>
      <c r="L9" s="28">
        <f t="shared" si="3"/>
        <v>-9.2879892218157029E-3</v>
      </c>
      <c r="M9" s="10"/>
    </row>
    <row r="10" spans="1:13" ht="20" customHeight="1">
      <c r="A10" s="4" t="s">
        <v>9</v>
      </c>
      <c r="B10" s="11">
        <v>15902.370117</v>
      </c>
      <c r="C10" s="17">
        <f t="shared" si="0"/>
        <v>-1.4713749063001649E-2</v>
      </c>
      <c r="E10" s="12">
        <v>4152.1000000000004</v>
      </c>
      <c r="F10" s="17">
        <f t="shared" si="1"/>
        <v>-2.1682768452684537E-2</v>
      </c>
      <c r="G10" s="6"/>
      <c r="H10" s="8">
        <v>7004.63</v>
      </c>
      <c r="I10" s="28">
        <f t="shared" si="2"/>
        <v>-5.9135507769636454E-3</v>
      </c>
      <c r="J10" s="7"/>
      <c r="K10" s="9">
        <v>27824.830077999999</v>
      </c>
      <c r="L10" s="28">
        <f t="shared" si="3"/>
        <v>2.0701165414890074E-2</v>
      </c>
      <c r="M10" s="10"/>
    </row>
    <row r="11" spans="1:13" ht="20" customHeight="1">
      <c r="A11" s="4" t="s">
        <v>10</v>
      </c>
      <c r="B11" s="11">
        <v>15670.099609000001</v>
      </c>
      <c r="C11" s="17">
        <f t="shared" si="0"/>
        <v>9.9686059470603695E-3</v>
      </c>
      <c r="E11" s="12">
        <v>4063.04</v>
      </c>
      <c r="F11" s="17">
        <f t="shared" si="1"/>
        <v>1.2099654192200689E-2</v>
      </c>
      <c r="G11" s="6"/>
      <c r="H11" s="8">
        <v>6963.33</v>
      </c>
      <c r="I11" s="28">
        <f t="shared" si="2"/>
        <v>1.1463014629717508E-2</v>
      </c>
      <c r="J11" s="7"/>
      <c r="K11" s="9">
        <v>28406.839843999998</v>
      </c>
      <c r="L11" s="28">
        <f t="shared" si="3"/>
        <v>-1.2839232167001773E-2</v>
      </c>
      <c r="M11" s="10"/>
    </row>
    <row r="12" spans="1:13" ht="20" customHeight="1">
      <c r="A12" s="4" t="s">
        <v>11</v>
      </c>
      <c r="B12" s="11">
        <v>15827.089844</v>
      </c>
      <c r="C12" s="17">
        <f t="shared" si="0"/>
        <v>-3.0354179766194561E-2</v>
      </c>
      <c r="E12" s="12">
        <v>4112.5</v>
      </c>
      <c r="F12" s="17">
        <f t="shared" si="1"/>
        <v>1.480775516646066E-2</v>
      </c>
      <c r="G12" s="6"/>
      <c r="H12" s="8">
        <v>7043.61</v>
      </c>
      <c r="I12" s="28">
        <f t="shared" si="2"/>
        <v>-1.5287937586151825E-3</v>
      </c>
      <c r="J12" s="7"/>
      <c r="K12" s="9">
        <v>28044.449218999998</v>
      </c>
      <c r="L12" s="28">
        <f t="shared" si="3"/>
        <v>1.9165732398718676E-3</v>
      </c>
      <c r="M12" s="10"/>
    </row>
    <row r="13" spans="1:13" ht="20" customHeight="1">
      <c r="A13" s="4" t="s">
        <v>12</v>
      </c>
      <c r="B13" s="11">
        <v>15353.889648</v>
      </c>
      <c r="C13" s="17">
        <f t="shared" si="0"/>
        <v>5.0302292125257761E-2</v>
      </c>
      <c r="E13" s="12">
        <v>4173.8500000000004</v>
      </c>
      <c r="F13" s="17">
        <f t="shared" si="1"/>
        <v>-2.5332441694025701E-3</v>
      </c>
      <c r="G13" s="6"/>
      <c r="H13" s="8">
        <v>7032.85</v>
      </c>
      <c r="I13" s="28">
        <f t="shared" si="2"/>
        <v>1.9762438493298171E-4</v>
      </c>
      <c r="J13" s="7"/>
      <c r="K13" s="9">
        <v>28098.25</v>
      </c>
      <c r="L13" s="28">
        <f t="shared" si="3"/>
        <v>7.7843475300909595E-3</v>
      </c>
      <c r="M13" s="10"/>
    </row>
    <row r="14" spans="1:13" ht="20" customHeight="1">
      <c r="A14" s="4" t="s">
        <v>13</v>
      </c>
      <c r="B14" s="11">
        <v>16145.980469</v>
      </c>
      <c r="C14" s="17">
        <f t="shared" si="0"/>
        <v>-8.2533300648385862E-4</v>
      </c>
      <c r="E14" s="12">
        <v>4163.29</v>
      </c>
      <c r="F14" s="17">
        <f t="shared" si="1"/>
        <v>-8.5537819278382349E-3</v>
      </c>
      <c r="G14" s="6"/>
      <c r="H14" s="8">
        <v>7034.24</v>
      </c>
      <c r="I14" s="28">
        <f t="shared" si="2"/>
        <v>-1.2019217317275035E-2</v>
      </c>
      <c r="J14" s="7"/>
      <c r="K14" s="9">
        <v>28317.830077999999</v>
      </c>
      <c r="L14" s="28">
        <f t="shared" si="3"/>
        <v>1.6505749601422777E-3</v>
      </c>
      <c r="M14" s="10"/>
    </row>
    <row r="15" spans="1:13" ht="20" customHeight="1">
      <c r="A15" s="4" t="s">
        <v>14</v>
      </c>
      <c r="B15" s="11">
        <v>16132.660156</v>
      </c>
      <c r="C15" s="17">
        <f t="shared" si="0"/>
        <v>-5.6130525891825824E-3</v>
      </c>
      <c r="E15" s="12">
        <v>4127.83</v>
      </c>
      <c r="F15" s="17">
        <f t="shared" si="1"/>
        <v>-2.9477755951036366E-3</v>
      </c>
      <c r="G15" s="6"/>
      <c r="H15" s="8">
        <v>6950.2</v>
      </c>
      <c r="I15" s="28">
        <f t="shared" si="2"/>
        <v>9.9628669192880822E-3</v>
      </c>
      <c r="J15" s="7"/>
      <c r="K15" s="9">
        <v>28364.609375</v>
      </c>
      <c r="L15" s="28">
        <f t="shared" si="3"/>
        <v>6.6541280540199444E-3</v>
      </c>
      <c r="M15" s="10"/>
    </row>
    <row r="16" spans="1:13" ht="20" customHeight="1">
      <c r="A16" s="4" t="s">
        <v>15</v>
      </c>
      <c r="B16" s="11">
        <v>16042.360352</v>
      </c>
      <c r="C16" s="17">
        <f t="shared" si="0"/>
        <v>1.6058708091476883E-2</v>
      </c>
      <c r="E16" s="12">
        <v>4115.68</v>
      </c>
      <c r="F16" s="17">
        <f t="shared" si="1"/>
        <v>1.0499443868610717E-2</v>
      </c>
      <c r="G16" s="6"/>
      <c r="H16" s="8">
        <v>7019.79</v>
      </c>
      <c r="I16" s="28">
        <f t="shared" si="2"/>
        <v>-2.4790138780758425E-4</v>
      </c>
      <c r="J16" s="7"/>
      <c r="K16" s="9">
        <v>28553.980468999998</v>
      </c>
      <c r="L16" s="28">
        <f t="shared" si="3"/>
        <v>3.0844391872246078E-3</v>
      </c>
      <c r="M16" s="10"/>
    </row>
    <row r="17" spans="1:13" ht="20" customHeight="1">
      <c r="A17" s="4" t="s">
        <v>16</v>
      </c>
      <c r="B17" s="11">
        <v>16302.059569999999</v>
      </c>
      <c r="C17" s="17">
        <f t="shared" si="0"/>
        <v>2.2199813613279274E-3</v>
      </c>
      <c r="E17" s="12">
        <v>4159.12</v>
      </c>
      <c r="F17" s="17">
        <f t="shared" si="1"/>
        <v>-7.8412700139645676E-4</v>
      </c>
      <c r="G17" s="6"/>
      <c r="H17" s="8">
        <v>7018.05</v>
      </c>
      <c r="I17" s="28">
        <f t="shared" si="2"/>
        <v>4.7677216380226225E-3</v>
      </c>
      <c r="J17" s="7"/>
      <c r="K17" s="9">
        <v>28642.189452999999</v>
      </c>
      <c r="L17" s="28">
        <f t="shared" si="3"/>
        <v>-3.2585352544216412E-3</v>
      </c>
      <c r="M17" s="10"/>
    </row>
    <row r="18" spans="1:13" ht="20" customHeight="1">
      <c r="A18" s="4" t="s">
        <v>17</v>
      </c>
      <c r="B18" s="11">
        <v>16338.290039</v>
      </c>
      <c r="C18" s="17">
        <f t="shared" si="0"/>
        <v>1.5630378083650809E-2</v>
      </c>
      <c r="E18" s="12">
        <v>4155.8599999999997</v>
      </c>
      <c r="F18" s="17">
        <f t="shared" si="1"/>
        <v>9.8625111190549994E-3</v>
      </c>
      <c r="G18" s="6"/>
      <c r="H18" s="8">
        <v>7051.59</v>
      </c>
      <c r="I18" s="28">
        <f t="shared" si="2"/>
        <v>-3.0962899114151013E-3</v>
      </c>
      <c r="J18" s="7"/>
      <c r="K18" s="9">
        <v>28549.009765999999</v>
      </c>
      <c r="L18" s="28">
        <f t="shared" si="3"/>
        <v>2.0812426508827801E-2</v>
      </c>
      <c r="M18" s="10"/>
    </row>
    <row r="19" spans="1:13" ht="20" customHeight="1">
      <c r="A19" s="4" t="s">
        <v>18</v>
      </c>
      <c r="B19" s="11">
        <v>16595.669922000001</v>
      </c>
      <c r="C19" s="17">
        <f t="shared" si="0"/>
        <v>2.8893194880503905E-3</v>
      </c>
      <c r="E19" s="12">
        <v>4197.05</v>
      </c>
      <c r="F19" s="17">
        <f t="shared" si="1"/>
        <v>-2.1275639556263349E-3</v>
      </c>
      <c r="G19" s="6"/>
      <c r="H19" s="8">
        <v>7029.79</v>
      </c>
      <c r="I19" s="28">
        <f t="shared" si="2"/>
        <v>-4.069228154881232E-4</v>
      </c>
      <c r="J19" s="7"/>
      <c r="K19" s="9">
        <v>29149.410156000002</v>
      </c>
      <c r="L19" s="28">
        <f t="shared" si="3"/>
        <v>-9.9753497588336432E-3</v>
      </c>
      <c r="M19" s="10"/>
    </row>
    <row r="20" spans="1:13" ht="20" customHeight="1">
      <c r="A20" s="4" t="s">
        <v>19</v>
      </c>
      <c r="B20" s="11">
        <v>16643.689452999999</v>
      </c>
      <c r="C20" s="17">
        <f t="shared" si="0"/>
        <v>-2.5314917871574667E-3</v>
      </c>
      <c r="E20" s="12">
        <v>4188.13</v>
      </c>
      <c r="F20" s="17">
        <f t="shared" si="1"/>
        <v>1.8749737128450623E-3</v>
      </c>
      <c r="G20" s="6"/>
      <c r="H20" s="8">
        <v>7026.93</v>
      </c>
      <c r="I20" s="28">
        <f t="shared" si="2"/>
        <v>-1.0337021978937678E-3</v>
      </c>
      <c r="J20" s="7"/>
      <c r="K20" s="9">
        <v>28860.080077999999</v>
      </c>
      <c r="L20" s="28">
        <f t="shared" si="3"/>
        <v>-1.5861535721249376E-3</v>
      </c>
      <c r="M20" s="10"/>
    </row>
    <row r="21" spans="1:13" ht="20" customHeight="1">
      <c r="A21" s="4" t="s">
        <v>20</v>
      </c>
      <c r="B21" s="11">
        <v>16601.609375</v>
      </c>
      <c r="C21" s="17">
        <f t="shared" si="0"/>
        <v>1.6088195315663027E-2</v>
      </c>
      <c r="E21" s="12">
        <v>4195.99</v>
      </c>
      <c r="F21" s="17">
        <f t="shared" si="1"/>
        <v>1.1647198427041133E-3</v>
      </c>
      <c r="G21" s="6"/>
      <c r="H21" s="8">
        <v>7019.67</v>
      </c>
      <c r="I21" s="28">
        <f t="shared" si="2"/>
        <v>4.187354251527574E-4</v>
      </c>
      <c r="J21" s="7"/>
      <c r="K21" s="9">
        <v>28814.339843999998</v>
      </c>
      <c r="L21" s="28">
        <f t="shared" si="3"/>
        <v>4.5637089125918255E-3</v>
      </c>
      <c r="M21" s="10"/>
    </row>
    <row r="22" spans="1:13" ht="20" customHeight="1">
      <c r="A22" s="4" t="s">
        <v>21</v>
      </c>
      <c r="B22" s="11">
        <v>16870.859375</v>
      </c>
      <c r="C22" s="17">
        <f t="shared" si="0"/>
        <v>1.1642703793326315E-2</v>
      </c>
      <c r="E22" s="12">
        <v>4200.88</v>
      </c>
      <c r="F22" s="17">
        <f t="shared" si="1"/>
        <v>7.6859107720652112E-4</v>
      </c>
      <c r="G22" s="6"/>
      <c r="H22" s="8">
        <v>7022.61</v>
      </c>
      <c r="I22" s="28">
        <f t="shared" si="2"/>
        <v>8.2039335355403673E-3</v>
      </c>
      <c r="J22" s="7"/>
      <c r="K22" s="9">
        <v>28946.140625</v>
      </c>
      <c r="L22" s="28">
        <f t="shared" si="3"/>
        <v>3.8607132779230934E-3</v>
      </c>
      <c r="M22" s="10"/>
    </row>
    <row r="23" spans="1:13" ht="20" customHeight="1">
      <c r="A23" s="4" t="s">
        <v>22</v>
      </c>
      <c r="B23" s="11">
        <v>17068.429688</v>
      </c>
      <c r="C23" s="17">
        <f t="shared" si="0"/>
        <v>5.489289059315572E-3</v>
      </c>
      <c r="E23" s="12">
        <v>4204.1099999999997</v>
      </c>
      <c r="F23" s="17">
        <f t="shared" si="1"/>
        <v>-4.9249657496948439E-4</v>
      </c>
      <c r="G23" s="6"/>
      <c r="H23" s="8">
        <v>7080.46</v>
      </c>
      <c r="I23" s="28">
        <f t="shared" si="2"/>
        <v>3.8820329459369916E-3</v>
      </c>
      <c r="J23" s="7"/>
      <c r="K23" s="9">
        <v>29058.109375</v>
      </c>
      <c r="L23" s="28">
        <f t="shared" si="3"/>
        <v>-4.020370586487923E-3</v>
      </c>
      <c r="M23" s="10"/>
    </row>
    <row r="24" spans="1:13" ht="20" customHeight="1">
      <c r="A24" s="4" t="s">
        <v>23</v>
      </c>
      <c r="B24" s="11">
        <v>17162.380859000001</v>
      </c>
      <c r="C24" s="17">
        <f t="shared" si="0"/>
        <v>1.5487350994357067E-4</v>
      </c>
      <c r="E24" s="12">
        <v>4202.04</v>
      </c>
      <c r="F24" s="17">
        <f t="shared" si="1"/>
        <v>1.4458704850342234E-3</v>
      </c>
      <c r="G24" s="6"/>
      <c r="H24" s="8">
        <v>7108</v>
      </c>
      <c r="I24" s="28">
        <f t="shared" si="2"/>
        <v>-6.1599012192904128E-3</v>
      </c>
      <c r="J24" s="7"/>
      <c r="K24" s="9">
        <v>28941.519531000002</v>
      </c>
      <c r="L24" s="28">
        <f t="shared" si="3"/>
        <v>2.6818402621858837E-3</v>
      </c>
      <c r="M24" s="10"/>
    </row>
    <row r="25" spans="1:13" ht="20" customHeight="1">
      <c r="A25" s="4" t="s">
        <v>24</v>
      </c>
      <c r="B25" s="11">
        <v>17165.039063</v>
      </c>
      <c r="C25" s="17">
        <f t="shared" si="0"/>
        <v>4.7148164036409238E-3</v>
      </c>
      <c r="E25" s="12">
        <v>4208.12</v>
      </c>
      <c r="F25" s="17">
        <f t="shared" si="1"/>
        <v>-3.6352984992414229E-3</v>
      </c>
      <c r="G25" s="6"/>
      <c r="H25" s="8">
        <v>7064.35</v>
      </c>
      <c r="I25" s="28">
        <f t="shared" si="2"/>
        <v>6.6367660867621889E-4</v>
      </c>
      <c r="J25" s="7"/>
      <c r="K25" s="9">
        <v>29019.240234000001</v>
      </c>
      <c r="L25" s="28">
        <f t="shared" si="3"/>
        <v>-1.9205593163761836E-3</v>
      </c>
      <c r="M25" s="10"/>
    </row>
    <row r="26" spans="1:13" ht="20" customHeight="1">
      <c r="A26" s="4" t="s">
        <v>25</v>
      </c>
      <c r="B26" s="11">
        <v>17246.160156000002</v>
      </c>
      <c r="C26" s="17">
        <f t="shared" si="0"/>
        <v>-5.7423681495756742E-3</v>
      </c>
      <c r="E26" s="12">
        <v>4192.8500000000004</v>
      </c>
      <c r="F26" s="17">
        <f t="shared" si="1"/>
        <v>8.7952943520972007E-3</v>
      </c>
      <c r="G26" s="6"/>
      <c r="H26" s="8">
        <v>7069.04</v>
      </c>
      <c r="I26" s="28">
        <f t="shared" si="2"/>
        <v>1.1564895473019127E-3</v>
      </c>
      <c r="J26" s="7"/>
      <c r="K26" s="9">
        <v>28963.560547000001</v>
      </c>
      <c r="L26" s="28">
        <f t="shared" si="3"/>
        <v>-3.5542069748832495E-3</v>
      </c>
      <c r="M26" s="10"/>
    </row>
    <row r="27" spans="1:13" ht="20" customHeight="1">
      <c r="A27" s="4" t="s">
        <v>26</v>
      </c>
      <c r="B27" s="11">
        <v>17147.410156000002</v>
      </c>
      <c r="C27" s="17">
        <f t="shared" si="0"/>
        <v>-3.7100568869957657E-3</v>
      </c>
      <c r="E27" s="12">
        <v>4229.8900000000003</v>
      </c>
      <c r="F27" s="17">
        <f t="shared" si="1"/>
        <v>-7.9702856848250638E-4</v>
      </c>
      <c r="G27" s="6"/>
      <c r="H27" s="8">
        <v>7077.22</v>
      </c>
      <c r="I27" s="28">
        <f t="shared" si="2"/>
        <v>2.5218202918889099E-3</v>
      </c>
      <c r="J27" s="7"/>
      <c r="K27" s="9">
        <v>28860.800781000002</v>
      </c>
      <c r="L27" s="28">
        <f t="shared" si="3"/>
        <v>3.3815613632245623E-3</v>
      </c>
      <c r="M27" s="10"/>
    </row>
    <row r="28" spans="1:13" ht="20" customHeight="1">
      <c r="A28" s="4" t="s">
        <v>27</v>
      </c>
      <c r="B28" s="11">
        <v>17083.910156000002</v>
      </c>
      <c r="C28" s="17">
        <f t="shared" si="0"/>
        <v>-4.5077229727527699E-4</v>
      </c>
      <c r="E28" s="12">
        <v>4226.5200000000004</v>
      </c>
      <c r="F28" s="17">
        <f t="shared" si="1"/>
        <v>1.7506961427659565E-4</v>
      </c>
      <c r="G28" s="6"/>
      <c r="H28" s="8">
        <v>7095.09</v>
      </c>
      <c r="I28" s="28">
        <f t="shared" si="2"/>
        <v>-1.9864426224305855E-3</v>
      </c>
      <c r="J28" s="7"/>
      <c r="K28" s="9">
        <v>28958.560547000001</v>
      </c>
      <c r="L28" s="28">
        <f t="shared" si="3"/>
        <v>-3.395108948098026E-4</v>
      </c>
      <c r="M28" s="10"/>
    </row>
    <row r="29" spans="1:13" ht="20" customHeight="1">
      <c r="A29" s="4" t="s">
        <v>28</v>
      </c>
      <c r="B29" s="11">
        <v>17076.210938</v>
      </c>
      <c r="C29" s="17">
        <f t="shared" si="0"/>
        <v>-6.4619718649311366E-3</v>
      </c>
      <c r="E29" s="12">
        <v>4227.26</v>
      </c>
      <c r="F29" s="17">
        <f t="shared" si="1"/>
        <v>-1.8255417468125729E-3</v>
      </c>
      <c r="G29" s="6"/>
      <c r="H29" s="8">
        <v>7081.01</v>
      </c>
      <c r="I29" s="28">
        <f t="shared" si="2"/>
        <v>1.0120551156407886E-3</v>
      </c>
      <c r="J29" s="7"/>
      <c r="K29" s="9">
        <v>28948.730468999998</v>
      </c>
      <c r="L29" s="28">
        <f t="shared" si="3"/>
        <v>7.3333098934179166E-3</v>
      </c>
      <c r="M29" s="10"/>
    </row>
    <row r="30" spans="1:13" ht="20" customHeight="1">
      <c r="A30" s="4" t="s">
        <v>29</v>
      </c>
      <c r="B30" s="11">
        <v>16966.220702999999</v>
      </c>
      <c r="C30" s="17">
        <f t="shared" si="0"/>
        <v>1.1311329603062407E-2</v>
      </c>
      <c r="E30" s="12">
        <v>4219.55</v>
      </c>
      <c r="F30" s="17">
        <f t="shared" si="1"/>
        <v>4.641367023082649E-3</v>
      </c>
      <c r="G30" s="6"/>
      <c r="H30" s="8">
        <v>7088.18</v>
      </c>
      <c r="I30" s="28">
        <f t="shared" si="2"/>
        <v>6.4518893160727519E-3</v>
      </c>
      <c r="J30" s="7"/>
      <c r="K30" s="9">
        <v>29161.800781000002</v>
      </c>
      <c r="L30" s="28">
        <f t="shared" si="3"/>
        <v>9.5388166098022351E-3</v>
      </c>
      <c r="M30" s="10"/>
    </row>
    <row r="31" spans="1:13" ht="20" customHeight="1">
      <c r="A31" s="4" t="s">
        <v>30</v>
      </c>
      <c r="B31" s="11">
        <v>17159.220702999999</v>
      </c>
      <c r="C31" s="17">
        <f t="shared" si="0"/>
        <v>3.1594148617467162E-3</v>
      </c>
      <c r="E31" s="12">
        <v>4239.18</v>
      </c>
      <c r="F31" s="17">
        <f t="shared" si="1"/>
        <v>1.9465941937430961E-3</v>
      </c>
      <c r="G31" s="6"/>
      <c r="H31" s="8">
        <v>7134.06</v>
      </c>
      <c r="I31" s="28">
        <f t="shared" si="2"/>
        <v>1.767415874128772E-3</v>
      </c>
      <c r="J31" s="7"/>
      <c r="K31" s="9">
        <v>29441.300781000002</v>
      </c>
      <c r="L31" s="28">
        <f t="shared" si="3"/>
        <v>-5.1178420068667485E-3</v>
      </c>
      <c r="M31" s="10"/>
    </row>
    <row r="32" spans="1:13" ht="20" customHeight="1">
      <c r="A32" s="4" t="s">
        <v>31</v>
      </c>
      <c r="B32" s="11">
        <v>17213.519531000002</v>
      </c>
      <c r="C32" s="17">
        <f t="shared" si="0"/>
        <v>9.1236952194300742E-3</v>
      </c>
      <c r="E32" s="12">
        <v>4247.4399999999996</v>
      </c>
      <c r="F32" s="17">
        <f t="shared" si="1"/>
        <v>1.8135655401930488E-3</v>
      </c>
      <c r="G32" s="6"/>
      <c r="H32" s="8">
        <v>7146.68</v>
      </c>
      <c r="I32" s="28">
        <f t="shared" si="2"/>
        <v>3.6035672370782535E-3</v>
      </c>
      <c r="J32" s="7"/>
      <c r="K32" s="9">
        <v>29291.009765999999</v>
      </c>
      <c r="L32" s="28">
        <f t="shared" si="3"/>
        <v>-9.3529330464549483E-3</v>
      </c>
      <c r="M32" s="10"/>
    </row>
    <row r="33" spans="1:13" ht="20" customHeight="1">
      <c r="A33" s="4" t="s">
        <v>32</v>
      </c>
      <c r="B33" s="11">
        <v>17371.289063</v>
      </c>
      <c r="C33" s="17">
        <f t="shared" si="0"/>
        <v>-3.6580920576030451E-3</v>
      </c>
      <c r="E33" s="12">
        <v>4255.1499999999996</v>
      </c>
      <c r="F33" s="17">
        <f t="shared" si="1"/>
        <v>-2.0137061101785226E-3</v>
      </c>
      <c r="G33" s="6"/>
      <c r="H33" s="8">
        <v>7172.48</v>
      </c>
      <c r="I33" s="28">
        <f t="shared" si="2"/>
        <v>1.7370801230625025E-3</v>
      </c>
      <c r="J33" s="7"/>
      <c r="K33" s="9">
        <v>29018.330077999999</v>
      </c>
      <c r="L33" s="28">
        <f t="shared" si="3"/>
        <v>-1.8712577033005539E-3</v>
      </c>
      <c r="M33" s="10"/>
    </row>
    <row r="34" spans="1:13" ht="20" customHeight="1">
      <c r="A34" s="4" t="s">
        <v>33</v>
      </c>
      <c r="B34" s="11">
        <v>17307.859375</v>
      </c>
      <c r="C34" s="17">
        <f t="shared" si="0"/>
        <v>4.7696719687993685E-3</v>
      </c>
      <c r="E34" s="12">
        <v>4246.59</v>
      </c>
      <c r="F34" s="17">
        <f t="shared" si="1"/>
        <v>-5.404786783292966E-3</v>
      </c>
      <c r="G34" s="6"/>
      <c r="H34" s="8">
        <v>7184.95</v>
      </c>
      <c r="I34" s="28">
        <f t="shared" si="2"/>
        <v>-4.3965986078842913E-3</v>
      </c>
      <c r="J34" s="7"/>
      <c r="K34" s="9">
        <v>28964.080077999999</v>
      </c>
      <c r="L34" s="28">
        <f t="shared" si="3"/>
        <v>-3.3461664255167334E-2</v>
      </c>
      <c r="M34" s="10"/>
    </row>
    <row r="35" spans="1:13" ht="20" customHeight="1">
      <c r="A35" s="4" t="s">
        <v>34</v>
      </c>
      <c r="B35" s="11">
        <v>17390.609375</v>
      </c>
      <c r="C35" s="17">
        <f t="shared" si="0"/>
        <v>-4.1528195775370012E-3</v>
      </c>
      <c r="E35" s="12">
        <v>4223.7</v>
      </c>
      <c r="F35" s="17">
        <f t="shared" si="1"/>
        <v>-4.3573191809956221E-4</v>
      </c>
      <c r="G35" s="6"/>
      <c r="H35" s="8">
        <v>7153.43</v>
      </c>
      <c r="I35" s="28">
        <f t="shared" si="2"/>
        <v>-1.9189207738605916E-2</v>
      </c>
      <c r="J35" s="7"/>
      <c r="K35" s="9">
        <v>28010.929688</v>
      </c>
      <c r="L35" s="28">
        <f t="shared" si="3"/>
        <v>3.0697559069964221E-2</v>
      </c>
      <c r="M35" s="10"/>
    </row>
    <row r="36" spans="1:13" ht="20" customHeight="1">
      <c r="A36" s="4" t="s">
        <v>35</v>
      </c>
      <c r="B36" s="11">
        <v>17318.539063</v>
      </c>
      <c r="C36" s="17">
        <f t="shared" si="0"/>
        <v>-1.4866317961313243E-2</v>
      </c>
      <c r="E36" s="12">
        <v>4221.8599999999997</v>
      </c>
      <c r="F36" s="17">
        <f t="shared" si="1"/>
        <v>-1.3211434948255869E-2</v>
      </c>
      <c r="G36" s="6"/>
      <c r="H36" s="8">
        <v>7017.47</v>
      </c>
      <c r="I36" s="28">
        <f t="shared" si="2"/>
        <v>6.36660729916186E-3</v>
      </c>
      <c r="J36" s="7"/>
      <c r="K36" s="9">
        <v>28884.130859000001</v>
      </c>
      <c r="L36" s="28">
        <f t="shared" si="3"/>
        <v>-3.1995812399246881E-4</v>
      </c>
      <c r="M36" s="10"/>
    </row>
    <row r="37" spans="1:13" ht="20" customHeight="1">
      <c r="A37" s="4" t="s">
        <v>36</v>
      </c>
      <c r="B37" s="11">
        <v>17062.980468999998</v>
      </c>
      <c r="C37" s="17">
        <f t="shared" si="0"/>
        <v>7.3642960653765705E-4</v>
      </c>
      <c r="E37" s="12">
        <v>4166.45</v>
      </c>
      <c r="F37" s="17">
        <f t="shared" si="1"/>
        <v>1.3905201143734752E-2</v>
      </c>
      <c r="G37" s="6"/>
      <c r="H37" s="8">
        <v>7062.29</v>
      </c>
      <c r="I37" s="28">
        <f t="shared" si="2"/>
        <v>3.9173894630714409E-3</v>
      </c>
      <c r="J37" s="7"/>
      <c r="K37" s="9">
        <v>28874.890625</v>
      </c>
      <c r="L37" s="28">
        <f t="shared" si="3"/>
        <v>1.1769464498501749E-5</v>
      </c>
      <c r="M37" s="10"/>
    </row>
    <row r="38" spans="1:13" ht="20" customHeight="1">
      <c r="A38" s="4" t="s">
        <v>37</v>
      </c>
      <c r="B38" s="11">
        <v>17075.550781000002</v>
      </c>
      <c r="C38" s="17">
        <f t="shared" si="0"/>
        <v>1.5178611227353695E-2</v>
      </c>
      <c r="E38" s="12">
        <v>4224.79</v>
      </c>
      <c r="F38" s="17">
        <f t="shared" si="1"/>
        <v>5.1114294233350907E-3</v>
      </c>
      <c r="G38" s="6"/>
      <c r="H38" s="8">
        <v>7090.01</v>
      </c>
      <c r="I38" s="28">
        <f t="shared" si="2"/>
        <v>-2.252178468751117E-3</v>
      </c>
      <c r="J38" s="7"/>
      <c r="K38" s="9">
        <v>28875.230468999998</v>
      </c>
      <c r="L38" s="28">
        <f t="shared" si="3"/>
        <v>6.5911378327715743E-3</v>
      </c>
      <c r="M38" s="10"/>
    </row>
    <row r="39" spans="1:13" ht="20" customHeight="1">
      <c r="A39" s="4" t="s">
        <v>38</v>
      </c>
      <c r="B39" s="11">
        <v>17336.710938</v>
      </c>
      <c r="C39" s="17">
        <f t="shared" si="0"/>
        <v>4.1013540222549476E-3</v>
      </c>
      <c r="E39" s="12">
        <v>4246.4399999999996</v>
      </c>
      <c r="F39" s="17">
        <f t="shared" si="1"/>
        <v>-1.0838474815418405E-3</v>
      </c>
      <c r="G39" s="6"/>
      <c r="H39" s="8">
        <v>7074.06</v>
      </c>
      <c r="I39" s="28">
        <f t="shared" si="2"/>
        <v>5.0634518854392532E-3</v>
      </c>
      <c r="J39" s="7"/>
      <c r="K39" s="9">
        <v>29066.179688</v>
      </c>
      <c r="L39" s="28">
        <f t="shared" si="3"/>
        <v>-6.2498177158660086E-4</v>
      </c>
      <c r="M39" s="10"/>
    </row>
    <row r="40" spans="1:13" ht="20" customHeight="1">
      <c r="A40" s="4" t="s">
        <v>39</v>
      </c>
      <c r="B40" s="11">
        <v>17407.960938</v>
      </c>
      <c r="C40" s="17">
        <f t="shared" si="0"/>
        <v>5.4441100868815751E-3</v>
      </c>
      <c r="E40" s="12">
        <v>4241.84</v>
      </c>
      <c r="F40" s="17">
        <f t="shared" si="1"/>
        <v>5.7943377765723673E-3</v>
      </c>
      <c r="G40" s="6"/>
      <c r="H40" s="8">
        <v>7109.97</v>
      </c>
      <c r="I40" s="28">
        <f t="shared" si="2"/>
        <v>3.6641802496714098E-3</v>
      </c>
      <c r="J40" s="7"/>
      <c r="K40" s="9">
        <v>29048.019531000002</v>
      </c>
      <c r="L40" s="28">
        <f t="shared" si="3"/>
        <v>-8.1371896365724297E-3</v>
      </c>
      <c r="M40" s="10"/>
    </row>
    <row r="41" spans="1:13" ht="20" customHeight="1">
      <c r="A41" s="4" t="s">
        <v>40</v>
      </c>
      <c r="B41" s="11">
        <v>17502.990234000001</v>
      </c>
      <c r="C41" s="17">
        <f t="shared" si="0"/>
        <v>5.0140053144055617E-3</v>
      </c>
      <c r="E41" s="12">
        <v>4266.49</v>
      </c>
      <c r="F41" s="17">
        <f t="shared" si="1"/>
        <v>3.3250724723028176E-3</v>
      </c>
      <c r="G41" s="6"/>
      <c r="H41" s="8">
        <v>7136.07</v>
      </c>
      <c r="I41" s="28">
        <f t="shared" si="2"/>
        <v>-8.8817280834696324E-3</v>
      </c>
      <c r="J41" s="7"/>
      <c r="K41" s="9">
        <v>28812.609375</v>
      </c>
      <c r="L41" s="28">
        <f t="shared" si="3"/>
        <v>-7.3189459740126243E-4</v>
      </c>
      <c r="M41" s="10"/>
    </row>
    <row r="42" spans="1:13" ht="20" customHeight="1">
      <c r="A42" s="4" t="s">
        <v>41</v>
      </c>
      <c r="B42" s="11">
        <v>17590.970702999999</v>
      </c>
      <c r="C42" s="17">
        <f t="shared" si="0"/>
        <v>4.1028260232748236E-4</v>
      </c>
      <c r="E42" s="12">
        <v>4280.7</v>
      </c>
      <c r="F42" s="17">
        <f t="shared" si="1"/>
        <v>2.3123663514123699E-3</v>
      </c>
      <c r="G42" s="6"/>
      <c r="H42" s="8">
        <v>7072.97</v>
      </c>
      <c r="I42" s="28">
        <f t="shared" si="2"/>
        <v>2.0592471395407988E-3</v>
      </c>
      <c r="J42" s="7"/>
      <c r="K42" s="9">
        <v>28791.529297000001</v>
      </c>
      <c r="L42" s="28">
        <f t="shared" si="3"/>
        <v>-2.93886603514629E-3</v>
      </c>
      <c r="M42" s="10"/>
    </row>
    <row r="43" spans="1:13" ht="20" customHeight="1">
      <c r="A43" s="4" t="s">
        <v>42</v>
      </c>
      <c r="B43" s="11">
        <v>17598.189452999999</v>
      </c>
      <c r="C43" s="17">
        <f t="shared" si="0"/>
        <v>8.8971023193493703E-3</v>
      </c>
      <c r="E43" s="12">
        <v>4290.6099999999997</v>
      </c>
      <c r="F43" s="17">
        <f t="shared" si="1"/>
        <v>2.7731138634168957E-4</v>
      </c>
      <c r="G43" s="6"/>
      <c r="H43" s="8">
        <v>7087.55</v>
      </c>
      <c r="I43" s="28">
        <f t="shared" si="2"/>
        <v>-7.090993123427293E-3</v>
      </c>
      <c r="J43" s="7"/>
      <c r="K43" s="9">
        <v>28707.039063</v>
      </c>
      <c r="L43" s="28">
        <f t="shared" si="3"/>
        <v>2.6522823622541309E-3</v>
      </c>
      <c r="M43" s="10"/>
    </row>
    <row r="44" spans="1:13" ht="20" customHeight="1">
      <c r="A44" s="4" t="s">
        <v>43</v>
      </c>
      <c r="B44" s="11">
        <v>17755.460938</v>
      </c>
      <c r="C44" s="17">
        <f t="shared" si="0"/>
        <v>-2.3412577325192404E-3</v>
      </c>
      <c r="E44" s="12">
        <v>4291.8</v>
      </c>
      <c r="F44" s="17">
        <f t="shared" si="1"/>
        <v>1.3272329146112091E-3</v>
      </c>
      <c r="G44" s="6"/>
      <c r="H44" s="8">
        <v>7037.47</v>
      </c>
      <c r="I44" s="28">
        <f t="shared" si="2"/>
        <v>1.2383451463649336E-2</v>
      </c>
      <c r="J44" s="7"/>
      <c r="K44" s="9">
        <v>28783.279297000001</v>
      </c>
      <c r="L44" s="28">
        <f t="shared" si="3"/>
        <v>-6.4512285920665657E-3</v>
      </c>
      <c r="M44" s="10"/>
    </row>
    <row r="45" spans="1:13" ht="20" customHeight="1">
      <c r="A45" s="4" t="s">
        <v>44</v>
      </c>
      <c r="B45" s="11">
        <v>17713.939452999999</v>
      </c>
      <c r="C45" s="17">
        <f t="shared" si="0"/>
        <v>-2.1392572292679206E-4</v>
      </c>
      <c r="E45" s="12">
        <v>4297.5</v>
      </c>
      <c r="F45" s="17">
        <f t="shared" si="1"/>
        <v>5.2080549958111134E-3</v>
      </c>
      <c r="G45" s="6"/>
      <c r="H45" s="8">
        <v>7125.16</v>
      </c>
      <c r="I45" s="28">
        <f t="shared" si="2"/>
        <v>-2.6529238815563977E-4</v>
      </c>
      <c r="J45" s="7"/>
      <c r="K45" s="9">
        <v>28598.189452999999</v>
      </c>
      <c r="L45" s="28">
        <f t="shared" si="3"/>
        <v>1.5730395824037492E-3</v>
      </c>
      <c r="M45" s="10"/>
    </row>
    <row r="46" spans="1:13" ht="20" customHeight="1">
      <c r="A46" s="4" t="s">
        <v>45</v>
      </c>
      <c r="B46" s="11">
        <v>17710.150390999999</v>
      </c>
      <c r="C46" s="17">
        <f t="shared" si="0"/>
        <v>1.1742079180118162E-2</v>
      </c>
      <c r="E46" s="12">
        <v>4319.9399999999996</v>
      </c>
      <c r="F46" s="17">
        <f t="shared" si="1"/>
        <v>7.4721182313641664E-3</v>
      </c>
      <c r="G46" s="6"/>
      <c r="H46" s="8">
        <v>7123.27</v>
      </c>
      <c r="I46" s="28">
        <f t="shared" si="2"/>
        <v>5.8286104857585555E-3</v>
      </c>
      <c r="J46" s="7"/>
      <c r="K46" s="9">
        <v>28643.210938</v>
      </c>
      <c r="L46" s="28">
        <f t="shared" si="3"/>
        <v>-9.6917419867356934E-3</v>
      </c>
      <c r="M46" s="10"/>
    </row>
    <row r="47" spans="1:13" ht="20" customHeight="1">
      <c r="A47" s="4" t="s">
        <v>46</v>
      </c>
      <c r="B47" s="11">
        <v>17919.330077999999</v>
      </c>
      <c r="C47" s="17">
        <f t="shared" si="0"/>
        <v>-3.4939133272527843E-4</v>
      </c>
      <c r="E47" s="12">
        <v>4352.34</v>
      </c>
      <c r="F47" s="17">
        <f t="shared" si="1"/>
        <v>-2.0239476634912454E-3</v>
      </c>
      <c r="G47" s="6"/>
      <c r="H47" s="8">
        <v>7164.91</v>
      </c>
      <c r="I47" s="28">
        <f t="shared" si="2"/>
        <v>-8.9767801116720416E-3</v>
      </c>
      <c r="J47" s="7"/>
      <c r="K47" s="9">
        <v>28366.949218999998</v>
      </c>
      <c r="L47" s="28">
        <f t="shared" si="3"/>
        <v>-8.8137249908059271E-3</v>
      </c>
      <c r="M47" s="10"/>
    </row>
    <row r="48" spans="1:13" ht="20" customHeight="1">
      <c r="A48" s="4" t="s">
        <v>47</v>
      </c>
      <c r="B48" s="11">
        <v>17913.070313</v>
      </c>
      <c r="C48" s="17">
        <f t="shared" si="0"/>
        <v>-3.4884991774237145E-3</v>
      </c>
      <c r="E48" s="12">
        <v>4343.54</v>
      </c>
      <c r="F48" s="17">
        <f t="shared" si="1"/>
        <v>3.3533824363036076E-3</v>
      </c>
      <c r="G48" s="6"/>
      <c r="H48" s="8">
        <v>7100.88</v>
      </c>
      <c r="I48" s="28">
        <f t="shared" si="2"/>
        <v>7.0362838451221163E-3</v>
      </c>
      <c r="J48" s="7"/>
      <c r="K48" s="9">
        <v>28118.029297000001</v>
      </c>
      <c r="L48" s="28">
        <f t="shared" si="3"/>
        <v>-6.3365994515476205E-3</v>
      </c>
      <c r="M48" s="10"/>
    </row>
    <row r="49" spans="1:13" ht="20" customHeight="1">
      <c r="A49" s="4" t="s">
        <v>48</v>
      </c>
      <c r="B49" s="11">
        <v>17850.689452999999</v>
      </c>
      <c r="C49" s="17">
        <f t="shared" si="0"/>
        <v>8.6236173907700052E-4</v>
      </c>
      <c r="E49" s="12">
        <v>4358.13</v>
      </c>
      <c r="F49" s="17">
        <f t="shared" si="1"/>
        <v>-8.5978672165738772E-3</v>
      </c>
      <c r="G49" s="6"/>
      <c r="H49" s="8">
        <v>7151.02</v>
      </c>
      <c r="I49" s="28">
        <f t="shared" si="2"/>
        <v>-1.69744191011344E-2</v>
      </c>
      <c r="J49" s="7"/>
      <c r="K49" s="9">
        <v>27940.419922000001</v>
      </c>
      <c r="L49" s="28">
        <f t="shared" si="3"/>
        <v>2.2248514386833389E-2</v>
      </c>
      <c r="M49" s="10"/>
    </row>
    <row r="50" spans="1:13" ht="20" customHeight="1">
      <c r="A50" s="4" t="s">
        <v>49</v>
      </c>
      <c r="B50" s="11">
        <v>17866.089843999998</v>
      </c>
      <c r="C50" s="17">
        <f t="shared" si="0"/>
        <v>-1.1518470607901144E-2</v>
      </c>
      <c r="E50" s="12">
        <v>4320.82</v>
      </c>
      <c r="F50" s="17">
        <f t="shared" si="1"/>
        <v>1.1214829918570923E-2</v>
      </c>
      <c r="G50" s="6"/>
      <c r="H50" s="8">
        <v>7030.66</v>
      </c>
      <c r="I50" s="28">
        <f t="shared" si="2"/>
        <v>1.2891150741125366E-2</v>
      </c>
      <c r="J50" s="7"/>
      <c r="K50" s="9">
        <v>28569.019531000002</v>
      </c>
      <c r="L50" s="28">
        <f t="shared" si="3"/>
        <v>5.2095715904350668E-3</v>
      </c>
      <c r="M50" s="10"/>
    </row>
    <row r="51" spans="1:13" ht="20" customHeight="1">
      <c r="A51" s="4" t="s">
        <v>50</v>
      </c>
      <c r="B51" s="11">
        <v>17661.480468999998</v>
      </c>
      <c r="C51" s="17">
        <f t="shared" si="0"/>
        <v>8.6171705435720402E-3</v>
      </c>
      <c r="E51" s="12">
        <v>4369.55</v>
      </c>
      <c r="F51" s="17">
        <f t="shared" si="1"/>
        <v>3.4452147239393167E-3</v>
      </c>
      <c r="G51" s="6"/>
      <c r="H51" s="8">
        <v>7121.88</v>
      </c>
      <c r="I51" s="28">
        <f t="shared" si="2"/>
        <v>4.9693627183377512E-4</v>
      </c>
      <c r="J51" s="7"/>
      <c r="K51" s="9">
        <v>28718.240234000001</v>
      </c>
      <c r="L51" s="28">
        <f t="shared" si="3"/>
        <v>-3.8289340134572609E-3</v>
      </c>
      <c r="M51" s="10"/>
    </row>
    <row r="52" spans="1:13" ht="20" customHeight="1">
      <c r="A52" s="4" t="s">
        <v>51</v>
      </c>
      <c r="B52" s="11">
        <v>17814.330077999999</v>
      </c>
      <c r="C52" s="17">
        <f t="shared" si="0"/>
        <v>1.8613427484123241E-3</v>
      </c>
      <c r="E52" s="12">
        <v>4384.63</v>
      </c>
      <c r="F52" s="17">
        <f t="shared" si="1"/>
        <v>-3.5230289676471218E-3</v>
      </c>
      <c r="G52" s="6"/>
      <c r="H52" s="8">
        <v>7125.42</v>
      </c>
      <c r="I52" s="28">
        <f t="shared" si="2"/>
        <v>-9.8244648903492087E-5</v>
      </c>
      <c r="J52" s="7"/>
      <c r="K52" s="9">
        <v>28608.490234000001</v>
      </c>
      <c r="L52" s="28">
        <f t="shared" si="3"/>
        <v>-1.1580878323495766E-2</v>
      </c>
      <c r="M52" s="10"/>
    </row>
    <row r="53" spans="1:13" ht="20" customHeight="1">
      <c r="A53" s="4" t="s">
        <v>52</v>
      </c>
      <c r="B53" s="11">
        <v>17847.519531000002</v>
      </c>
      <c r="C53" s="17">
        <f t="shared" si="0"/>
        <v>-9.9152082434678619E-5</v>
      </c>
      <c r="E53" s="12">
        <v>4369.21</v>
      </c>
      <c r="F53" s="17">
        <f t="shared" si="1"/>
        <v>1.1642922750682311E-3</v>
      </c>
      <c r="G53" s="6"/>
      <c r="H53" s="8">
        <v>7124.72</v>
      </c>
      <c r="I53" s="28">
        <f t="shared" si="2"/>
        <v>-4.7172586457360386E-3</v>
      </c>
      <c r="J53" s="7"/>
      <c r="K53" s="9">
        <v>28279.089843999998</v>
      </c>
      <c r="L53" s="28">
        <f t="shared" si="3"/>
        <v>-9.8081498653213358E-3</v>
      </c>
      <c r="M53" s="10"/>
    </row>
    <row r="54" spans="1:13" ht="20" customHeight="1">
      <c r="A54" s="4" t="s">
        <v>53</v>
      </c>
      <c r="B54" s="11">
        <v>17845.75</v>
      </c>
      <c r="C54" s="17">
        <f t="shared" si="0"/>
        <v>1.0503985707430958E-2</v>
      </c>
      <c r="E54" s="12">
        <v>4374.3</v>
      </c>
      <c r="F54" s="17">
        <f t="shared" si="1"/>
        <v>-3.267568936996537E-3</v>
      </c>
      <c r="G54" s="6"/>
      <c r="H54" s="8">
        <v>7091.19</v>
      </c>
      <c r="I54" s="28">
        <f t="shared" si="2"/>
        <v>-1.1227349182967337E-2</v>
      </c>
      <c r="J54" s="7"/>
      <c r="K54" s="9">
        <v>28003.080077999999</v>
      </c>
      <c r="L54" s="28">
        <f t="shared" si="3"/>
        <v>-1.2589679549421192E-2</v>
      </c>
      <c r="M54" s="10"/>
    </row>
    <row r="55" spans="1:13" ht="20" customHeight="1">
      <c r="A55" s="4" t="s">
        <v>54</v>
      </c>
      <c r="B55" s="11">
        <v>18034.189452999999</v>
      </c>
      <c r="C55" s="17">
        <f t="shared" si="0"/>
        <v>-7.7340558426199166E-3</v>
      </c>
      <c r="E55" s="12">
        <v>4360.03</v>
      </c>
      <c r="F55" s="17">
        <f t="shared" si="1"/>
        <v>-7.5675003916981084E-3</v>
      </c>
      <c r="G55" s="6"/>
      <c r="H55" s="8">
        <v>7012.02</v>
      </c>
      <c r="I55" s="28">
        <f t="shared" si="2"/>
        <v>-5.6062329082056305E-4</v>
      </c>
      <c r="J55" s="7"/>
      <c r="K55" s="9">
        <v>27652.740234000001</v>
      </c>
      <c r="L55" s="28">
        <f t="shared" si="3"/>
        <v>-9.6140184494026403E-3</v>
      </c>
      <c r="M55" s="10"/>
    </row>
    <row r="56" spans="1:13" ht="20" customHeight="1">
      <c r="A56" s="4" t="s">
        <v>55</v>
      </c>
      <c r="B56" s="11">
        <v>17895.25</v>
      </c>
      <c r="C56" s="17">
        <f t="shared" si="0"/>
        <v>-5.9409722301643998E-3</v>
      </c>
      <c r="E56" s="12">
        <v>4327.16</v>
      </c>
      <c r="F56" s="17">
        <f t="shared" si="1"/>
        <v>-1.5963925365531748E-2</v>
      </c>
      <c r="G56" s="6"/>
      <c r="H56" s="8">
        <v>7008.09</v>
      </c>
      <c r="I56" s="28">
        <f t="shared" si="2"/>
        <v>-2.3635857391217308E-2</v>
      </c>
      <c r="J56" s="7"/>
      <c r="K56" s="9">
        <v>27388.160156000002</v>
      </c>
      <c r="L56" s="28">
        <f t="shared" si="3"/>
        <v>5.8191287702202155E-3</v>
      </c>
      <c r="M56" s="10"/>
    </row>
    <row r="57" spans="1:13" ht="20" customHeight="1">
      <c r="A57" s="4" t="s">
        <v>56</v>
      </c>
      <c r="B57" s="11">
        <v>17789.25</v>
      </c>
      <c r="C57" s="17">
        <f t="shared" si="0"/>
        <v>-1.475250935629841E-2</v>
      </c>
      <c r="E57" s="12">
        <v>4258.63</v>
      </c>
      <c r="F57" s="17">
        <f t="shared" si="1"/>
        <v>1.5050669568487876E-2</v>
      </c>
      <c r="G57" s="6"/>
      <c r="H57" s="8">
        <v>6844.39</v>
      </c>
      <c r="I57" s="28">
        <f t="shared" si="2"/>
        <v>5.3535440185364771E-3</v>
      </c>
      <c r="J57" s="7"/>
      <c r="K57" s="9">
        <v>27548</v>
      </c>
      <c r="L57" s="28">
        <f t="shared" si="3"/>
        <v>1.0302814954085164E-2</v>
      </c>
      <c r="M57" s="10"/>
    </row>
    <row r="58" spans="1:13" ht="20" customHeight="1">
      <c r="A58" s="4" t="s">
        <v>57</v>
      </c>
      <c r="B58" s="11">
        <v>17528.740234000001</v>
      </c>
      <c r="C58" s="17">
        <f t="shared" si="0"/>
        <v>-3.9986398359818922E-3</v>
      </c>
      <c r="E58" s="12">
        <v>4323.21</v>
      </c>
      <c r="F58" s="17">
        <f t="shared" si="1"/>
        <v>8.1733716161095215E-3</v>
      </c>
      <c r="G58" s="6"/>
      <c r="H58" s="8">
        <v>6881.13</v>
      </c>
      <c r="I58" s="28">
        <f t="shared" si="2"/>
        <v>1.6881521932198787E-2</v>
      </c>
      <c r="J58" s="7"/>
      <c r="K58" s="9">
        <v>27833.289063</v>
      </c>
      <c r="L58" s="28">
        <f t="shared" si="3"/>
        <v>4.9076452505259563E-3</v>
      </c>
      <c r="M58" s="10"/>
    </row>
    <row r="59" spans="1:13" ht="20" customHeight="1">
      <c r="A59" s="4" t="s">
        <v>58</v>
      </c>
      <c r="B59" s="11">
        <v>17458.789063</v>
      </c>
      <c r="C59" s="17">
        <f t="shared" si="0"/>
        <v>6.4823171723191412E-3</v>
      </c>
      <c r="E59" s="12">
        <v>4358.6899999999996</v>
      </c>
      <c r="F59" s="17">
        <f t="shared" si="1"/>
        <v>2.0146302382427882E-3</v>
      </c>
      <c r="G59" s="6"/>
      <c r="H59" s="8">
        <v>6998.28</v>
      </c>
      <c r="I59" s="28">
        <f t="shared" si="2"/>
        <v>-4.2931119925270515E-3</v>
      </c>
      <c r="J59" s="7"/>
      <c r="K59" s="9">
        <v>27970.220702999999</v>
      </c>
      <c r="L59" s="28">
        <f t="shared" si="3"/>
        <v>-1.3989333134810556E-2</v>
      </c>
      <c r="M59" s="10"/>
    </row>
    <row r="60" spans="1:13" ht="20" customHeight="1">
      <c r="A60" s="4" t="s">
        <v>59</v>
      </c>
      <c r="B60" s="11">
        <v>17572.330077999999</v>
      </c>
      <c r="C60" s="17">
        <f t="shared" si="0"/>
        <v>3.3566072232168601E-5</v>
      </c>
      <c r="E60" s="12">
        <v>4367.4799999999996</v>
      </c>
      <c r="F60" s="17">
        <f t="shared" si="1"/>
        <v>1.0096585711268719E-2</v>
      </c>
      <c r="G60" s="6"/>
      <c r="H60" s="8">
        <v>6968.3</v>
      </c>
      <c r="I60" s="28">
        <f t="shared" si="2"/>
        <v>8.4711149985475E-3</v>
      </c>
      <c r="J60" s="7"/>
      <c r="K60" s="9">
        <v>27581.660156000002</v>
      </c>
      <c r="L60" s="28">
        <f t="shared" si="3"/>
        <v>7.2523790032521969E-3</v>
      </c>
      <c r="M60" s="10"/>
    </row>
    <row r="61" spans="1:13" ht="20" customHeight="1">
      <c r="A61" s="4" t="s">
        <v>60</v>
      </c>
      <c r="B61" s="11">
        <v>17572.919922000001</v>
      </c>
      <c r="C61" s="17">
        <f t="shared" si="0"/>
        <v>-9.6842619005711797E-3</v>
      </c>
      <c r="E61" s="12">
        <v>4411.8</v>
      </c>
      <c r="F61" s="17">
        <f t="shared" si="1"/>
        <v>2.3613242985011502E-3</v>
      </c>
      <c r="G61" s="6"/>
      <c r="H61" s="8">
        <v>7027.58</v>
      </c>
      <c r="I61" s="28">
        <f t="shared" si="2"/>
        <v>-3.0598427194947111E-4</v>
      </c>
      <c r="J61" s="7"/>
      <c r="K61" s="9">
        <v>27782.419922000001</v>
      </c>
      <c r="L61" s="28">
        <f t="shared" si="3"/>
        <v>-1.8118026915785734E-2</v>
      </c>
      <c r="M61" s="10"/>
    </row>
    <row r="62" spans="1:13" ht="20" customHeight="1">
      <c r="A62" s="4" t="s">
        <v>61</v>
      </c>
      <c r="B62" s="11">
        <v>17403.560547000001</v>
      </c>
      <c r="C62" s="17">
        <f t="shared" si="0"/>
        <v>-7.7114995386236658E-3</v>
      </c>
      <c r="E62" s="12">
        <v>4422.2299999999996</v>
      </c>
      <c r="F62" s="17">
        <f t="shared" si="1"/>
        <v>-4.7077896800399276E-3</v>
      </c>
      <c r="G62" s="6"/>
      <c r="H62" s="8">
        <v>7025.43</v>
      </c>
      <c r="I62" s="28">
        <f t="shared" si="2"/>
        <v>-4.186431114218854E-3</v>
      </c>
      <c r="J62" s="7"/>
      <c r="K62" s="9">
        <v>27283.589843999998</v>
      </c>
      <c r="L62" s="28">
        <f t="shared" si="3"/>
        <v>1.8067619993029315E-2</v>
      </c>
      <c r="M62" s="10"/>
    </row>
    <row r="63" spans="1:13" ht="20" customHeight="1">
      <c r="A63" s="4" t="s">
        <v>62</v>
      </c>
      <c r="B63" s="11">
        <v>17269.869140999999</v>
      </c>
      <c r="C63" s="17">
        <f t="shared" si="0"/>
        <v>-7.8272793973696402E-3</v>
      </c>
      <c r="E63" s="12">
        <v>4401.46</v>
      </c>
      <c r="F63" s="17">
        <f t="shared" si="1"/>
        <v>-1.8404678021215532E-4</v>
      </c>
      <c r="G63" s="6"/>
      <c r="H63" s="8">
        <v>6996.08</v>
      </c>
      <c r="I63" s="28">
        <f t="shared" si="2"/>
        <v>2.93305359667035E-3</v>
      </c>
      <c r="J63" s="7"/>
      <c r="K63" s="9">
        <v>27781.019531000002</v>
      </c>
      <c r="L63" s="28">
        <f t="shared" si="3"/>
        <v>-5.0228289095153962E-3</v>
      </c>
      <c r="M63" s="10"/>
    </row>
    <row r="64" spans="1:13" ht="20" customHeight="1">
      <c r="A64" s="4" t="s">
        <v>63</v>
      </c>
      <c r="B64" s="11">
        <v>17135.220702999999</v>
      </c>
      <c r="C64" s="17">
        <f t="shared" si="0"/>
        <v>1.5495683377534189E-2</v>
      </c>
      <c r="E64" s="12">
        <v>4400.6499999999996</v>
      </c>
      <c r="F64" s="17">
        <f t="shared" si="1"/>
        <v>4.1951126174600718E-3</v>
      </c>
      <c r="G64" s="6"/>
      <c r="H64" s="8">
        <v>7016.63</v>
      </c>
      <c r="I64" s="28">
        <f t="shared" si="2"/>
        <v>8.7676731656448157E-3</v>
      </c>
      <c r="J64" s="7"/>
      <c r="K64" s="9">
        <v>27641.830077999999</v>
      </c>
      <c r="L64" s="28">
        <f t="shared" si="3"/>
        <v>-2.0914103864193797E-3</v>
      </c>
      <c r="M64" s="10"/>
    </row>
    <row r="65" spans="1:13" ht="20" customHeight="1">
      <c r="A65" s="4" t="s">
        <v>64</v>
      </c>
      <c r="B65" s="11">
        <v>17402.810547000001</v>
      </c>
      <c r="C65" s="17">
        <f t="shared" si="0"/>
        <v>-8.9697225444780402E-3</v>
      </c>
      <c r="E65" s="12">
        <v>4419.1499999999996</v>
      </c>
      <c r="F65" s="17">
        <f t="shared" si="1"/>
        <v>-5.4206823821932627E-3</v>
      </c>
      <c r="G65" s="6"/>
      <c r="H65" s="8">
        <v>7078.42</v>
      </c>
      <c r="I65" s="28">
        <f t="shared" si="2"/>
        <v>-6.5368973701503521E-3</v>
      </c>
      <c r="J65" s="7"/>
      <c r="K65" s="9">
        <v>27584.080077999999</v>
      </c>
      <c r="L65" s="28">
        <f t="shared" si="3"/>
        <v>5.2082322030278889E-3</v>
      </c>
      <c r="M65" s="10"/>
    </row>
    <row r="66" spans="1:13" ht="20" customHeight="1">
      <c r="A66" s="4" t="s">
        <v>65</v>
      </c>
      <c r="B66" s="11">
        <v>17247.410156000002</v>
      </c>
      <c r="C66" s="17">
        <f t="shared" si="0"/>
        <v>1.4726255452664472E-2</v>
      </c>
      <c r="E66" s="12">
        <v>4395.26</v>
      </c>
      <c r="F66" s="17">
        <f t="shared" si="1"/>
        <v>-1.8559915693666061E-3</v>
      </c>
      <c r="G66" s="6"/>
      <c r="H66" s="8">
        <v>7032.3</v>
      </c>
      <c r="I66" s="28">
        <f t="shared" si="2"/>
        <v>7.0029944651993871E-3</v>
      </c>
      <c r="J66" s="7"/>
      <c r="K66" s="9">
        <v>27728.119140999999</v>
      </c>
      <c r="L66" s="28">
        <f t="shared" si="3"/>
        <v>3.3095608881865213E-3</v>
      </c>
      <c r="M66" s="10"/>
    </row>
    <row r="67" spans="1:13" ht="20" customHeight="1">
      <c r="A67" s="4" t="s">
        <v>66</v>
      </c>
      <c r="B67" s="11">
        <v>17503.279297000001</v>
      </c>
      <c r="C67" s="17">
        <f t="shared" ref="C67:C130" si="4">LN(B68/B67)</f>
        <v>2.8799068740014639E-3</v>
      </c>
      <c r="E67" s="12">
        <v>4387.1099999999997</v>
      </c>
      <c r="F67" s="17">
        <f t="shared" ref="F67:F130" si="5">LN(E68/E67)</f>
        <v>8.1814159921720208E-3</v>
      </c>
      <c r="G67" s="6"/>
      <c r="H67" s="8">
        <v>7081.72</v>
      </c>
      <c r="I67" s="28">
        <f t="shared" ref="I67:I130" si="6">LN(H68/H67)</f>
        <v>3.3832774472530216E-3</v>
      </c>
      <c r="J67" s="7"/>
      <c r="K67" s="9">
        <v>27820.039063</v>
      </c>
      <c r="L67" s="28">
        <f t="shared" ref="L67:L130" si="7">LN(K68/K67)</f>
        <v>2.4452908129511996E-3</v>
      </c>
      <c r="M67" s="10"/>
    </row>
    <row r="68" spans="1:13" ht="20" customHeight="1">
      <c r="A68" s="4" t="s">
        <v>67</v>
      </c>
      <c r="B68" s="11">
        <v>17553.759765999999</v>
      </c>
      <c r="C68" s="17">
        <f t="shared" si="4"/>
        <v>3.9872448064539844E-3</v>
      </c>
      <c r="E68" s="12">
        <v>4423.1499999999996</v>
      </c>
      <c r="F68" s="17">
        <f t="shared" si="5"/>
        <v>-4.6386655316890315E-3</v>
      </c>
      <c r="G68" s="6"/>
      <c r="H68" s="8">
        <v>7105.72</v>
      </c>
      <c r="I68" s="28">
        <f t="shared" si="6"/>
        <v>2.5496198519816011E-3</v>
      </c>
      <c r="J68" s="7"/>
      <c r="K68" s="9">
        <v>27888.150390999999</v>
      </c>
      <c r="L68" s="28">
        <f t="shared" si="7"/>
        <v>6.517669295165166E-3</v>
      </c>
      <c r="M68" s="10"/>
    </row>
    <row r="69" spans="1:13" ht="20" customHeight="1">
      <c r="A69" s="4" t="s">
        <v>68</v>
      </c>
      <c r="B69" s="11">
        <v>17623.890625</v>
      </c>
      <c r="C69" s="17">
        <f t="shared" si="4"/>
        <v>-1.1792931926539177E-3</v>
      </c>
      <c r="E69" s="12">
        <v>4402.68</v>
      </c>
      <c r="F69" s="17">
        <f t="shared" si="5"/>
        <v>5.9829567335937086E-3</v>
      </c>
      <c r="G69" s="6"/>
      <c r="H69" s="8">
        <v>7123.86</v>
      </c>
      <c r="I69" s="28">
        <f t="shared" si="6"/>
        <v>-4.8159649463664337E-4</v>
      </c>
      <c r="J69" s="7"/>
      <c r="K69" s="9">
        <v>28070.509765999999</v>
      </c>
      <c r="L69" s="28">
        <f t="shared" si="7"/>
        <v>-1.9787725569045591E-3</v>
      </c>
      <c r="M69" s="10"/>
    </row>
    <row r="70" spans="1:13" ht="20" customHeight="1">
      <c r="A70" s="4" t="s">
        <v>69</v>
      </c>
      <c r="B70" s="11">
        <v>17603.119140999999</v>
      </c>
      <c r="C70" s="17">
        <f t="shared" si="4"/>
        <v>-4.3746816035741681E-3</v>
      </c>
      <c r="E70" s="12">
        <v>4429.1000000000004</v>
      </c>
      <c r="F70" s="17">
        <f t="shared" si="5"/>
        <v>1.6738821949274498E-3</v>
      </c>
      <c r="G70" s="6"/>
      <c r="H70" s="8">
        <v>7120.43</v>
      </c>
      <c r="I70" s="28">
        <f t="shared" si="6"/>
        <v>3.5384859861831359E-4</v>
      </c>
      <c r="J70" s="7"/>
      <c r="K70" s="9">
        <v>28015.019531000002</v>
      </c>
      <c r="L70" s="28">
        <f t="shared" si="7"/>
        <v>-1.3526586244757641E-3</v>
      </c>
      <c r="M70" s="10"/>
    </row>
    <row r="71" spans="1:13" ht="20" customHeight="1">
      <c r="A71" s="4" t="s">
        <v>70</v>
      </c>
      <c r="B71" s="11">
        <v>17526.279297000001</v>
      </c>
      <c r="C71" s="17">
        <f t="shared" si="4"/>
        <v>-2.3494570364955124E-3</v>
      </c>
      <c r="E71" s="12">
        <v>4436.5200000000004</v>
      </c>
      <c r="F71" s="17">
        <f t="shared" si="5"/>
        <v>-9.4036789518653135E-4</v>
      </c>
      <c r="G71" s="6"/>
      <c r="H71" s="8">
        <v>7122.95</v>
      </c>
      <c r="I71" s="28">
        <f t="shared" si="6"/>
        <v>1.3117975960857012E-3</v>
      </c>
      <c r="J71" s="7"/>
      <c r="K71" s="9">
        <v>27977.150390999999</v>
      </c>
      <c r="L71" s="28">
        <f t="shared" si="7"/>
        <v>-1.6359217383801663E-2</v>
      </c>
      <c r="M71" s="10"/>
    </row>
    <row r="72" spans="1:13" ht="20" customHeight="1">
      <c r="A72" s="4" t="s">
        <v>71</v>
      </c>
      <c r="B72" s="11">
        <v>17485.150390999999</v>
      </c>
      <c r="C72" s="17">
        <f t="shared" si="4"/>
        <v>-9.2798928280815526E-3</v>
      </c>
      <c r="E72" s="12">
        <v>4432.3500000000004</v>
      </c>
      <c r="F72" s="17">
        <f t="shared" si="5"/>
        <v>9.922089864754615E-4</v>
      </c>
      <c r="G72" s="6"/>
      <c r="H72" s="8">
        <v>7132.3</v>
      </c>
      <c r="I72" s="28">
        <f t="shared" si="6"/>
        <v>4.0214587678236331E-3</v>
      </c>
      <c r="J72" s="7"/>
      <c r="K72" s="9">
        <v>27523.189452999999</v>
      </c>
      <c r="L72" s="28">
        <f t="shared" si="7"/>
        <v>-3.5931959953646843E-3</v>
      </c>
      <c r="M72" s="10"/>
    </row>
    <row r="73" spans="1:13" ht="20" customHeight="1">
      <c r="A73" s="4" t="s">
        <v>72</v>
      </c>
      <c r="B73" s="11">
        <v>17323.640625</v>
      </c>
      <c r="C73" s="17">
        <f t="shared" si="4"/>
        <v>-5.5837277811488254E-3</v>
      </c>
      <c r="E73" s="12">
        <v>4436.75</v>
      </c>
      <c r="F73" s="17">
        <f t="shared" si="5"/>
        <v>2.4649821979919732E-3</v>
      </c>
      <c r="G73" s="6"/>
      <c r="H73" s="8">
        <v>7161.04</v>
      </c>
      <c r="I73" s="28">
        <f t="shared" si="6"/>
        <v>8.2191214772179399E-3</v>
      </c>
      <c r="J73" s="7"/>
      <c r="K73" s="9">
        <v>27424.470702999999</v>
      </c>
      <c r="L73" s="28">
        <f t="shared" si="7"/>
        <v>5.869434603000814E-3</v>
      </c>
      <c r="M73" s="10"/>
    </row>
    <row r="74" spans="1:13" ht="20" customHeight="1">
      <c r="A74" s="4" t="s">
        <v>73</v>
      </c>
      <c r="B74" s="11">
        <v>17227.179688</v>
      </c>
      <c r="C74" s="17">
        <f t="shared" si="4"/>
        <v>-4.2036810550010953E-4</v>
      </c>
      <c r="E74" s="12">
        <v>4447.7</v>
      </c>
      <c r="F74" s="17">
        <f t="shared" si="5"/>
        <v>2.9499804747153244E-3</v>
      </c>
      <c r="G74" s="6"/>
      <c r="H74" s="8">
        <v>7220.14</v>
      </c>
      <c r="I74" s="28">
        <f t="shared" si="6"/>
        <v>-3.7340373926777787E-3</v>
      </c>
      <c r="J74" s="7"/>
      <c r="K74" s="9">
        <v>27585.910156000002</v>
      </c>
      <c r="L74" s="28">
        <f t="shared" si="7"/>
        <v>-1.1108423019089882E-2</v>
      </c>
      <c r="M74" s="10"/>
    </row>
    <row r="75" spans="1:13" ht="20" customHeight="1">
      <c r="A75" s="4" t="s">
        <v>74</v>
      </c>
      <c r="B75" s="11">
        <v>17219.939452999999</v>
      </c>
      <c r="C75" s="17">
        <f t="shared" si="4"/>
        <v>-1.3907582707991976E-2</v>
      </c>
      <c r="E75" s="12">
        <v>4460.84</v>
      </c>
      <c r="F75" s="17">
        <f t="shared" si="5"/>
        <v>1.6037921017098872E-3</v>
      </c>
      <c r="G75" s="6"/>
      <c r="H75" s="8">
        <v>7193.23</v>
      </c>
      <c r="I75" s="28">
        <f t="shared" si="6"/>
        <v>3.5359606753941081E-3</v>
      </c>
      <c r="J75" s="7"/>
      <c r="K75" s="9">
        <v>27281.169922000001</v>
      </c>
      <c r="L75" s="28">
        <f t="shared" si="7"/>
        <v>-9.8692313882957211E-3</v>
      </c>
      <c r="M75" s="10"/>
    </row>
    <row r="76" spans="1:13" ht="20" customHeight="1">
      <c r="A76" s="4" t="s">
        <v>75</v>
      </c>
      <c r="B76" s="11">
        <v>16982.109375</v>
      </c>
      <c r="C76" s="17">
        <f t="shared" si="4"/>
        <v>-7.2894318430122302E-3</v>
      </c>
      <c r="E76" s="12">
        <v>4468</v>
      </c>
      <c r="F76" s="17">
        <f t="shared" si="5"/>
        <v>2.6062694827879256E-3</v>
      </c>
      <c r="G76" s="6"/>
      <c r="H76" s="8">
        <v>7218.71</v>
      </c>
      <c r="I76" s="28">
        <f t="shared" si="6"/>
        <v>-9.0074213870590964E-3</v>
      </c>
      <c r="J76" s="7"/>
      <c r="K76" s="9">
        <v>27013.25</v>
      </c>
      <c r="L76" s="28">
        <f t="shared" si="7"/>
        <v>1.7649050328065394E-2</v>
      </c>
      <c r="M76" s="10"/>
    </row>
    <row r="77" spans="1:13" ht="20" customHeight="1">
      <c r="A77" s="4" t="s">
        <v>76</v>
      </c>
      <c r="B77" s="11">
        <v>16858.769531000002</v>
      </c>
      <c r="C77" s="17">
        <f t="shared" si="4"/>
        <v>-1.177873980840281E-2</v>
      </c>
      <c r="E77" s="12">
        <v>4479.66</v>
      </c>
      <c r="F77" s="17">
        <f t="shared" si="5"/>
        <v>-7.0746082916894795E-3</v>
      </c>
      <c r="G77" s="6"/>
      <c r="H77" s="8">
        <v>7153.98</v>
      </c>
      <c r="I77" s="28">
        <f t="shared" si="6"/>
        <v>3.7851220175510185E-3</v>
      </c>
      <c r="J77" s="7"/>
      <c r="K77" s="9">
        <v>27494.240234000001</v>
      </c>
      <c r="L77" s="28">
        <f t="shared" si="7"/>
        <v>8.6140362178734296E-3</v>
      </c>
      <c r="M77" s="10"/>
    </row>
    <row r="78" spans="1:13" ht="20" customHeight="1">
      <c r="A78" s="4" t="s">
        <v>77</v>
      </c>
      <c r="B78" s="11">
        <v>16661.359375</v>
      </c>
      <c r="C78" s="17">
        <f t="shared" si="4"/>
        <v>9.8490991733009153E-3</v>
      </c>
      <c r="E78" s="12">
        <v>4448.08</v>
      </c>
      <c r="F78" s="17">
        <f t="shared" si="5"/>
        <v>-1.0806639720144598E-2</v>
      </c>
      <c r="G78" s="6"/>
      <c r="H78" s="8">
        <v>7181.11</v>
      </c>
      <c r="I78" s="28">
        <f t="shared" si="6"/>
        <v>-1.6431567071808139E-3</v>
      </c>
      <c r="J78" s="7"/>
      <c r="K78" s="9">
        <v>27732.099609000001</v>
      </c>
      <c r="L78" s="28">
        <f t="shared" si="7"/>
        <v>-2.6322524305594019E-4</v>
      </c>
      <c r="M78" s="10"/>
    </row>
    <row r="79" spans="1:13" ht="20" customHeight="1">
      <c r="A79" s="4" t="s">
        <v>78</v>
      </c>
      <c r="B79" s="11">
        <v>16826.269531000002</v>
      </c>
      <c r="C79" s="17">
        <f t="shared" si="4"/>
        <v>-2.7161095140185977E-2</v>
      </c>
      <c r="E79" s="12">
        <v>4400.2700000000004</v>
      </c>
      <c r="F79" s="17">
        <f t="shared" si="5"/>
        <v>1.2559520255743905E-3</v>
      </c>
      <c r="G79" s="6"/>
      <c r="H79" s="8">
        <v>7169.32</v>
      </c>
      <c r="I79" s="28">
        <f t="shared" si="6"/>
        <v>-1.5527245125335515E-2</v>
      </c>
      <c r="J79" s="7"/>
      <c r="K79" s="9">
        <v>27724.800781000002</v>
      </c>
      <c r="L79" s="28">
        <f t="shared" si="7"/>
        <v>6.3058230127731221E-4</v>
      </c>
      <c r="M79" s="10"/>
    </row>
    <row r="80" spans="1:13" ht="20" customHeight="1">
      <c r="A80" s="4" t="s">
        <v>79</v>
      </c>
      <c r="B80" s="11">
        <v>16375.400390999999</v>
      </c>
      <c r="C80" s="17">
        <f t="shared" si="4"/>
        <v>-2.0453968339573898E-3</v>
      </c>
      <c r="E80" s="12">
        <v>4405.8</v>
      </c>
      <c r="F80" s="17">
        <f t="shared" si="5"/>
        <v>8.1085771490773013E-3</v>
      </c>
      <c r="G80" s="6"/>
      <c r="H80" s="8">
        <v>7058.86</v>
      </c>
      <c r="I80" s="28">
        <f t="shared" si="6"/>
        <v>4.1055394719621413E-3</v>
      </c>
      <c r="J80" s="7"/>
      <c r="K80" s="9">
        <v>27742.289063</v>
      </c>
      <c r="L80" s="28">
        <f t="shared" si="7"/>
        <v>-3.6526647421316213E-3</v>
      </c>
      <c r="M80" s="10"/>
    </row>
    <row r="81" spans="1:13" ht="20" customHeight="1">
      <c r="A81" s="4" t="s">
        <v>80</v>
      </c>
      <c r="B81" s="11">
        <v>16341.940430000001</v>
      </c>
      <c r="C81" s="17">
        <f t="shared" si="4"/>
        <v>2.4176130323769199E-2</v>
      </c>
      <c r="E81" s="12">
        <v>4441.67</v>
      </c>
      <c r="F81" s="17">
        <f t="shared" si="5"/>
        <v>8.4899307310997447E-3</v>
      </c>
      <c r="G81" s="6"/>
      <c r="H81" s="8">
        <v>7087.9</v>
      </c>
      <c r="I81" s="28">
        <f t="shared" si="6"/>
        <v>2.9752954274860346E-3</v>
      </c>
      <c r="J81" s="7"/>
      <c r="K81" s="9">
        <v>27641.140625</v>
      </c>
      <c r="L81" s="28">
        <f t="shared" si="7"/>
        <v>5.3453957182235381E-3</v>
      </c>
      <c r="M81" s="10"/>
    </row>
    <row r="82" spans="1:13" ht="20" customHeight="1">
      <c r="A82" s="4" t="s">
        <v>81</v>
      </c>
      <c r="B82" s="11">
        <v>16741.839843999998</v>
      </c>
      <c r="C82" s="17">
        <f t="shared" si="4"/>
        <v>4.582208157957326E-3</v>
      </c>
      <c r="E82" s="12">
        <v>4479.54</v>
      </c>
      <c r="F82" s="17">
        <f t="shared" si="5"/>
        <v>1.49234281976902E-3</v>
      </c>
      <c r="G82" s="6"/>
      <c r="H82" s="8">
        <v>7109.02</v>
      </c>
      <c r="I82" s="28">
        <f t="shared" si="6"/>
        <v>2.3547935685205995E-3</v>
      </c>
      <c r="J82" s="7"/>
      <c r="K82" s="9">
        <v>27789.289063</v>
      </c>
      <c r="L82" s="28">
        <f t="shared" si="7"/>
        <v>1.0746570738491033E-2</v>
      </c>
      <c r="M82" s="10"/>
    </row>
    <row r="83" spans="1:13" ht="20" customHeight="1">
      <c r="A83" s="4" t="s">
        <v>82</v>
      </c>
      <c r="B83" s="11">
        <v>16818.730468999998</v>
      </c>
      <c r="C83" s="17">
        <f t="shared" si="4"/>
        <v>1.3414148101134456E-2</v>
      </c>
      <c r="E83" s="12">
        <v>4486.2299999999996</v>
      </c>
      <c r="F83" s="17">
        <f t="shared" si="5"/>
        <v>2.2176660815180892E-3</v>
      </c>
      <c r="G83" s="6"/>
      <c r="H83" s="8">
        <v>7125.78</v>
      </c>
      <c r="I83" s="28">
        <f t="shared" si="6"/>
        <v>3.4099459347446998E-3</v>
      </c>
      <c r="J83" s="7"/>
      <c r="K83" s="9">
        <v>28089.539063</v>
      </c>
      <c r="L83" s="28">
        <f t="shared" si="7"/>
        <v>1.2786764127816387E-2</v>
      </c>
      <c r="M83" s="10"/>
    </row>
    <row r="84" spans="1:13" ht="20" customHeight="1">
      <c r="A84" s="4" t="s">
        <v>83</v>
      </c>
      <c r="B84" s="11">
        <v>17045.859375</v>
      </c>
      <c r="C84" s="17">
        <f t="shared" si="4"/>
        <v>1.2371633595722068E-3</v>
      </c>
      <c r="E84" s="12">
        <v>4496.1899999999996</v>
      </c>
      <c r="F84" s="17">
        <f t="shared" si="5"/>
        <v>-5.8620972903538453E-3</v>
      </c>
      <c r="G84" s="6"/>
      <c r="H84" s="8">
        <v>7150.12</v>
      </c>
      <c r="I84" s="28">
        <f t="shared" si="6"/>
        <v>-3.5222206486322785E-3</v>
      </c>
      <c r="J84" s="7"/>
      <c r="K84" s="9">
        <v>28451.019531000002</v>
      </c>
      <c r="L84" s="28">
        <f t="shared" si="7"/>
        <v>3.2455857546499866E-3</v>
      </c>
      <c r="M84" s="10"/>
    </row>
    <row r="85" spans="1:13" ht="20" customHeight="1">
      <c r="A85" s="4" t="s">
        <v>84</v>
      </c>
      <c r="B85" s="11">
        <v>17066.960938</v>
      </c>
      <c r="C85" s="17">
        <f t="shared" si="4"/>
        <v>8.342038993794279E-3</v>
      </c>
      <c r="E85" s="12">
        <v>4469.91</v>
      </c>
      <c r="F85" s="17">
        <f t="shared" si="5"/>
        <v>8.7891799837818956E-3</v>
      </c>
      <c r="G85" s="6"/>
      <c r="H85" s="8">
        <v>7124.98</v>
      </c>
      <c r="I85" s="28">
        <f t="shared" si="6"/>
        <v>3.2270771556977668E-3</v>
      </c>
      <c r="J85" s="7"/>
      <c r="K85" s="9">
        <v>28543.509765999999</v>
      </c>
      <c r="L85" s="28">
        <f t="shared" si="7"/>
        <v>2.0274084271688572E-2</v>
      </c>
      <c r="M85" s="10"/>
    </row>
    <row r="86" spans="1:13" ht="20" customHeight="1">
      <c r="A86" s="4" t="s">
        <v>85</v>
      </c>
      <c r="B86" s="11">
        <v>17209.929688</v>
      </c>
      <c r="C86" s="17">
        <f t="shared" si="4"/>
        <v>1.0783634574966543E-2</v>
      </c>
      <c r="E86" s="12">
        <v>4509.37</v>
      </c>
      <c r="F86" s="17">
        <f t="shared" si="5"/>
        <v>4.2973414690568616E-3</v>
      </c>
      <c r="G86" s="6"/>
      <c r="H86" s="8">
        <v>7148.01</v>
      </c>
      <c r="I86" s="28">
        <f t="shared" si="6"/>
        <v>-3.968406584201588E-3</v>
      </c>
      <c r="J86" s="7"/>
      <c r="K86" s="9">
        <v>29128.109375</v>
      </c>
      <c r="L86" s="28">
        <f t="shared" si="7"/>
        <v>1.8091983232443484E-2</v>
      </c>
      <c r="M86" s="10"/>
    </row>
    <row r="87" spans="1:13" ht="20" customHeight="1">
      <c r="A87" s="4" t="s">
        <v>86</v>
      </c>
      <c r="B87" s="11">
        <v>17396.519531000002</v>
      </c>
      <c r="C87" s="17">
        <f t="shared" si="4"/>
        <v>5.375656965437587E-3</v>
      </c>
      <c r="E87" s="12">
        <v>4528.79</v>
      </c>
      <c r="F87" s="17">
        <f t="shared" si="5"/>
        <v>-1.3500571571324227E-3</v>
      </c>
      <c r="G87" s="6"/>
      <c r="H87" s="8">
        <v>7119.7</v>
      </c>
      <c r="I87" s="28">
        <f t="shared" si="6"/>
        <v>4.2243891284291469E-3</v>
      </c>
      <c r="J87" s="7"/>
      <c r="K87" s="9">
        <v>29659.890625</v>
      </c>
      <c r="L87" s="28">
        <f t="shared" si="7"/>
        <v>8.6025059036724423E-3</v>
      </c>
      <c r="M87" s="10"/>
    </row>
    <row r="88" spans="1:13" ht="20" customHeight="1">
      <c r="A88" s="4" t="s">
        <v>87</v>
      </c>
      <c r="B88" s="11">
        <v>17490.289063</v>
      </c>
      <c r="C88" s="17">
        <f t="shared" si="4"/>
        <v>-9.3231323558200382E-4</v>
      </c>
      <c r="E88" s="12">
        <v>4522.68</v>
      </c>
      <c r="F88" s="17">
        <f t="shared" si="5"/>
        <v>3.1171346489786849E-4</v>
      </c>
      <c r="G88" s="6"/>
      <c r="H88" s="8">
        <v>7149.84</v>
      </c>
      <c r="I88" s="28">
        <f t="shared" si="6"/>
        <v>1.9645465855856435E-3</v>
      </c>
      <c r="J88" s="7"/>
      <c r="K88" s="9">
        <v>29916.140625</v>
      </c>
      <c r="L88" s="28">
        <f t="shared" si="7"/>
        <v>8.8214214113950772E-3</v>
      </c>
      <c r="M88" s="10"/>
    </row>
    <row r="89" spans="1:13" ht="20" customHeight="1">
      <c r="A89" s="4" t="s">
        <v>88</v>
      </c>
      <c r="B89" s="11">
        <v>17473.990234000001</v>
      </c>
      <c r="C89" s="17">
        <f t="shared" si="4"/>
        <v>-8.8654702734871152E-3</v>
      </c>
      <c r="E89" s="12">
        <v>4524.09</v>
      </c>
      <c r="F89" s="17">
        <f t="shared" si="5"/>
        <v>2.8385281677768184E-3</v>
      </c>
      <c r="G89" s="6"/>
      <c r="H89" s="8">
        <v>7163.9</v>
      </c>
      <c r="I89" s="28">
        <f t="shared" si="6"/>
        <v>-3.5728682101949217E-3</v>
      </c>
      <c r="J89" s="7"/>
      <c r="K89" s="9">
        <v>30181.210938</v>
      </c>
      <c r="L89" s="28">
        <f t="shared" si="7"/>
        <v>-5.7492502155423886E-3</v>
      </c>
      <c r="M89" s="10"/>
    </row>
    <row r="90" spans="1:13" ht="20" customHeight="1">
      <c r="A90" s="4" t="s">
        <v>89</v>
      </c>
      <c r="B90" s="11">
        <v>17319.759765999999</v>
      </c>
      <c r="C90" s="17">
        <f t="shared" si="4"/>
        <v>1.1319233799409531E-2</v>
      </c>
      <c r="E90" s="12">
        <v>4536.95</v>
      </c>
      <c r="F90" s="17">
        <f t="shared" si="5"/>
        <v>-3.3508296923669389E-4</v>
      </c>
      <c r="G90" s="6"/>
      <c r="H90" s="8">
        <v>7138.35</v>
      </c>
      <c r="I90" s="28">
        <f t="shared" si="6"/>
        <v>6.8172261846696624E-3</v>
      </c>
      <c r="J90" s="7"/>
      <c r="K90" s="9">
        <v>30008.189452999999</v>
      </c>
      <c r="L90" s="28">
        <f t="shared" si="7"/>
        <v>1.237473018479421E-2</v>
      </c>
      <c r="M90" s="10"/>
    </row>
    <row r="91" spans="1:13" ht="20" customHeight="1">
      <c r="A91" s="4" t="s">
        <v>90</v>
      </c>
      <c r="B91" s="11">
        <v>17516.919922000001</v>
      </c>
      <c r="C91" s="17">
        <f t="shared" si="4"/>
        <v>-1.2349484444872472E-3</v>
      </c>
      <c r="E91" s="12">
        <v>4535.43</v>
      </c>
      <c r="F91" s="17">
        <f t="shared" si="5"/>
        <v>-3.401266163481994E-3</v>
      </c>
      <c r="G91" s="6"/>
      <c r="H91" s="8">
        <v>7187.18</v>
      </c>
      <c r="I91" s="28">
        <f t="shared" si="6"/>
        <v>-5.2746424574924367E-3</v>
      </c>
      <c r="J91" s="7"/>
      <c r="K91" s="9">
        <v>30381.839843999998</v>
      </c>
      <c r="L91" s="28">
        <f t="shared" si="7"/>
        <v>2.1545347520524655E-3</v>
      </c>
      <c r="M91" s="10"/>
    </row>
    <row r="92" spans="1:13" ht="20" customHeight="1">
      <c r="A92" s="4" t="s">
        <v>91</v>
      </c>
      <c r="B92" s="11">
        <v>17495.300781000002</v>
      </c>
      <c r="C92" s="17">
        <f t="shared" si="4"/>
        <v>-3.8043406769861874E-3</v>
      </c>
      <c r="E92" s="12">
        <v>4520.03</v>
      </c>
      <c r="F92" s="17">
        <f t="shared" si="5"/>
        <v>-1.3194454045593487E-3</v>
      </c>
      <c r="G92" s="6"/>
      <c r="H92" s="8">
        <v>7149.37</v>
      </c>
      <c r="I92" s="28">
        <f t="shared" si="6"/>
        <v>-7.5592326203557008E-3</v>
      </c>
      <c r="J92" s="7"/>
      <c r="K92" s="9">
        <v>30447.369140999999</v>
      </c>
      <c r="L92" s="28">
        <f t="shared" si="7"/>
        <v>7.2886347745075531E-3</v>
      </c>
      <c r="M92" s="10"/>
    </row>
    <row r="93" spans="1:13" ht="20" customHeight="1">
      <c r="A93" s="4" t="s">
        <v>92</v>
      </c>
      <c r="B93" s="11">
        <v>17428.869140999999</v>
      </c>
      <c r="C93" s="17">
        <f t="shared" si="4"/>
        <v>-9.1286991865137702E-3</v>
      </c>
      <c r="E93" s="12">
        <v>4514.07</v>
      </c>
      <c r="F93" s="17">
        <f t="shared" si="5"/>
        <v>-4.6162382762889205E-3</v>
      </c>
      <c r="G93" s="6"/>
      <c r="H93" s="8">
        <v>7095.53</v>
      </c>
      <c r="I93" s="28">
        <f t="shared" si="6"/>
        <v>-1.0102254935168599E-2</v>
      </c>
      <c r="J93" s="7"/>
      <c r="K93" s="9">
        <v>30670.099609000001</v>
      </c>
      <c r="L93" s="28">
        <f t="shared" si="7"/>
        <v>-5.1776507895055822E-3</v>
      </c>
      <c r="M93" s="10"/>
    </row>
    <row r="94" spans="1:13" ht="20" customHeight="1">
      <c r="A94" s="4" t="s">
        <v>93</v>
      </c>
      <c r="B94" s="11">
        <v>17270.490234000001</v>
      </c>
      <c r="C94" s="17">
        <f t="shared" si="4"/>
        <v>1.9574855053540964E-3</v>
      </c>
      <c r="E94" s="12">
        <v>4493.28</v>
      </c>
      <c r="F94" s="17">
        <f t="shared" si="5"/>
        <v>-7.7526176231305427E-3</v>
      </c>
      <c r="G94" s="6"/>
      <c r="H94" s="8">
        <v>7024.21</v>
      </c>
      <c r="I94" s="28">
        <f t="shared" si="6"/>
        <v>7.1014795835441184E-4</v>
      </c>
      <c r="J94" s="7"/>
      <c r="K94" s="9">
        <v>30511.710938</v>
      </c>
      <c r="L94" s="28">
        <f t="shared" si="7"/>
        <v>-6.1928672239445473E-3</v>
      </c>
      <c r="M94" s="10"/>
    </row>
    <row r="95" spans="1:13" ht="20" customHeight="1">
      <c r="A95" s="4" t="s">
        <v>94</v>
      </c>
      <c r="B95" s="11">
        <v>17304.330077999999</v>
      </c>
      <c r="C95" s="17">
        <f t="shared" si="4"/>
        <v>9.7899354364939083E-3</v>
      </c>
      <c r="E95" s="12">
        <v>4458.58</v>
      </c>
      <c r="F95" s="17">
        <f t="shared" si="5"/>
        <v>2.273922239413449E-3</v>
      </c>
      <c r="G95" s="6"/>
      <c r="H95" s="8">
        <v>7029.2</v>
      </c>
      <c r="I95" s="28">
        <f t="shared" si="6"/>
        <v>5.5654888461810206E-3</v>
      </c>
      <c r="J95" s="7"/>
      <c r="K95" s="9">
        <v>30323.339843999998</v>
      </c>
      <c r="L95" s="28">
        <f t="shared" si="7"/>
        <v>5.8106406888163899E-3</v>
      </c>
      <c r="M95" s="10"/>
    </row>
    <row r="96" spans="1:13" ht="20" customHeight="1">
      <c r="A96" s="4" t="s">
        <v>95</v>
      </c>
      <c r="B96" s="11">
        <v>17474.570313</v>
      </c>
      <c r="C96" s="17">
        <f t="shared" si="4"/>
        <v>-1.6185028254176114E-3</v>
      </c>
      <c r="E96" s="12">
        <v>4468.7299999999996</v>
      </c>
      <c r="F96" s="17">
        <f t="shared" si="5"/>
        <v>-5.7631743778016721E-3</v>
      </c>
      <c r="G96" s="6"/>
      <c r="H96" s="8">
        <v>7068.43</v>
      </c>
      <c r="I96" s="28">
        <f t="shared" si="6"/>
        <v>-4.8743261721678564E-3</v>
      </c>
      <c r="J96" s="7"/>
      <c r="K96" s="9">
        <v>30500.050781000002</v>
      </c>
      <c r="L96" s="28">
        <f t="shared" si="7"/>
        <v>-2.1888260338502556E-2</v>
      </c>
      <c r="M96" s="10"/>
    </row>
    <row r="97" spans="1:13" ht="20" customHeight="1">
      <c r="A97" s="4" t="s">
        <v>96</v>
      </c>
      <c r="B97" s="11">
        <v>17446.310547000001</v>
      </c>
      <c r="C97" s="17">
        <f t="shared" si="4"/>
        <v>-6.5422937450534339E-4</v>
      </c>
      <c r="E97" s="12">
        <v>4443.05</v>
      </c>
      <c r="F97" s="17">
        <f t="shared" si="5"/>
        <v>8.4382066732456781E-3</v>
      </c>
      <c r="G97" s="6"/>
      <c r="H97" s="8">
        <v>7034.06</v>
      </c>
      <c r="I97" s="28">
        <f t="shared" si="6"/>
        <v>-2.5009710165298004E-3</v>
      </c>
      <c r="J97" s="7"/>
      <c r="K97" s="9">
        <v>29839.710938</v>
      </c>
      <c r="L97" s="28">
        <f t="shared" si="7"/>
        <v>-6.735517724381395E-3</v>
      </c>
      <c r="M97" s="10"/>
    </row>
    <row r="98" spans="1:13" ht="20" customHeight="1">
      <c r="A98" s="4" t="s">
        <v>97</v>
      </c>
      <c r="B98" s="11">
        <v>17434.900390999999</v>
      </c>
      <c r="C98" s="17">
        <f t="shared" si="4"/>
        <v>-4.6509395768187974E-3</v>
      </c>
      <c r="E98" s="12">
        <v>4480.7</v>
      </c>
      <c r="F98" s="17">
        <f t="shared" si="5"/>
        <v>-1.5500658642873689E-3</v>
      </c>
      <c r="G98" s="6"/>
      <c r="H98" s="8">
        <v>7016.49</v>
      </c>
      <c r="I98" s="28">
        <f t="shared" si="6"/>
        <v>1.5650848361716534E-3</v>
      </c>
      <c r="J98" s="7"/>
      <c r="K98" s="9">
        <v>29639.400390999999</v>
      </c>
      <c r="L98" s="28">
        <f t="shared" si="7"/>
        <v>2.0352292443522841E-2</v>
      </c>
      <c r="M98" s="10"/>
    </row>
    <row r="99" spans="1:13" ht="20" customHeight="1">
      <c r="A99" s="4" t="s">
        <v>98</v>
      </c>
      <c r="B99" s="11">
        <v>17354</v>
      </c>
      <c r="C99" s="17">
        <f t="shared" si="4"/>
        <v>-4.3485435070605314E-3</v>
      </c>
      <c r="E99" s="12">
        <v>4473.76</v>
      </c>
      <c r="F99" s="17">
        <f t="shared" si="5"/>
        <v>-9.1549184051818583E-3</v>
      </c>
      <c r="G99" s="6"/>
      <c r="H99" s="8">
        <v>7027.48</v>
      </c>
      <c r="I99" s="28">
        <f t="shared" si="6"/>
        <v>-9.1258516909588118E-3</v>
      </c>
      <c r="J99" s="7"/>
      <c r="K99" s="9">
        <v>30248.810547000001</v>
      </c>
      <c r="L99" s="28">
        <f t="shared" si="7"/>
        <v>-2.8930941850222042E-4</v>
      </c>
      <c r="M99" s="10"/>
    </row>
    <row r="100" spans="1:13" ht="20" customHeight="1">
      <c r="A100" s="4" t="s">
        <v>99</v>
      </c>
      <c r="B100" s="11">
        <v>17278.699218999998</v>
      </c>
      <c r="C100" s="17">
        <f t="shared" si="4"/>
        <v>-1.105558680783069E-4</v>
      </c>
      <c r="E100" s="12">
        <v>4432.99</v>
      </c>
      <c r="F100" s="17">
        <f t="shared" si="5"/>
        <v>-1.7123020373769459E-2</v>
      </c>
      <c r="G100" s="6"/>
      <c r="H100" s="8">
        <v>6963.64</v>
      </c>
      <c r="I100" s="28">
        <f t="shared" si="6"/>
        <v>-8.6144083662968839E-3</v>
      </c>
      <c r="J100" s="7"/>
      <c r="K100" s="9">
        <v>30240.060547000001</v>
      </c>
      <c r="L100" s="28">
        <f t="shared" si="7"/>
        <v>-1.8568649931043925E-3</v>
      </c>
      <c r="M100" s="10"/>
    </row>
    <row r="101" spans="1:13" ht="20" customHeight="1">
      <c r="A101" s="4" t="s">
        <v>100</v>
      </c>
      <c r="B101" s="11">
        <v>17276.789063</v>
      </c>
      <c r="C101" s="17">
        <f t="shared" si="4"/>
        <v>-2.0523642839098417E-2</v>
      </c>
      <c r="E101" s="12">
        <v>4357.7299999999996</v>
      </c>
      <c r="F101" s="17">
        <f t="shared" si="5"/>
        <v>-8.1497632470668138E-4</v>
      </c>
      <c r="G101" s="6"/>
      <c r="H101" s="8">
        <v>6903.91</v>
      </c>
      <c r="I101" s="28">
        <f t="shared" si="6"/>
        <v>1.1101390290141008E-2</v>
      </c>
      <c r="J101" s="7"/>
      <c r="K101" s="9">
        <v>30183.960938</v>
      </c>
      <c r="L101" s="28">
        <f t="shared" si="7"/>
        <v>-2.1420226876983701E-2</v>
      </c>
      <c r="M101" s="10"/>
    </row>
    <row r="102" spans="1:13" ht="20" customHeight="1">
      <c r="A102" s="4" t="s">
        <v>101</v>
      </c>
      <c r="B102" s="11">
        <v>16925.820313</v>
      </c>
      <c r="C102" s="17">
        <f t="shared" si="4"/>
        <v>8.9637234794201943E-3</v>
      </c>
      <c r="E102" s="12">
        <v>4354.18</v>
      </c>
      <c r="F102" s="17">
        <f t="shared" si="5"/>
        <v>9.4768373051387234E-3</v>
      </c>
      <c r="G102" s="6"/>
      <c r="H102" s="8">
        <v>6980.98</v>
      </c>
      <c r="I102" s="28">
        <f t="shared" si="6"/>
        <v>1.4560475094412027E-2</v>
      </c>
      <c r="J102" s="7"/>
      <c r="K102" s="9">
        <v>29544.289063</v>
      </c>
      <c r="L102" s="28">
        <f t="shared" si="7"/>
        <v>-3.1062277588105591E-3</v>
      </c>
      <c r="M102" s="10"/>
    </row>
    <row r="103" spans="1:13" ht="20" customHeight="1">
      <c r="A103" s="4" t="s">
        <v>102</v>
      </c>
      <c r="B103" s="11">
        <v>17078.220702999999</v>
      </c>
      <c r="C103" s="17">
        <f t="shared" si="4"/>
        <v>1.0598653378027447E-2</v>
      </c>
      <c r="E103" s="12">
        <v>4395.6400000000003</v>
      </c>
      <c r="F103" s="17">
        <f t="shared" si="5"/>
        <v>1.2061715863250257E-2</v>
      </c>
      <c r="G103" s="6"/>
      <c r="H103" s="8">
        <v>7083.37</v>
      </c>
      <c r="I103" s="28">
        <f t="shared" si="6"/>
        <v>-7.0895346190437956E-4</v>
      </c>
      <c r="J103" s="7"/>
      <c r="K103" s="9">
        <v>29452.660156000002</v>
      </c>
      <c r="L103" s="28">
        <f t="shared" si="7"/>
        <v>-2.3413854626241477E-2</v>
      </c>
      <c r="M103" s="10"/>
    </row>
    <row r="104" spans="1:13" ht="20" customHeight="1">
      <c r="A104" s="4" t="s">
        <v>103</v>
      </c>
      <c r="B104" s="11">
        <v>17260.189452999999</v>
      </c>
      <c r="C104" s="17">
        <f t="shared" si="4"/>
        <v>3.0994495549825107E-3</v>
      </c>
      <c r="E104" s="12">
        <v>4448.9799999999996</v>
      </c>
      <c r="F104" s="17">
        <f t="shared" si="5"/>
        <v>1.4599428049598621E-3</v>
      </c>
      <c r="G104" s="6"/>
      <c r="H104" s="8">
        <v>7078.35</v>
      </c>
      <c r="I104" s="28">
        <f t="shared" si="6"/>
        <v>-3.8033058274361707E-3</v>
      </c>
      <c r="J104" s="7"/>
      <c r="K104" s="9">
        <v>28771.070313</v>
      </c>
      <c r="L104" s="28">
        <f t="shared" si="7"/>
        <v>-1.1401826214321363E-2</v>
      </c>
      <c r="M104" s="10"/>
    </row>
    <row r="105" spans="1:13" ht="20" customHeight="1">
      <c r="A105" s="4" t="s">
        <v>104</v>
      </c>
      <c r="B105" s="11">
        <v>17313.769531000002</v>
      </c>
      <c r="C105" s="17">
        <f t="shared" si="4"/>
        <v>-7.6724119691461501E-3</v>
      </c>
      <c r="E105" s="12">
        <v>4455.4799999999996</v>
      </c>
      <c r="F105" s="17">
        <f t="shared" si="5"/>
        <v>-2.7802175328761427E-3</v>
      </c>
      <c r="G105" s="6"/>
      <c r="H105" s="8">
        <v>7051.48</v>
      </c>
      <c r="I105" s="28">
        <f t="shared" si="6"/>
        <v>1.6889981117368317E-3</v>
      </c>
      <c r="J105" s="7"/>
      <c r="K105" s="9">
        <v>28444.890625</v>
      </c>
      <c r="L105" s="28">
        <f t="shared" si="7"/>
        <v>-2.2137196168620685E-2</v>
      </c>
      <c r="M105" s="10"/>
    </row>
    <row r="106" spans="1:13" ht="20" customHeight="1">
      <c r="A106" s="4" t="s">
        <v>105</v>
      </c>
      <c r="B106" s="11">
        <v>17181.439452999999</v>
      </c>
      <c r="C106" s="17">
        <f t="shared" si="4"/>
        <v>-1.915500403224293E-2</v>
      </c>
      <c r="E106" s="12">
        <v>4443.1099999999997</v>
      </c>
      <c r="F106" s="17">
        <f t="shared" si="5"/>
        <v>-2.0574321587474437E-2</v>
      </c>
      <c r="G106" s="6"/>
      <c r="H106" s="8">
        <v>7063.4</v>
      </c>
      <c r="I106" s="28">
        <f t="shared" si="6"/>
        <v>-5.0101229591910717E-3</v>
      </c>
      <c r="J106" s="7"/>
      <c r="K106" s="9">
        <v>27822.119140999999</v>
      </c>
      <c r="L106" s="28">
        <f t="shared" si="7"/>
        <v>-1.059611590985262E-2</v>
      </c>
      <c r="M106" s="10"/>
    </row>
    <row r="107" spans="1:13" ht="20" customHeight="1">
      <c r="A107" s="4" t="s">
        <v>106</v>
      </c>
      <c r="B107" s="11">
        <v>16855.460938</v>
      </c>
      <c r="C107" s="17">
        <f t="shared" si="4"/>
        <v>4.694181574485686E-3</v>
      </c>
      <c r="E107" s="12">
        <v>4352.63</v>
      </c>
      <c r="F107" s="17">
        <f t="shared" si="5"/>
        <v>1.5679363733049781E-3</v>
      </c>
      <c r="G107" s="6"/>
      <c r="H107" s="8">
        <v>7028.1</v>
      </c>
      <c r="I107" s="28">
        <f t="shared" si="6"/>
        <v>1.1327020864408852E-2</v>
      </c>
      <c r="J107" s="7"/>
      <c r="K107" s="9">
        <v>27528.869140999999</v>
      </c>
      <c r="L107" s="28">
        <f t="shared" si="7"/>
        <v>5.4102539408423392E-3</v>
      </c>
      <c r="M107" s="10"/>
    </row>
    <row r="108" spans="1:13" ht="20" customHeight="1">
      <c r="A108" s="4" t="s">
        <v>107</v>
      </c>
      <c r="B108" s="11">
        <v>16934.769531000002</v>
      </c>
      <c r="C108" s="17">
        <f t="shared" si="4"/>
        <v>-2.1721297902930339E-2</v>
      </c>
      <c r="E108" s="12">
        <v>4359.46</v>
      </c>
      <c r="F108" s="17">
        <f t="shared" si="5"/>
        <v>-1.1981220973814677E-2</v>
      </c>
      <c r="G108" s="6"/>
      <c r="H108" s="8">
        <v>7108.16</v>
      </c>
      <c r="I108" s="28">
        <f t="shared" si="6"/>
        <v>-3.0631433967879449E-3</v>
      </c>
      <c r="J108" s="7"/>
      <c r="K108" s="9">
        <v>27678.210938</v>
      </c>
      <c r="L108" s="28">
        <f t="shared" si="7"/>
        <v>1.3305327173866734E-2</v>
      </c>
      <c r="M108" s="10"/>
    </row>
    <row r="109" spans="1:13" ht="20" customHeight="1">
      <c r="A109" s="4" t="s">
        <v>108</v>
      </c>
      <c r="B109" s="11">
        <v>16570.890625</v>
      </c>
      <c r="C109" s="17">
        <f t="shared" si="4"/>
        <v>-9.8572514683920986E-3</v>
      </c>
      <c r="E109" s="12">
        <v>4307.54</v>
      </c>
      <c r="F109" s="17">
        <f t="shared" si="5"/>
        <v>1.1428247349873287E-2</v>
      </c>
      <c r="G109" s="6"/>
      <c r="H109" s="8">
        <v>7086.42</v>
      </c>
      <c r="I109" s="28">
        <f t="shared" si="6"/>
        <v>-8.4104427531129268E-3</v>
      </c>
      <c r="J109" s="7"/>
      <c r="K109" s="9">
        <v>28048.939452999999</v>
      </c>
      <c r="L109" s="28">
        <f t="shared" si="7"/>
        <v>1.5890077888373582E-2</v>
      </c>
      <c r="M109" s="10"/>
    </row>
    <row r="110" spans="1:13" ht="20" customHeight="1">
      <c r="A110" s="4" t="s">
        <v>109</v>
      </c>
      <c r="B110" s="11">
        <v>16408.349609000001</v>
      </c>
      <c r="C110" s="17">
        <f t="shared" si="4"/>
        <v>3.1884314456805331E-3</v>
      </c>
      <c r="E110" s="12">
        <v>4357.05</v>
      </c>
      <c r="F110" s="17">
        <f t="shared" si="5"/>
        <v>-1.3073229133451143E-2</v>
      </c>
      <c r="G110" s="6"/>
      <c r="H110" s="8">
        <v>7027.07</v>
      </c>
      <c r="I110" s="28">
        <f t="shared" si="6"/>
        <v>-2.2880631833535506E-3</v>
      </c>
      <c r="J110" s="7"/>
      <c r="K110" s="9">
        <v>28498.199218999998</v>
      </c>
      <c r="L110" s="28">
        <f t="shared" si="7"/>
        <v>-9.4340718690225089E-3</v>
      </c>
      <c r="M110" s="10"/>
    </row>
    <row r="111" spans="1:13" ht="20" customHeight="1">
      <c r="A111" s="4" t="s">
        <v>110</v>
      </c>
      <c r="B111" s="11">
        <v>16460.75</v>
      </c>
      <c r="C111" s="17">
        <f t="shared" si="4"/>
        <v>-4.1145750405663598E-3</v>
      </c>
      <c r="E111" s="12">
        <v>4300.46</v>
      </c>
      <c r="F111" s="17">
        <f t="shared" si="5"/>
        <v>1.0469458977261837E-2</v>
      </c>
      <c r="G111" s="6"/>
      <c r="H111" s="8">
        <v>7011.01</v>
      </c>
      <c r="I111" s="28">
        <f t="shared" si="6"/>
        <v>9.3824487211427252E-3</v>
      </c>
      <c r="J111" s="7"/>
      <c r="K111" s="9">
        <v>28230.609375</v>
      </c>
      <c r="L111" s="28">
        <f t="shared" si="7"/>
        <v>-3.2048512075492277E-3</v>
      </c>
      <c r="M111" s="10"/>
    </row>
    <row r="112" spans="1:13" ht="20" customHeight="1">
      <c r="A112" s="4" t="s">
        <v>111</v>
      </c>
      <c r="B112" s="11">
        <v>16393.160156000002</v>
      </c>
      <c r="C112" s="17">
        <f t="shared" si="4"/>
        <v>1.9374093762109572E-2</v>
      </c>
      <c r="E112" s="12">
        <v>4345.72</v>
      </c>
      <c r="F112" s="17">
        <f t="shared" si="5"/>
        <v>4.0944935476352412E-3</v>
      </c>
      <c r="G112" s="6"/>
      <c r="H112" s="8">
        <v>7077.1</v>
      </c>
      <c r="I112" s="28">
        <f t="shared" si="6"/>
        <v>-1.1544244338185537E-2</v>
      </c>
      <c r="J112" s="7"/>
      <c r="K112" s="9">
        <v>28140.279297000001</v>
      </c>
      <c r="L112" s="28">
        <f t="shared" si="7"/>
        <v>1.4487522170954356E-2</v>
      </c>
      <c r="M112" s="10"/>
    </row>
    <row r="113" spans="1:13" ht="20" customHeight="1">
      <c r="A113" s="4" t="s">
        <v>112</v>
      </c>
      <c r="B113" s="11">
        <v>16713.859375</v>
      </c>
      <c r="C113" s="17">
        <f t="shared" si="4"/>
        <v>-4.4030202826702124E-3</v>
      </c>
      <c r="E113" s="12">
        <v>4363.55</v>
      </c>
      <c r="F113" s="17">
        <f t="shared" si="5"/>
        <v>8.2640477350165494E-3</v>
      </c>
      <c r="G113" s="6"/>
      <c r="H113" s="8">
        <v>6995.87</v>
      </c>
      <c r="I113" s="28">
        <f t="shared" si="6"/>
        <v>1.167705828441018E-2</v>
      </c>
      <c r="J113" s="7"/>
      <c r="K113" s="9">
        <v>28550.929688</v>
      </c>
      <c r="L113" s="28">
        <f t="shared" si="7"/>
        <v>1.7970116313553285E-2</v>
      </c>
      <c r="M113" s="10"/>
    </row>
    <row r="114" spans="1:13" ht="20" customHeight="1">
      <c r="A114" s="4" t="s">
        <v>113</v>
      </c>
      <c r="B114" s="11">
        <v>16640.429688</v>
      </c>
      <c r="C114" s="17">
        <f t="shared" si="4"/>
        <v>-1.0729547276335445E-2</v>
      </c>
      <c r="E114" s="12">
        <v>4399.76</v>
      </c>
      <c r="F114" s="17">
        <f t="shared" si="5"/>
        <v>-1.9110198828814491E-3</v>
      </c>
      <c r="G114" s="6"/>
      <c r="H114" s="8">
        <v>7078.04</v>
      </c>
      <c r="I114" s="28">
        <f t="shared" si="6"/>
        <v>2.4707937661456046E-3</v>
      </c>
      <c r="J114" s="7"/>
      <c r="K114" s="9">
        <v>29068.630859000001</v>
      </c>
      <c r="L114" s="28">
        <f t="shared" si="7"/>
        <v>-1.4862072066480472E-3</v>
      </c>
      <c r="M114" s="10"/>
    </row>
    <row r="115" spans="1:13" ht="20" customHeight="1">
      <c r="A115" s="4" t="s">
        <v>114</v>
      </c>
      <c r="B115" s="11">
        <v>16462.839843999998</v>
      </c>
      <c r="C115" s="17">
        <f t="shared" si="4"/>
        <v>-7.0007420595736853E-3</v>
      </c>
      <c r="E115" s="12">
        <v>4391.3599999999997</v>
      </c>
      <c r="F115" s="17">
        <f t="shared" si="5"/>
        <v>-6.8940181985658756E-3</v>
      </c>
      <c r="G115" s="6"/>
      <c r="H115" s="8">
        <v>7095.55</v>
      </c>
      <c r="I115" s="28">
        <f t="shared" si="6"/>
        <v>7.2038732031549481E-3</v>
      </c>
      <c r="J115" s="7"/>
      <c r="K115" s="9">
        <v>29025.460938</v>
      </c>
      <c r="L115" s="28">
        <f t="shared" si="7"/>
        <v>6.5266506893323396E-3</v>
      </c>
      <c r="M115" s="10"/>
    </row>
    <row r="116" spans="1:13" ht="20" customHeight="1">
      <c r="A116" s="4" t="s">
        <v>115</v>
      </c>
      <c r="B116" s="11">
        <v>16347.990234000001</v>
      </c>
      <c r="C116" s="17">
        <f t="shared" si="4"/>
        <v>2.4004129141526106E-3</v>
      </c>
      <c r="E116" s="12">
        <v>4361.1899999999996</v>
      </c>
      <c r="F116" s="17">
        <f t="shared" si="5"/>
        <v>-2.4219951852237753E-3</v>
      </c>
      <c r="G116" s="6"/>
      <c r="H116" s="8">
        <v>7146.85</v>
      </c>
      <c r="I116" s="28">
        <f t="shared" si="6"/>
        <v>-2.3282082200935922E-3</v>
      </c>
      <c r="J116" s="7"/>
      <c r="K116" s="9">
        <v>29215.519531000002</v>
      </c>
      <c r="L116" s="28">
        <f t="shared" si="7"/>
        <v>1.3692670936555366E-3</v>
      </c>
      <c r="M116" s="10"/>
    </row>
    <row r="117" spans="1:13" ht="20" customHeight="1">
      <c r="A117" s="4" t="s">
        <v>116</v>
      </c>
      <c r="B117" s="11">
        <v>16387.279297000001</v>
      </c>
      <c r="C117" s="17">
        <f t="shared" si="4"/>
        <v>2.3753202453669336E-2</v>
      </c>
      <c r="E117" s="12">
        <v>4350.6400000000003</v>
      </c>
      <c r="F117" s="17">
        <f t="shared" si="5"/>
        <v>3.0202766910713374E-3</v>
      </c>
      <c r="G117" s="6"/>
      <c r="H117" s="8">
        <v>7130.23</v>
      </c>
      <c r="I117" s="28">
        <f t="shared" si="6"/>
        <v>1.6241538598517032E-3</v>
      </c>
      <c r="J117" s="7"/>
      <c r="K117" s="9">
        <v>29255.550781000002</v>
      </c>
      <c r="L117" s="28">
        <f t="shared" si="7"/>
        <v>-1.8873290456047302E-2</v>
      </c>
      <c r="M117" s="10"/>
    </row>
    <row r="118" spans="1:13" ht="20" customHeight="1">
      <c r="A118" s="4" t="s">
        <v>117</v>
      </c>
      <c r="B118" s="11">
        <v>16781.189452999999</v>
      </c>
      <c r="C118" s="17">
        <f t="shared" si="4"/>
        <v>-4.5229154431644459E-3</v>
      </c>
      <c r="E118" s="12">
        <v>4363.8</v>
      </c>
      <c r="F118" s="17">
        <f t="shared" si="5"/>
        <v>1.6912410907574983E-2</v>
      </c>
      <c r="G118" s="6"/>
      <c r="H118" s="8">
        <v>7141.82</v>
      </c>
      <c r="I118" s="28">
        <f t="shared" si="6"/>
        <v>9.1836405920109696E-3</v>
      </c>
      <c r="J118" s="7"/>
      <c r="K118" s="9">
        <v>28708.580077999999</v>
      </c>
      <c r="L118" s="28">
        <f t="shared" si="7"/>
        <v>3.3477266591061998E-3</v>
      </c>
      <c r="M118" s="10"/>
    </row>
    <row r="119" spans="1:13" ht="20" customHeight="1">
      <c r="A119" s="4" t="s">
        <v>118</v>
      </c>
      <c r="B119" s="11">
        <v>16705.460938</v>
      </c>
      <c r="C119" s="17">
        <f t="shared" si="4"/>
        <v>1.1617593253832164E-2</v>
      </c>
      <c r="E119" s="12">
        <v>4438.2299999999996</v>
      </c>
      <c r="F119" s="17">
        <f t="shared" si="5"/>
        <v>7.4392010494795241E-3</v>
      </c>
      <c r="G119" s="6"/>
      <c r="H119" s="8">
        <v>7207.71</v>
      </c>
      <c r="I119" s="28">
        <f t="shared" si="6"/>
        <v>3.6449941822220356E-3</v>
      </c>
      <c r="J119" s="7"/>
      <c r="K119" s="9">
        <v>28804.849609000001</v>
      </c>
      <c r="L119" s="28">
        <f t="shared" si="7"/>
        <v>-7.1227033255636995E-3</v>
      </c>
      <c r="M119" s="10"/>
    </row>
    <row r="120" spans="1:13" ht="20" customHeight="1">
      <c r="A120" s="4" t="s">
        <v>119</v>
      </c>
      <c r="B120" s="11">
        <v>16900.669922000001</v>
      </c>
      <c r="C120" s="17">
        <f t="shared" si="4"/>
        <v>-7.6059093082214431E-4</v>
      </c>
      <c r="E120" s="12">
        <v>4471.37</v>
      </c>
      <c r="F120" s="17">
        <f t="shared" si="5"/>
        <v>3.3735805646736344E-3</v>
      </c>
      <c r="G120" s="6"/>
      <c r="H120" s="8">
        <v>7234.03</v>
      </c>
      <c r="I120" s="28">
        <f t="shared" si="6"/>
        <v>-4.1834515703632292E-3</v>
      </c>
      <c r="J120" s="7"/>
      <c r="K120" s="9">
        <v>28600.410156000002</v>
      </c>
      <c r="L120" s="28">
        <f t="shared" si="7"/>
        <v>1.7523615181415715E-2</v>
      </c>
      <c r="M120" s="10"/>
    </row>
    <row r="121" spans="1:13" ht="20" customHeight="1">
      <c r="A121" s="4" t="s">
        <v>120</v>
      </c>
      <c r="B121" s="11">
        <v>16887.820313</v>
      </c>
      <c r="C121" s="17">
        <f t="shared" si="4"/>
        <v>1.0003472728347528E-4</v>
      </c>
      <c r="E121" s="12">
        <v>4486.4799999999996</v>
      </c>
      <c r="F121" s="17">
        <f t="shared" si="5"/>
        <v>7.3617021583369038E-3</v>
      </c>
      <c r="G121" s="6"/>
      <c r="H121" s="8">
        <v>7203.83</v>
      </c>
      <c r="I121" s="28">
        <f t="shared" si="6"/>
        <v>1.8999600760598835E-3</v>
      </c>
      <c r="J121" s="7"/>
      <c r="K121" s="9">
        <v>29106.009765999999</v>
      </c>
      <c r="L121" s="28">
        <f t="shared" si="7"/>
        <v>-2.6697473281234451E-4</v>
      </c>
      <c r="M121" s="10"/>
    </row>
    <row r="122" spans="1:13" ht="20" customHeight="1">
      <c r="A122" s="4" t="s">
        <v>121</v>
      </c>
      <c r="B122" s="11">
        <v>16889.509765999999</v>
      </c>
      <c r="C122" s="17">
        <f t="shared" si="4"/>
        <v>-4.5563757751345548E-5</v>
      </c>
      <c r="E122" s="12">
        <v>4519.63</v>
      </c>
      <c r="F122" s="17">
        <f t="shared" si="5"/>
        <v>3.6573205869523144E-3</v>
      </c>
      <c r="G122" s="6"/>
      <c r="H122" s="8">
        <v>7217.53</v>
      </c>
      <c r="I122" s="28">
        <f t="shared" si="6"/>
        <v>7.7143452553398665E-4</v>
      </c>
      <c r="J122" s="7"/>
      <c r="K122" s="9">
        <v>29098.240234000001</v>
      </c>
      <c r="L122" s="28">
        <f t="shared" si="7"/>
        <v>-9.6049913054822144E-3</v>
      </c>
      <c r="M122" s="10"/>
    </row>
    <row r="123" spans="1:13" ht="20" customHeight="1">
      <c r="A123" s="4" t="s">
        <v>122</v>
      </c>
      <c r="B123" s="11">
        <v>16888.740234000001</v>
      </c>
      <c r="C123" s="17">
        <f t="shared" si="4"/>
        <v>3.2560774522560199E-4</v>
      </c>
      <c r="E123" s="12">
        <v>4536.1899999999996</v>
      </c>
      <c r="F123" s="17">
        <f t="shared" si="5"/>
        <v>2.9914274720985803E-3</v>
      </c>
      <c r="G123" s="6"/>
      <c r="H123" s="8">
        <v>7223.1</v>
      </c>
      <c r="I123" s="28">
        <f t="shared" si="6"/>
        <v>-4.5513281557237962E-3</v>
      </c>
      <c r="J123" s="7"/>
      <c r="K123" s="9">
        <v>28820.089843999998</v>
      </c>
      <c r="L123" s="28">
        <f t="shared" si="7"/>
        <v>2.515895029800323E-3</v>
      </c>
      <c r="M123" s="10"/>
    </row>
    <row r="124" spans="1:13" ht="20" customHeight="1">
      <c r="A124" s="4" t="s">
        <v>123</v>
      </c>
      <c r="B124" s="11">
        <v>16894.240234000001</v>
      </c>
      <c r="C124" s="17">
        <f t="shared" si="4"/>
        <v>8.2585481592232796E-3</v>
      </c>
      <c r="E124" s="12">
        <v>4549.78</v>
      </c>
      <c r="F124" s="17">
        <f t="shared" si="5"/>
        <v>-1.0731549583585973E-3</v>
      </c>
      <c r="G124" s="6"/>
      <c r="H124" s="8">
        <v>7190.3</v>
      </c>
      <c r="I124" s="28">
        <f t="shared" si="6"/>
        <v>1.979875393614871E-3</v>
      </c>
      <c r="J124" s="7"/>
      <c r="K124" s="9">
        <v>28892.689452999999</v>
      </c>
      <c r="L124" s="28">
        <f t="shared" si="7"/>
        <v>2.5775037916785606E-2</v>
      </c>
      <c r="M124" s="10"/>
    </row>
    <row r="125" spans="1:13" ht="20" customHeight="1">
      <c r="A125" s="4" t="s">
        <v>124</v>
      </c>
      <c r="B125" s="11">
        <v>17034.339843999998</v>
      </c>
      <c r="C125" s="17">
        <f t="shared" si="4"/>
        <v>2.3577990894240765E-3</v>
      </c>
      <c r="E125" s="12">
        <v>4544.8999999999996</v>
      </c>
      <c r="F125" s="17">
        <f t="shared" si="5"/>
        <v>4.7369422309476855E-3</v>
      </c>
      <c r="G125" s="6"/>
      <c r="H125" s="8">
        <v>7204.55</v>
      </c>
      <c r="I125" s="28">
        <f t="shared" si="6"/>
        <v>2.5326874913562209E-3</v>
      </c>
      <c r="J125" s="7"/>
      <c r="K125" s="9">
        <v>29647.080077999999</v>
      </c>
      <c r="L125" s="28">
        <f t="shared" si="7"/>
        <v>-4.2651406143025712E-3</v>
      </c>
      <c r="M125" s="10"/>
    </row>
    <row r="126" spans="1:13" ht="20" customHeight="1">
      <c r="A126" s="4" t="s">
        <v>125</v>
      </c>
      <c r="B126" s="11">
        <v>17074.550781000002</v>
      </c>
      <c r="C126" s="17">
        <f t="shared" si="4"/>
        <v>-1.9298720217074395E-3</v>
      </c>
      <c r="E126" s="12">
        <v>4566.4799999999996</v>
      </c>
      <c r="F126" s="17">
        <f t="shared" si="5"/>
        <v>1.818128616510003E-3</v>
      </c>
      <c r="G126" s="6"/>
      <c r="H126" s="8">
        <v>7222.82</v>
      </c>
      <c r="I126" s="28">
        <f t="shared" si="6"/>
        <v>7.5584273156693964E-3</v>
      </c>
      <c r="J126" s="7"/>
      <c r="K126" s="9">
        <v>29520.900390999999</v>
      </c>
      <c r="L126" s="28">
        <f t="shared" si="7"/>
        <v>9.2209203398538539E-3</v>
      </c>
      <c r="M126" s="10"/>
    </row>
    <row r="127" spans="1:13" ht="20" customHeight="1">
      <c r="A127" s="4" t="s">
        <v>126</v>
      </c>
      <c r="B127" s="11">
        <v>17041.630859000001</v>
      </c>
      <c r="C127" s="17">
        <f t="shared" si="4"/>
        <v>-3.1867338760204257E-3</v>
      </c>
      <c r="E127" s="12">
        <v>4574.79</v>
      </c>
      <c r="F127" s="17">
        <f t="shared" si="5"/>
        <v>-5.0644004514438486E-3</v>
      </c>
      <c r="G127" s="6"/>
      <c r="H127" s="8">
        <v>7277.62</v>
      </c>
      <c r="I127" s="28">
        <f t="shared" si="6"/>
        <v>-3.3514840168080602E-3</v>
      </c>
      <c r="J127" s="7"/>
      <c r="K127" s="9">
        <v>29794.369140999999</v>
      </c>
      <c r="L127" s="28">
        <f t="shared" si="7"/>
        <v>-6.1542467515802316E-3</v>
      </c>
      <c r="M127" s="10"/>
    </row>
    <row r="128" spans="1:13" ht="20" customHeight="1">
      <c r="A128" s="4" t="s">
        <v>127</v>
      </c>
      <c r="B128" s="11">
        <v>16987.410156000002</v>
      </c>
      <c r="C128" s="17">
        <f t="shared" si="4"/>
        <v>4.7469497047653445E-3</v>
      </c>
      <c r="E128" s="12">
        <v>4551.68</v>
      </c>
      <c r="F128" s="17">
        <f t="shared" si="5"/>
        <v>9.7813440400895506E-3</v>
      </c>
      <c r="G128" s="6"/>
      <c r="H128" s="8">
        <v>7253.27</v>
      </c>
      <c r="I128" s="28">
        <f t="shared" si="6"/>
        <v>-5.2403891774408526E-4</v>
      </c>
      <c r="J128" s="7"/>
      <c r="K128" s="9">
        <v>29611.570313</v>
      </c>
      <c r="L128" s="28">
        <f t="shared" si="7"/>
        <v>-3.5359295925617338E-3</v>
      </c>
      <c r="M128" s="10"/>
    </row>
    <row r="129" spans="1:13" ht="20" customHeight="1">
      <c r="A129" s="4" t="s">
        <v>128</v>
      </c>
      <c r="B129" s="11">
        <v>17068.240234000001</v>
      </c>
      <c r="C129" s="17">
        <f t="shared" si="4"/>
        <v>-1.3297691325191917E-4</v>
      </c>
      <c r="E129" s="12">
        <v>4596.42</v>
      </c>
      <c r="F129" s="17">
        <f t="shared" si="5"/>
        <v>1.9474456805769699E-3</v>
      </c>
      <c r="G129" s="6"/>
      <c r="H129" s="8">
        <v>7249.47</v>
      </c>
      <c r="I129" s="28">
        <f t="shared" si="6"/>
        <v>-1.6428480457648872E-3</v>
      </c>
      <c r="J129" s="7"/>
      <c r="K129" s="9">
        <v>29507.050781000002</v>
      </c>
      <c r="L129" s="28">
        <f t="shared" si="7"/>
        <v>-7.5380651648570248E-3</v>
      </c>
      <c r="M129" s="10"/>
    </row>
    <row r="130" spans="1:13" ht="20" customHeight="1">
      <c r="A130" s="4" t="s">
        <v>129</v>
      </c>
      <c r="B130" s="11">
        <v>17065.970702999999</v>
      </c>
      <c r="C130" s="17">
        <f t="shared" si="4"/>
        <v>3.2870766655865146E-3</v>
      </c>
      <c r="E130" s="12">
        <v>4605.38</v>
      </c>
      <c r="F130" s="17">
        <f t="shared" si="5"/>
        <v>1.7984504334932693E-3</v>
      </c>
      <c r="G130" s="6"/>
      <c r="H130" s="8">
        <v>7237.57</v>
      </c>
      <c r="I130" s="28">
        <f t="shared" si="6"/>
        <v>7.0287129891044246E-3</v>
      </c>
      <c r="J130" s="7"/>
      <c r="K130" s="9">
        <v>29285.460938</v>
      </c>
      <c r="L130" s="28">
        <f t="shared" si="7"/>
        <v>-6.1200665702775738E-3</v>
      </c>
      <c r="M130" s="10"/>
    </row>
    <row r="131" spans="1:13" ht="20" customHeight="1">
      <c r="A131" s="4" t="s">
        <v>130</v>
      </c>
      <c r="B131" s="11">
        <v>17122.160156000002</v>
      </c>
      <c r="C131" s="17">
        <f t="shared" ref="C131:C194" si="8">LN(B132/B131)</f>
        <v>-2.5321352830872754E-3</v>
      </c>
      <c r="E131" s="12">
        <v>4613.67</v>
      </c>
      <c r="F131" s="17">
        <f t="shared" ref="F131:F194" si="9">LN(E132/E131)</f>
        <v>3.673611276116367E-3</v>
      </c>
      <c r="G131" s="6"/>
      <c r="H131" s="8">
        <v>7288.62</v>
      </c>
      <c r="I131" s="28">
        <f t="shared" ref="I131:I194" si="10">LN(H132/H131)</f>
        <v>-1.8965318114419838E-3</v>
      </c>
      <c r="J131" s="7"/>
      <c r="K131" s="9">
        <v>29106.779297000001</v>
      </c>
      <c r="L131" s="28">
        <f t="shared" ref="L131:L194" si="11">LN(K132/K131)</f>
        <v>5.860465065374341E-3</v>
      </c>
      <c r="M131" s="10"/>
    </row>
    <row r="132" spans="1:13" ht="20" customHeight="1">
      <c r="A132" s="4" t="s">
        <v>131</v>
      </c>
      <c r="B132" s="11">
        <v>17078.859375</v>
      </c>
      <c r="C132" s="17">
        <f t="shared" si="8"/>
        <v>1.2685912493646829E-2</v>
      </c>
      <c r="E132" s="12">
        <v>4630.6499999999996</v>
      </c>
      <c r="F132" s="17">
        <f t="shared" si="9"/>
        <v>6.4405112404735685E-3</v>
      </c>
      <c r="G132" s="6"/>
      <c r="H132" s="8">
        <v>7274.81</v>
      </c>
      <c r="I132" s="28">
        <f t="shared" si="10"/>
        <v>-3.5693421812395096E-3</v>
      </c>
      <c r="J132" s="7"/>
      <c r="K132" s="9">
        <v>29277.859375</v>
      </c>
      <c r="L132" s="28">
        <f t="shared" si="11"/>
        <v>1.1279575040552126E-2</v>
      </c>
      <c r="M132" s="10"/>
    </row>
    <row r="133" spans="1:13" ht="20" customHeight="1">
      <c r="A133" s="4" t="s">
        <v>132</v>
      </c>
      <c r="B133" s="11">
        <v>17296.900390999999</v>
      </c>
      <c r="C133" s="17">
        <f t="shared" si="8"/>
        <v>6.821857743153698E-3</v>
      </c>
      <c r="E133" s="12">
        <v>4660.57</v>
      </c>
      <c r="F133" s="17">
        <f t="shared" si="9"/>
        <v>4.1731721062601788E-3</v>
      </c>
      <c r="G133" s="6"/>
      <c r="H133" s="8">
        <v>7248.89</v>
      </c>
      <c r="I133" s="28">
        <f t="shared" si="10"/>
        <v>4.2701457980355738E-3</v>
      </c>
      <c r="J133" s="7"/>
      <c r="K133" s="9">
        <v>29609.970702999999</v>
      </c>
      <c r="L133" s="28">
        <f t="shared" si="11"/>
        <v>5.6184403593438608E-3</v>
      </c>
      <c r="M133" s="10"/>
    </row>
    <row r="134" spans="1:13" ht="20" customHeight="1">
      <c r="A134" s="4" t="s">
        <v>133</v>
      </c>
      <c r="B134" s="11">
        <v>17415.300781000002</v>
      </c>
      <c r="C134" s="17">
        <f t="shared" si="8"/>
        <v>7.2123103222029106E-3</v>
      </c>
      <c r="E134" s="12">
        <v>4680.0600000000004</v>
      </c>
      <c r="F134" s="17">
        <f t="shared" si="9"/>
        <v>3.7259083006282606E-3</v>
      </c>
      <c r="G134" s="6"/>
      <c r="H134" s="8">
        <v>7279.91</v>
      </c>
      <c r="I134" s="28">
        <f t="shared" si="10"/>
        <v>3.2981673315980262E-3</v>
      </c>
      <c r="J134" s="7"/>
      <c r="K134" s="9">
        <v>29776.800781000002</v>
      </c>
      <c r="L134" s="28">
        <f t="shared" si="11"/>
        <v>1.0512177552658912E-3</v>
      </c>
      <c r="M134" s="10"/>
    </row>
    <row r="135" spans="1:13" ht="20" customHeight="1">
      <c r="A135" s="4" t="s">
        <v>134</v>
      </c>
      <c r="B135" s="11">
        <v>17541.359375</v>
      </c>
      <c r="C135" s="17">
        <f t="shared" si="8"/>
        <v>1.0421932461503294E-3</v>
      </c>
      <c r="E135" s="12">
        <v>4697.53</v>
      </c>
      <c r="F135" s="17">
        <f t="shared" si="9"/>
        <v>8.8730678440489285E-4</v>
      </c>
      <c r="G135" s="6"/>
      <c r="H135" s="8">
        <v>7303.96</v>
      </c>
      <c r="I135" s="28">
        <f t="shared" si="10"/>
        <v>-4.8752565268347155E-4</v>
      </c>
      <c r="J135" s="7"/>
      <c r="K135" s="9">
        <v>29808.119140999999</v>
      </c>
      <c r="L135" s="28">
        <f t="shared" si="11"/>
        <v>-4.0267688722960531E-3</v>
      </c>
      <c r="M135" s="10"/>
    </row>
    <row r="136" spans="1:13" ht="20" customHeight="1">
      <c r="A136" s="4" t="s">
        <v>135</v>
      </c>
      <c r="B136" s="11">
        <v>17559.650390999999</v>
      </c>
      <c r="C136" s="17">
        <f t="shared" si="8"/>
        <v>-6.1196546559415645E-3</v>
      </c>
      <c r="E136" s="12">
        <v>4701.7</v>
      </c>
      <c r="F136" s="17">
        <f t="shared" si="9"/>
        <v>-3.504869385575243E-3</v>
      </c>
      <c r="G136" s="6"/>
      <c r="H136" s="8">
        <v>7300.4</v>
      </c>
      <c r="I136" s="28">
        <f t="shared" si="10"/>
        <v>-3.6172955863824087E-3</v>
      </c>
      <c r="J136" s="7"/>
      <c r="K136" s="9">
        <v>29688.330077999999</v>
      </c>
      <c r="L136" s="28">
        <f t="shared" si="11"/>
        <v>-3.0249466205533866E-3</v>
      </c>
      <c r="M136" s="10"/>
    </row>
    <row r="137" spans="1:13" ht="20" customHeight="1">
      <c r="A137" s="4" t="s">
        <v>136</v>
      </c>
      <c r="B137" s="11">
        <v>17452.519531000002</v>
      </c>
      <c r="C137" s="17">
        <f t="shared" si="8"/>
        <v>3.752369730259613E-3</v>
      </c>
      <c r="E137" s="12">
        <v>4685.25</v>
      </c>
      <c r="F137" s="17">
        <f t="shared" si="9"/>
        <v>-8.259833757375561E-3</v>
      </c>
      <c r="G137" s="6"/>
      <c r="H137" s="8">
        <v>7274.04</v>
      </c>
      <c r="I137" s="28">
        <f t="shared" si="10"/>
        <v>9.04743279756909E-3</v>
      </c>
      <c r="J137" s="7"/>
      <c r="K137" s="9">
        <v>29598.660156000002</v>
      </c>
      <c r="L137" s="28">
        <f t="shared" si="11"/>
        <v>4.9611746418661935E-3</v>
      </c>
      <c r="M137" s="10"/>
    </row>
    <row r="138" spans="1:13" ht="20" customHeight="1">
      <c r="A138" s="4" t="s">
        <v>137</v>
      </c>
      <c r="B138" s="11">
        <v>17518.130859000001</v>
      </c>
      <c r="C138" s="17">
        <f t="shared" si="8"/>
        <v>6.6191555446098692E-3</v>
      </c>
      <c r="E138" s="12">
        <v>4646.71</v>
      </c>
      <c r="F138" s="17">
        <f t="shared" si="9"/>
        <v>5.5077572557522153E-4</v>
      </c>
      <c r="G138" s="6"/>
      <c r="H138" s="8">
        <v>7340.15</v>
      </c>
      <c r="I138" s="28">
        <f t="shared" si="10"/>
        <v>5.9805955499403103E-3</v>
      </c>
      <c r="J138" s="7"/>
      <c r="K138" s="9">
        <v>29745.869140999999</v>
      </c>
      <c r="L138" s="28">
        <f t="shared" si="11"/>
        <v>9.4893300781495962E-4</v>
      </c>
      <c r="M138" s="10"/>
    </row>
    <row r="139" spans="1:13" ht="20" customHeight="1">
      <c r="A139" s="4" t="s">
        <v>138</v>
      </c>
      <c r="B139" s="11">
        <v>17634.470702999999</v>
      </c>
      <c r="C139" s="17">
        <f t="shared" si="8"/>
        <v>3.3209279610151949E-3</v>
      </c>
      <c r="E139" s="12">
        <v>4649.2700000000004</v>
      </c>
      <c r="F139" s="17">
        <f t="shared" si="9"/>
        <v>7.196680911038463E-3</v>
      </c>
      <c r="G139" s="6"/>
      <c r="H139" s="8">
        <v>7384.18</v>
      </c>
      <c r="I139" s="28">
        <f t="shared" si="10"/>
        <v>-4.9239548877974063E-3</v>
      </c>
      <c r="J139" s="7"/>
      <c r="K139" s="9">
        <v>29774.109375</v>
      </c>
      <c r="L139" s="28">
        <f t="shared" si="11"/>
        <v>-1.5960900746206465E-2</v>
      </c>
      <c r="M139" s="10"/>
    </row>
    <row r="140" spans="1:13" ht="20" customHeight="1">
      <c r="A140" s="4" t="s">
        <v>139</v>
      </c>
      <c r="B140" s="11">
        <v>17693.130859000001</v>
      </c>
      <c r="C140" s="17">
        <f t="shared" si="8"/>
        <v>3.9996592330478172E-3</v>
      </c>
      <c r="E140" s="12">
        <v>4682.8500000000004</v>
      </c>
      <c r="F140" s="17">
        <f t="shared" si="9"/>
        <v>-8.5418432870903616E-6</v>
      </c>
      <c r="G140" s="6"/>
      <c r="H140" s="8">
        <v>7347.91</v>
      </c>
      <c r="I140" s="28">
        <f t="shared" si="10"/>
        <v>5.3742338758656623E-4</v>
      </c>
      <c r="J140" s="7"/>
      <c r="K140" s="9">
        <v>29302.660156000002</v>
      </c>
      <c r="L140" s="28">
        <f t="shared" si="11"/>
        <v>6.6875302281740974E-3</v>
      </c>
      <c r="M140" s="10"/>
    </row>
    <row r="141" spans="1:13" ht="20" customHeight="1">
      <c r="A141" s="4" t="s">
        <v>140</v>
      </c>
      <c r="B141" s="11">
        <v>17764.039063</v>
      </c>
      <c r="C141" s="17">
        <f t="shared" si="8"/>
        <v>4.3437333534098836E-3</v>
      </c>
      <c r="E141" s="12">
        <v>4682.8100000000004</v>
      </c>
      <c r="F141" s="17">
        <f t="shared" si="9"/>
        <v>3.8556226503644962E-3</v>
      </c>
      <c r="G141" s="6"/>
      <c r="H141" s="8">
        <v>7351.86</v>
      </c>
      <c r="I141" s="28">
        <f t="shared" si="10"/>
        <v>-3.3912817104025154E-3</v>
      </c>
      <c r="J141" s="7"/>
      <c r="K141" s="9">
        <v>29499.279297000001</v>
      </c>
      <c r="L141" s="28">
        <f t="shared" si="11"/>
        <v>-2.5671748831783067E-2</v>
      </c>
      <c r="M141" s="10"/>
    </row>
    <row r="142" spans="1:13" ht="20" customHeight="1">
      <c r="A142" s="4" t="s">
        <v>141</v>
      </c>
      <c r="B142" s="11">
        <v>17841.369140999999</v>
      </c>
      <c r="C142" s="17">
        <f t="shared" si="8"/>
        <v>-1.2932587962411644E-3</v>
      </c>
      <c r="E142" s="12">
        <v>4700.8999999999996</v>
      </c>
      <c r="F142" s="17">
        <f t="shared" si="9"/>
        <v>-2.6050195943357248E-3</v>
      </c>
      <c r="G142" s="6"/>
      <c r="H142" s="8">
        <v>7326.97</v>
      </c>
      <c r="I142" s="28">
        <f t="shared" si="10"/>
        <v>-4.8939191967608776E-3</v>
      </c>
      <c r="J142" s="7"/>
      <c r="K142" s="9">
        <v>28751.619140999999</v>
      </c>
      <c r="L142" s="28">
        <f t="shared" si="11"/>
        <v>-1.6400641079395557E-2</v>
      </c>
      <c r="M142" s="10"/>
    </row>
    <row r="143" spans="1:13" ht="20" customHeight="1">
      <c r="A143" s="4" t="s">
        <v>142</v>
      </c>
      <c r="B143" s="11">
        <v>17818.310547000001</v>
      </c>
      <c r="C143" s="17">
        <f t="shared" si="8"/>
        <v>-8.2934968332087184E-4</v>
      </c>
      <c r="E143" s="12">
        <v>4688.67</v>
      </c>
      <c r="F143" s="17">
        <f t="shared" si="9"/>
        <v>3.8253175069250063E-3</v>
      </c>
      <c r="G143" s="6"/>
      <c r="H143" s="8">
        <v>7291.2</v>
      </c>
      <c r="I143" s="28">
        <f t="shared" si="10"/>
        <v>-4.8449414090024866E-3</v>
      </c>
      <c r="J143" s="7"/>
      <c r="K143" s="9">
        <v>28283.919922000001</v>
      </c>
      <c r="L143" s="28">
        <f t="shared" si="11"/>
        <v>-1.6475002603487453E-2</v>
      </c>
      <c r="M143" s="10"/>
    </row>
    <row r="144" spans="1:13" ht="20" customHeight="1">
      <c r="A144" s="4" t="s">
        <v>143</v>
      </c>
      <c r="B144" s="11">
        <v>17803.539063</v>
      </c>
      <c r="C144" s="17">
        <f t="shared" si="8"/>
        <v>-7.7486289143776912E-3</v>
      </c>
      <c r="E144" s="12">
        <v>4706.6400000000003</v>
      </c>
      <c r="F144" s="17">
        <f t="shared" si="9"/>
        <v>-1.8459057194698595E-3</v>
      </c>
      <c r="G144" s="6"/>
      <c r="H144" s="8">
        <v>7255.96</v>
      </c>
      <c r="I144" s="28">
        <f t="shared" si="10"/>
        <v>-4.4739095849303783E-3</v>
      </c>
      <c r="J144" s="7"/>
      <c r="K144" s="9">
        <v>27821.759765999999</v>
      </c>
      <c r="L144" s="28">
        <f t="shared" si="11"/>
        <v>4.0841063728511064E-3</v>
      </c>
      <c r="M144" s="10"/>
    </row>
    <row r="145" spans="1:13" ht="20" customHeight="1">
      <c r="A145" s="4" t="s">
        <v>144</v>
      </c>
      <c r="B145" s="11">
        <v>17666.119140999999</v>
      </c>
      <c r="C145" s="17">
        <f t="shared" si="8"/>
        <v>-1.3367614499934027E-3</v>
      </c>
      <c r="E145" s="12">
        <v>4697.96</v>
      </c>
      <c r="F145" s="17">
        <f t="shared" si="9"/>
        <v>-3.2001187111872112E-3</v>
      </c>
      <c r="G145" s="6"/>
      <c r="H145" s="8">
        <v>7223.57</v>
      </c>
      <c r="I145" s="28">
        <f t="shared" si="10"/>
        <v>4.4049983412066448E-3</v>
      </c>
      <c r="J145" s="7"/>
      <c r="K145" s="9">
        <v>27935.619140999999</v>
      </c>
      <c r="L145" s="28">
        <f t="shared" si="11"/>
        <v>-6.5453029860841304E-3</v>
      </c>
      <c r="M145" s="10"/>
    </row>
    <row r="146" spans="1:13" ht="20" customHeight="1">
      <c r="A146" s="4" t="s">
        <v>145</v>
      </c>
      <c r="B146" s="11">
        <v>17642.519531000002</v>
      </c>
      <c r="C146" s="17">
        <f t="shared" si="8"/>
        <v>6.6124705453457098E-4</v>
      </c>
      <c r="E146" s="12">
        <v>4682.95</v>
      </c>
      <c r="F146" s="17">
        <f t="shared" si="9"/>
        <v>1.653571824401859E-3</v>
      </c>
      <c r="G146" s="6"/>
      <c r="H146" s="8">
        <v>7255.46</v>
      </c>
      <c r="I146" s="28">
        <f t="shared" si="10"/>
        <v>1.5466032561977496E-3</v>
      </c>
      <c r="J146" s="7"/>
      <c r="K146" s="9">
        <v>27753.369140999999</v>
      </c>
      <c r="L146" s="28">
        <f t="shared" si="11"/>
        <v>9.9027922101460573E-3</v>
      </c>
      <c r="M146" s="10"/>
    </row>
    <row r="147" spans="1:13" ht="20" customHeight="1">
      <c r="A147" s="4" t="s">
        <v>146</v>
      </c>
      <c r="B147" s="11">
        <v>17654.189452999999</v>
      </c>
      <c r="C147" s="17">
        <f t="shared" si="8"/>
        <v>-1.6263620389794918E-2</v>
      </c>
      <c r="E147" s="12">
        <v>4690.7</v>
      </c>
      <c r="F147" s="17">
        <f t="shared" si="9"/>
        <v>2.2912737234973743E-3</v>
      </c>
      <c r="G147" s="6"/>
      <c r="H147" s="8">
        <v>7266.69</v>
      </c>
      <c r="I147" s="28">
        <f t="shared" si="10"/>
        <v>2.6977253372517055E-3</v>
      </c>
      <c r="J147" s="7"/>
      <c r="K147" s="9">
        <v>28029.570313</v>
      </c>
      <c r="L147" s="28">
        <f t="shared" si="11"/>
        <v>-3.6528547357790784E-3</v>
      </c>
      <c r="M147" s="10"/>
    </row>
    <row r="148" spans="1:13" ht="20" customHeight="1">
      <c r="A148" s="4" t="s">
        <v>147</v>
      </c>
      <c r="B148" s="11">
        <v>17369.390625</v>
      </c>
      <c r="C148" s="17">
        <f t="shared" si="8"/>
        <v>-2.3806224513876809E-3</v>
      </c>
      <c r="E148" s="12">
        <v>4701.46</v>
      </c>
      <c r="F148" s="17">
        <f t="shared" si="9"/>
        <v>-2.2987044973283768E-2</v>
      </c>
      <c r="G148" s="6"/>
      <c r="H148" s="8">
        <v>7286.32</v>
      </c>
      <c r="I148" s="28">
        <f t="shared" si="10"/>
        <v>3.2952706076319251E-3</v>
      </c>
      <c r="J148" s="7"/>
      <c r="K148" s="9">
        <v>27927.369140999999</v>
      </c>
      <c r="L148" s="28">
        <f t="shared" si="11"/>
        <v>1.8737783233581929E-2</v>
      </c>
      <c r="M148" s="10"/>
    </row>
    <row r="149" spans="1:13" ht="20" customHeight="1">
      <c r="A149" s="4" t="s">
        <v>148</v>
      </c>
      <c r="B149" s="11">
        <v>17328.089843999998</v>
      </c>
      <c r="C149" s="17">
        <f t="shared" si="8"/>
        <v>5.7354486419707905E-3</v>
      </c>
      <c r="E149" s="12">
        <v>4594.62</v>
      </c>
      <c r="F149" s="17">
        <f t="shared" si="9"/>
        <v>1.3113857392683798E-2</v>
      </c>
      <c r="G149" s="6"/>
      <c r="H149" s="8">
        <v>7310.37</v>
      </c>
      <c r="I149" s="28">
        <f t="shared" si="10"/>
        <v>-3.711343850716399E-2</v>
      </c>
      <c r="J149" s="7"/>
      <c r="K149" s="9">
        <v>28455.599609000001</v>
      </c>
      <c r="L149" s="28">
        <f t="shared" si="11"/>
        <v>1.4133042355487882E-2</v>
      </c>
      <c r="M149" s="10"/>
    </row>
    <row r="150" spans="1:13" ht="20" customHeight="1">
      <c r="A150" s="4" t="s">
        <v>149</v>
      </c>
      <c r="B150" s="11">
        <v>17427.759765999999</v>
      </c>
      <c r="C150" s="17">
        <f t="shared" si="8"/>
        <v>9.0382518383434075E-3</v>
      </c>
      <c r="E150" s="12">
        <v>4655.2700000000004</v>
      </c>
      <c r="F150" s="17">
        <f t="shared" si="9"/>
        <v>-1.9143376992336782E-2</v>
      </c>
      <c r="G150" s="6"/>
      <c r="H150" s="8">
        <v>7044.03</v>
      </c>
      <c r="I150" s="28">
        <f t="shared" si="10"/>
        <v>9.314761872945573E-3</v>
      </c>
      <c r="J150" s="7"/>
      <c r="K150" s="9">
        <v>28860.619140999999</v>
      </c>
      <c r="L150" s="28">
        <f t="shared" si="11"/>
        <v>-4.693796244733402E-3</v>
      </c>
      <c r="M150" s="10"/>
    </row>
    <row r="151" spans="1:13" ht="20" customHeight="1">
      <c r="A151" s="4" t="s">
        <v>150</v>
      </c>
      <c r="B151" s="11">
        <v>17585.990234000001</v>
      </c>
      <c r="C151" s="17">
        <f t="shared" si="8"/>
        <v>7.8667751309394376E-3</v>
      </c>
      <c r="E151" s="12">
        <v>4567</v>
      </c>
      <c r="F151" s="17">
        <f t="shared" si="9"/>
        <v>-1.1885550113429818E-2</v>
      </c>
      <c r="G151" s="6"/>
      <c r="H151" s="8">
        <v>7109.95</v>
      </c>
      <c r="I151" s="28">
        <f t="shared" si="10"/>
        <v>-7.1280666538362791E-3</v>
      </c>
      <c r="J151" s="7"/>
      <c r="K151" s="9">
        <v>28725.470702999999</v>
      </c>
      <c r="L151" s="28">
        <f t="shared" si="11"/>
        <v>-1.0066035448536889E-2</v>
      </c>
      <c r="M151" s="10"/>
    </row>
    <row r="152" spans="1:13" ht="20" customHeight="1">
      <c r="A152" s="4" t="s">
        <v>151</v>
      </c>
      <c r="B152" s="11">
        <v>17724.880859000001</v>
      </c>
      <c r="C152" s="17">
        <f t="shared" si="8"/>
        <v>-1.5662708399389435E-3</v>
      </c>
      <c r="E152" s="12">
        <v>4513.04</v>
      </c>
      <c r="F152" s="17">
        <f t="shared" si="9"/>
        <v>1.4094625715697029E-2</v>
      </c>
      <c r="G152" s="6"/>
      <c r="H152" s="8">
        <v>7059.45</v>
      </c>
      <c r="I152" s="28">
        <f t="shared" si="10"/>
        <v>1.5354392456775157E-2</v>
      </c>
      <c r="J152" s="7"/>
      <c r="K152" s="9">
        <v>28437.769531000002</v>
      </c>
      <c r="L152" s="28">
        <f t="shared" si="11"/>
        <v>7.1032843754474202E-3</v>
      </c>
      <c r="M152" s="10"/>
    </row>
    <row r="153" spans="1:13" ht="20" customHeight="1">
      <c r="A153" s="4" t="s">
        <v>152</v>
      </c>
      <c r="B153" s="11">
        <v>17697.140625</v>
      </c>
      <c r="C153" s="17">
        <f t="shared" si="8"/>
        <v>-5.0471094931238913E-4</v>
      </c>
      <c r="E153" s="12">
        <v>4577.1000000000004</v>
      </c>
      <c r="F153" s="17">
        <f t="shared" si="9"/>
        <v>-8.4844725376341974E-3</v>
      </c>
      <c r="G153" s="6"/>
      <c r="H153" s="8">
        <v>7168.68</v>
      </c>
      <c r="I153" s="28">
        <f t="shared" si="10"/>
        <v>-5.5211083960536884E-3</v>
      </c>
      <c r="J153" s="7"/>
      <c r="K153" s="9">
        <v>28640.490234000001</v>
      </c>
      <c r="L153" s="28">
        <f t="shared" si="11"/>
        <v>-7.2836560660977405E-3</v>
      </c>
      <c r="M153" s="10"/>
    </row>
    <row r="154" spans="1:13" ht="20" customHeight="1">
      <c r="A154" s="4" t="s">
        <v>153</v>
      </c>
      <c r="B154" s="11">
        <v>17688.210938</v>
      </c>
      <c r="C154" s="17">
        <f t="shared" si="8"/>
        <v>6.1270352650917492E-3</v>
      </c>
      <c r="E154" s="12">
        <v>4538.43</v>
      </c>
      <c r="F154" s="17">
        <f t="shared" si="9"/>
        <v>1.1662655055923081E-2</v>
      </c>
      <c r="G154" s="6"/>
      <c r="H154" s="8">
        <v>7129.21</v>
      </c>
      <c r="I154" s="28">
        <f t="shared" si="10"/>
        <v>-9.6691380319190536E-4</v>
      </c>
      <c r="J154" s="7"/>
      <c r="K154" s="9">
        <v>28432.640625</v>
      </c>
      <c r="L154" s="28">
        <f t="shared" si="11"/>
        <v>9.5197595645591477E-4</v>
      </c>
      <c r="M154" s="10"/>
    </row>
    <row r="155" spans="1:13" ht="20" customHeight="1">
      <c r="A155" s="4" t="s">
        <v>154</v>
      </c>
      <c r="B155" s="11">
        <v>17796.919922000001</v>
      </c>
      <c r="C155" s="17">
        <f t="shared" si="8"/>
        <v>1.9927403596596517E-3</v>
      </c>
      <c r="E155" s="12">
        <v>4591.67</v>
      </c>
      <c r="F155" s="17">
        <f t="shared" si="9"/>
        <v>2.0495586171745628E-2</v>
      </c>
      <c r="G155" s="6"/>
      <c r="H155" s="8">
        <v>7122.32</v>
      </c>
      <c r="I155" s="28">
        <f t="shared" si="10"/>
        <v>1.5320824109246791E-2</v>
      </c>
      <c r="J155" s="7"/>
      <c r="K155" s="9">
        <v>28459.720702999999</v>
      </c>
      <c r="L155" s="28">
        <f t="shared" si="11"/>
        <v>2.1090347393428608E-2</v>
      </c>
      <c r="M155" s="10"/>
    </row>
    <row r="156" spans="1:13" ht="20" customHeight="1">
      <c r="A156" s="4" t="s">
        <v>155</v>
      </c>
      <c r="B156" s="11">
        <v>17832.419922000001</v>
      </c>
      <c r="C156" s="17">
        <f t="shared" si="8"/>
        <v>4.5710361560009427E-3</v>
      </c>
      <c r="E156" s="12">
        <v>4686.75</v>
      </c>
      <c r="F156" s="17">
        <f t="shared" si="9"/>
        <v>3.0805438956169962E-3</v>
      </c>
      <c r="G156" s="6"/>
      <c r="H156" s="8">
        <v>7232.28</v>
      </c>
      <c r="I156" s="28">
        <f t="shared" si="10"/>
        <v>1.4770879400857096E-2</v>
      </c>
      <c r="J156" s="7"/>
      <c r="K156" s="9">
        <v>29066.320313</v>
      </c>
      <c r="L156" s="28">
        <f t="shared" si="11"/>
        <v>-1.8074526100659096E-2</v>
      </c>
      <c r="M156" s="10"/>
    </row>
    <row r="157" spans="1:13" ht="20" customHeight="1">
      <c r="A157" s="4" t="s">
        <v>156</v>
      </c>
      <c r="B157" s="11">
        <v>17914.119140999999</v>
      </c>
      <c r="C157" s="17">
        <f t="shared" si="8"/>
        <v>-4.9165428385354384E-3</v>
      </c>
      <c r="E157" s="12">
        <v>4701.21</v>
      </c>
      <c r="F157" s="17">
        <f t="shared" si="9"/>
        <v>-7.2070383872084483E-3</v>
      </c>
      <c r="G157" s="6"/>
      <c r="H157" s="8">
        <v>7339.9</v>
      </c>
      <c r="I157" s="28">
        <f t="shared" si="10"/>
        <v>-3.8836407234761649E-4</v>
      </c>
      <c r="J157" s="7"/>
      <c r="K157" s="9">
        <v>28545.679688</v>
      </c>
      <c r="L157" s="28">
        <f t="shared" si="11"/>
        <v>-2.1524612149720821E-2</v>
      </c>
      <c r="M157" s="10"/>
    </row>
    <row r="158" spans="1:13" ht="20" customHeight="1">
      <c r="A158" s="4" t="s">
        <v>157</v>
      </c>
      <c r="B158" s="11">
        <v>17826.259765999999</v>
      </c>
      <c r="C158" s="17">
        <f t="shared" si="8"/>
        <v>-3.2960859618992653E-3</v>
      </c>
      <c r="E158" s="12">
        <v>4667.45</v>
      </c>
      <c r="F158" s="17">
        <f t="shared" si="9"/>
        <v>9.5038068188789387E-3</v>
      </c>
      <c r="G158" s="6"/>
      <c r="H158" s="8">
        <v>7337.05</v>
      </c>
      <c r="I158" s="28">
        <f t="shared" si="10"/>
        <v>-2.1544101751726388E-3</v>
      </c>
      <c r="J158" s="7"/>
      <c r="K158" s="9">
        <v>27937.810547000001</v>
      </c>
      <c r="L158" s="28">
        <f t="shared" si="11"/>
        <v>2.054009631320227E-2</v>
      </c>
      <c r="M158" s="10"/>
    </row>
    <row r="159" spans="1:13" ht="20" customHeight="1">
      <c r="A159" s="4" t="s">
        <v>158</v>
      </c>
      <c r="B159" s="11">
        <v>17767.599609000001</v>
      </c>
      <c r="C159" s="17">
        <f t="shared" si="8"/>
        <v>-9.5134948102384882E-3</v>
      </c>
      <c r="E159" s="12">
        <v>4712.0200000000004</v>
      </c>
      <c r="F159" s="17">
        <f t="shared" si="9"/>
        <v>-9.1396485559595946E-3</v>
      </c>
      <c r="G159" s="6"/>
      <c r="H159" s="8">
        <v>7321.26</v>
      </c>
      <c r="I159" s="28">
        <f t="shared" si="10"/>
        <v>-4.0347579959727816E-3</v>
      </c>
      <c r="J159" s="7"/>
      <c r="K159" s="9">
        <v>28517.589843999998</v>
      </c>
      <c r="L159" s="28">
        <f t="shared" si="11"/>
        <v>1.5634638691121873E-3</v>
      </c>
      <c r="M159" s="10"/>
    </row>
    <row r="160" spans="1:13" ht="20" customHeight="1">
      <c r="A160" s="4" t="s">
        <v>159</v>
      </c>
      <c r="B160" s="11">
        <v>17599.369140999999</v>
      </c>
      <c r="C160" s="17">
        <f t="shared" si="8"/>
        <v>3.4447783933116136E-3</v>
      </c>
      <c r="E160" s="12">
        <v>4669.1499999999996</v>
      </c>
      <c r="F160" s="17">
        <f t="shared" si="9"/>
        <v>-7.5371947789577738E-3</v>
      </c>
      <c r="G160" s="6"/>
      <c r="H160" s="8">
        <v>7291.78</v>
      </c>
      <c r="I160" s="28">
        <f t="shared" si="10"/>
        <v>-8.3094998485037097E-3</v>
      </c>
      <c r="J160" s="7"/>
      <c r="K160" s="9">
        <v>28562.210938</v>
      </c>
      <c r="L160" s="28">
        <f t="shared" si="11"/>
        <v>8.2342102193086967E-3</v>
      </c>
      <c r="M160" s="10"/>
    </row>
    <row r="161" spans="1:13" ht="20" customHeight="1">
      <c r="A161" s="4" t="s">
        <v>160</v>
      </c>
      <c r="B161" s="11">
        <v>17660.099609000001</v>
      </c>
      <c r="C161" s="17">
        <f t="shared" si="8"/>
        <v>7.0891902545106716E-3</v>
      </c>
      <c r="E161" s="12">
        <v>4634.09</v>
      </c>
      <c r="F161" s="17">
        <f t="shared" si="9"/>
        <v>1.6214089687781378E-2</v>
      </c>
      <c r="G161" s="6"/>
      <c r="H161" s="8">
        <v>7231.44</v>
      </c>
      <c r="I161" s="28">
        <f t="shared" si="10"/>
        <v>-1.771616952690546E-3</v>
      </c>
      <c r="J161" s="7"/>
      <c r="K161" s="9">
        <v>28798.369140999999</v>
      </c>
      <c r="L161" s="28">
        <f t="shared" si="11"/>
        <v>-5.4807344904066419E-4</v>
      </c>
      <c r="M161" s="10"/>
    </row>
    <row r="162" spans="1:13" ht="20" customHeight="1">
      <c r="A162" s="4" t="s">
        <v>161</v>
      </c>
      <c r="B162" s="11">
        <v>17785.740234000001</v>
      </c>
      <c r="C162" s="17">
        <f t="shared" si="8"/>
        <v>1.5084761016892893E-3</v>
      </c>
      <c r="E162" s="12">
        <v>4709.84</v>
      </c>
      <c r="F162" s="17">
        <f t="shared" si="9"/>
        <v>-8.7797026306306297E-3</v>
      </c>
      <c r="G162" s="6"/>
      <c r="H162" s="8">
        <v>7218.64</v>
      </c>
      <c r="I162" s="28">
        <f t="shared" si="10"/>
        <v>-6.6563178591998711E-3</v>
      </c>
      <c r="J162" s="7"/>
      <c r="K162" s="9">
        <v>28782.589843999998</v>
      </c>
      <c r="L162" s="28">
        <f t="shared" si="11"/>
        <v>-3.6940751802730658E-3</v>
      </c>
      <c r="M162" s="10"/>
    </row>
    <row r="163" spans="1:13" ht="20" customHeight="1">
      <c r="A163" s="4" t="s">
        <v>162</v>
      </c>
      <c r="B163" s="11">
        <v>17812.589843999998</v>
      </c>
      <c r="C163" s="17">
        <f t="shared" si="8"/>
        <v>-8.0876200543197885E-3</v>
      </c>
      <c r="E163" s="12">
        <v>4668.67</v>
      </c>
      <c r="F163" s="17">
        <f t="shared" si="9"/>
        <v>-1.0341010906645293E-2</v>
      </c>
      <c r="G163" s="6"/>
      <c r="H163" s="8">
        <v>7170.75</v>
      </c>
      <c r="I163" s="28">
        <f t="shared" si="10"/>
        <v>1.2453595694090264E-2</v>
      </c>
      <c r="J163" s="7"/>
      <c r="K163" s="9">
        <v>28676.460938</v>
      </c>
      <c r="L163" s="28">
        <f t="shared" si="11"/>
        <v>1.360121389036857E-2</v>
      </c>
      <c r="M163" s="10"/>
    </row>
    <row r="164" spans="1:13" ht="20" customHeight="1">
      <c r="A164" s="4" t="s">
        <v>163</v>
      </c>
      <c r="B164" s="11">
        <v>17669.109375</v>
      </c>
      <c r="C164" s="17">
        <f t="shared" si="8"/>
        <v>6.7775583471671218E-3</v>
      </c>
      <c r="E164" s="12">
        <v>4620.6400000000003</v>
      </c>
      <c r="F164" s="17">
        <f t="shared" si="9"/>
        <v>-1.1453373010201799E-2</v>
      </c>
      <c r="G164" s="6"/>
      <c r="H164" s="8">
        <v>7260.61</v>
      </c>
      <c r="I164" s="28">
        <f t="shared" si="10"/>
        <v>1.2814400127162922E-3</v>
      </c>
      <c r="J164" s="7"/>
      <c r="K164" s="9">
        <v>29069.160156000002</v>
      </c>
      <c r="L164" s="28">
        <f t="shared" si="11"/>
        <v>-5.5981649650689068E-3</v>
      </c>
      <c r="M164" s="10"/>
    </row>
    <row r="165" spans="1:13" ht="20" customHeight="1">
      <c r="A165" s="4" t="s">
        <v>164</v>
      </c>
      <c r="B165" s="11">
        <v>17789.269531000002</v>
      </c>
      <c r="C165" s="17">
        <f t="shared" si="8"/>
        <v>2.1091900200707839E-3</v>
      </c>
      <c r="E165" s="12">
        <v>4568.0200000000004</v>
      </c>
      <c r="F165" s="17">
        <f t="shared" si="9"/>
        <v>1.7621763861808751E-2</v>
      </c>
      <c r="G165" s="6"/>
      <c r="H165" s="8">
        <v>7269.92</v>
      </c>
      <c r="I165" s="28">
        <f t="shared" si="10"/>
        <v>-9.9379098857855317E-3</v>
      </c>
      <c r="J165" s="7"/>
      <c r="K165" s="9">
        <v>28906.880859000001</v>
      </c>
      <c r="L165" s="28">
        <f t="shared" si="11"/>
        <v>-3.9921277233668402E-3</v>
      </c>
      <c r="M165" s="10"/>
    </row>
    <row r="166" spans="1:13" ht="20" customHeight="1">
      <c r="A166" s="4" t="s">
        <v>165</v>
      </c>
      <c r="B166" s="11">
        <v>17826.830077999999</v>
      </c>
      <c r="C166" s="17">
        <f t="shared" si="8"/>
        <v>6.6994036869422917E-3</v>
      </c>
      <c r="E166" s="12">
        <v>4649.2299999999996</v>
      </c>
      <c r="F166" s="17">
        <f t="shared" si="9"/>
        <v>1.0128711352276767E-2</v>
      </c>
      <c r="G166" s="6"/>
      <c r="H166" s="8">
        <v>7198.03</v>
      </c>
      <c r="I166" s="28">
        <f t="shared" si="10"/>
        <v>1.3712113206781229E-2</v>
      </c>
      <c r="J166" s="7"/>
      <c r="K166" s="9">
        <v>28791.710938</v>
      </c>
      <c r="L166" s="28">
        <f t="shared" si="11"/>
        <v>1.7561043267037516E-2</v>
      </c>
      <c r="M166" s="10"/>
    </row>
    <row r="167" spans="1:13" ht="20" customHeight="1">
      <c r="A167" s="4" t="s">
        <v>166</v>
      </c>
      <c r="B167" s="11">
        <v>17946.660156000002</v>
      </c>
      <c r="C167" s="17">
        <f t="shared" si="8"/>
        <v>8.3437364304442209E-4</v>
      </c>
      <c r="E167" s="12">
        <v>4696.5600000000004</v>
      </c>
      <c r="F167" s="17">
        <f t="shared" si="9"/>
        <v>6.2023008447633643E-3</v>
      </c>
      <c r="G167" s="6"/>
      <c r="H167" s="8">
        <v>7297.41</v>
      </c>
      <c r="I167" s="28">
        <f t="shared" si="10"/>
        <v>6.0454844153668358E-3</v>
      </c>
      <c r="J167" s="7"/>
      <c r="K167" s="9">
        <v>29301.789063</v>
      </c>
      <c r="L167" s="28">
        <f t="shared" si="11"/>
        <v>1.0359559988961937E-3</v>
      </c>
      <c r="M167" s="10"/>
    </row>
    <row r="168" spans="1:13" ht="20" customHeight="1">
      <c r="A168" s="4" t="s">
        <v>167</v>
      </c>
      <c r="B168" s="11">
        <v>17961.640625</v>
      </c>
      <c r="C168" s="17">
        <f t="shared" si="8"/>
        <v>4.8485194534643632E-3</v>
      </c>
      <c r="E168" s="12">
        <v>4725.78</v>
      </c>
      <c r="F168" s="17">
        <f t="shared" si="9"/>
        <v>1.3746188119458092E-2</v>
      </c>
      <c r="G168" s="6"/>
      <c r="H168" s="8">
        <v>7341.66</v>
      </c>
      <c r="I168" s="28">
        <f t="shared" si="10"/>
        <v>4.3058170500502009E-3</v>
      </c>
      <c r="J168" s="7"/>
      <c r="K168" s="9">
        <v>29332.160156000002</v>
      </c>
      <c r="L168" s="28">
        <f t="shared" si="11"/>
        <v>-2.9206177841499186E-2</v>
      </c>
      <c r="M168" s="10"/>
    </row>
    <row r="169" spans="1:13" ht="20" customHeight="1">
      <c r="A169" s="4" t="s">
        <v>168</v>
      </c>
      <c r="B169" s="11">
        <v>18048.939452999999</v>
      </c>
      <c r="C169" s="17">
        <f t="shared" si="8"/>
        <v>8.1594070690761168E-3</v>
      </c>
      <c r="E169" s="12">
        <v>4791.1899999999996</v>
      </c>
      <c r="F169" s="17">
        <f t="shared" si="9"/>
        <v>-1.0086087589122434E-3</v>
      </c>
      <c r="G169" s="6"/>
      <c r="H169" s="8">
        <v>7373.34</v>
      </c>
      <c r="I169" s="28">
        <f t="shared" si="10"/>
        <v>-1.6818758923747477E-4</v>
      </c>
      <c r="J169" s="7"/>
      <c r="K169" s="9">
        <v>28487.869140999999</v>
      </c>
      <c r="L169" s="28">
        <f t="shared" si="11"/>
        <v>-3.2680981180777796E-4</v>
      </c>
      <c r="M169" s="10"/>
    </row>
    <row r="170" spans="1:13" ht="20" customHeight="1">
      <c r="A170" s="4" t="s">
        <v>169</v>
      </c>
      <c r="B170" s="11">
        <v>18196.810547000001</v>
      </c>
      <c r="C170" s="17">
        <f t="shared" si="8"/>
        <v>2.8244564322124108E-3</v>
      </c>
      <c r="E170" s="12">
        <v>4786.3599999999997</v>
      </c>
      <c r="F170" s="17">
        <f t="shared" si="9"/>
        <v>1.3988323076990676E-3</v>
      </c>
      <c r="G170" s="6"/>
      <c r="H170" s="8">
        <v>7372.1</v>
      </c>
      <c r="I170" s="28">
        <f t="shared" si="10"/>
        <v>6.5694402140455046E-3</v>
      </c>
      <c r="J170" s="7"/>
      <c r="K170" s="9">
        <v>28478.560547000001</v>
      </c>
      <c r="L170" s="28">
        <f t="shared" si="11"/>
        <v>-9.0327025583334126E-3</v>
      </c>
      <c r="M170" s="10"/>
    </row>
    <row r="171" spans="1:13" ht="20" customHeight="1">
      <c r="A171" s="4" t="s">
        <v>170</v>
      </c>
      <c r="B171" s="11">
        <v>18248.279297000001</v>
      </c>
      <c r="C171" s="17">
        <f t="shared" si="8"/>
        <v>-1.6145755457971822E-3</v>
      </c>
      <c r="E171" s="12">
        <v>4793.0600000000004</v>
      </c>
      <c r="F171" s="17">
        <f t="shared" si="9"/>
        <v>-2.9942175300769428E-3</v>
      </c>
      <c r="G171" s="6"/>
      <c r="H171" s="8">
        <v>7420.69</v>
      </c>
      <c r="I171" s="28">
        <f t="shared" si="10"/>
        <v>-2.3853705057784612E-3</v>
      </c>
      <c r="J171" s="7"/>
      <c r="K171" s="9">
        <v>28222.480468999998</v>
      </c>
      <c r="L171" s="28">
        <f t="shared" si="11"/>
        <v>1.9063479909007214E-2</v>
      </c>
      <c r="M171" s="10"/>
    </row>
    <row r="172" spans="1:13" ht="20" customHeight="1">
      <c r="A172" s="4" t="s">
        <v>171</v>
      </c>
      <c r="B172" s="11">
        <v>18218.839843999998</v>
      </c>
      <c r="C172" s="17">
        <f t="shared" si="8"/>
        <v>2.8320568652129949E-3</v>
      </c>
      <c r="E172" s="12">
        <v>4778.7299999999996</v>
      </c>
      <c r="F172" s="17">
        <f t="shared" si="9"/>
        <v>-2.6296753415458013E-3</v>
      </c>
      <c r="G172" s="6"/>
      <c r="H172" s="8">
        <v>7403.01</v>
      </c>
      <c r="I172" s="28">
        <f t="shared" si="10"/>
        <v>-2.4980486429164411E-3</v>
      </c>
      <c r="J172" s="7"/>
      <c r="K172" s="9">
        <v>28765.660156000002</v>
      </c>
      <c r="L172" s="28">
        <f t="shared" si="11"/>
        <v>-9.659678860971143E-3</v>
      </c>
      <c r="M172" s="10"/>
    </row>
    <row r="173" spans="1:13" ht="20" customHeight="1">
      <c r="A173" s="4" t="s">
        <v>172</v>
      </c>
      <c r="B173" s="11">
        <v>18270.509765999999</v>
      </c>
      <c r="C173" s="17">
        <f t="shared" si="8"/>
        <v>1.3905750108878977E-2</v>
      </c>
      <c r="E173" s="12">
        <v>4766.18</v>
      </c>
      <c r="F173" s="17">
        <f t="shared" si="9"/>
        <v>6.3538488355527438E-3</v>
      </c>
      <c r="G173" s="6"/>
      <c r="H173" s="8">
        <v>7384.54</v>
      </c>
      <c r="I173" s="28">
        <f t="shared" si="10"/>
        <v>1.6200825940383173E-2</v>
      </c>
      <c r="J173" s="7"/>
      <c r="K173" s="9">
        <v>28489.130859000001</v>
      </c>
      <c r="L173" s="28">
        <f t="shared" si="11"/>
        <v>-1.2889405964162874E-2</v>
      </c>
      <c r="M173" s="10"/>
    </row>
    <row r="174" spans="1:13" ht="20" customHeight="1">
      <c r="A174" s="4" t="s">
        <v>173</v>
      </c>
      <c r="B174" s="11">
        <v>18526.349609000001</v>
      </c>
      <c r="C174" s="17">
        <f t="shared" si="8"/>
        <v>-1.4254012931954182E-3</v>
      </c>
      <c r="E174" s="12">
        <v>4796.5600000000004</v>
      </c>
      <c r="F174" s="17">
        <f t="shared" si="9"/>
        <v>-6.2981618540545298E-4</v>
      </c>
      <c r="G174" s="6"/>
      <c r="H174" s="8">
        <v>7505.15</v>
      </c>
      <c r="I174" s="28">
        <f t="shared" si="10"/>
        <v>1.5603763512448616E-3</v>
      </c>
      <c r="J174" s="7"/>
      <c r="K174" s="9">
        <v>28124.279297000001</v>
      </c>
      <c r="L174" s="28">
        <f t="shared" si="11"/>
        <v>7.4123042822635109E-3</v>
      </c>
      <c r="M174" s="10"/>
    </row>
    <row r="175" spans="1:13" ht="20" customHeight="1">
      <c r="A175" s="4" t="s">
        <v>174</v>
      </c>
      <c r="B175" s="11">
        <v>18499.960938</v>
      </c>
      <c r="C175" s="17">
        <f t="shared" si="8"/>
        <v>-7.1629601421504194E-3</v>
      </c>
      <c r="E175" s="12">
        <v>4793.54</v>
      </c>
      <c r="F175" s="17">
        <f t="shared" si="9"/>
        <v>-1.9583272775802296E-2</v>
      </c>
      <c r="G175" s="6"/>
      <c r="H175" s="8">
        <v>7516.87</v>
      </c>
      <c r="I175" s="28">
        <f t="shared" si="10"/>
        <v>-8.8861323247273177E-3</v>
      </c>
      <c r="J175" s="7"/>
      <c r="K175" s="9">
        <v>28333.519531000002</v>
      </c>
      <c r="L175" s="28">
        <f t="shared" si="11"/>
        <v>-2.6954776480596428E-3</v>
      </c>
      <c r="M175" s="10"/>
    </row>
    <row r="176" spans="1:13" ht="20" customHeight="1">
      <c r="A176" s="4" t="s">
        <v>175</v>
      </c>
      <c r="B176" s="11">
        <v>18367.919922000001</v>
      </c>
      <c r="C176" s="17">
        <f t="shared" si="8"/>
        <v>-1.0846999623716196E-2</v>
      </c>
      <c r="E176" s="12">
        <v>4700.58</v>
      </c>
      <c r="F176" s="17">
        <f t="shared" si="9"/>
        <v>-9.6417552908581125E-4</v>
      </c>
      <c r="G176" s="6"/>
      <c r="H176" s="8">
        <v>7450.37</v>
      </c>
      <c r="I176" s="28">
        <f t="shared" si="10"/>
        <v>4.6747297337954036E-3</v>
      </c>
      <c r="J176" s="7"/>
      <c r="K176" s="9">
        <v>28257.25</v>
      </c>
      <c r="L176" s="28">
        <f t="shared" si="11"/>
        <v>-2.835638701428142E-2</v>
      </c>
      <c r="M176" s="10"/>
    </row>
    <row r="177" spans="1:13" ht="20" customHeight="1">
      <c r="A177" s="4" t="s">
        <v>176</v>
      </c>
      <c r="B177" s="11">
        <v>18169.759765999999</v>
      </c>
      <c r="C177" s="17">
        <f t="shared" si="8"/>
        <v>3.8243790795743199E-3</v>
      </c>
      <c r="E177" s="12">
        <v>4696.05</v>
      </c>
      <c r="F177" s="17">
        <f t="shared" si="9"/>
        <v>-4.0605748485048488E-3</v>
      </c>
      <c r="G177" s="6"/>
      <c r="H177" s="8">
        <v>7485.28</v>
      </c>
      <c r="I177" s="28">
        <f t="shared" si="10"/>
        <v>-5.3621801657529403E-3</v>
      </c>
      <c r="J177" s="7"/>
      <c r="K177" s="9">
        <v>27467.230468999998</v>
      </c>
      <c r="L177" s="28">
        <f t="shared" si="11"/>
        <v>1.1068119241053914E-2</v>
      </c>
      <c r="M177" s="10"/>
    </row>
    <row r="178" spans="1:13" ht="20" customHeight="1">
      <c r="A178" s="4" t="s">
        <v>177</v>
      </c>
      <c r="B178" s="11">
        <v>18239.380859000001</v>
      </c>
      <c r="C178" s="17">
        <f t="shared" si="8"/>
        <v>2.673601279734047E-3</v>
      </c>
      <c r="E178" s="12">
        <v>4677.0200000000004</v>
      </c>
      <c r="F178" s="17">
        <f t="shared" si="9"/>
        <v>-1.4399867262181046E-3</v>
      </c>
      <c r="G178" s="6"/>
      <c r="H178" s="8">
        <v>7445.25</v>
      </c>
      <c r="I178" s="28">
        <f t="shared" si="10"/>
        <v>6.1754461946260516E-3</v>
      </c>
      <c r="J178" s="7"/>
      <c r="K178" s="9">
        <v>27772.929688</v>
      </c>
      <c r="L178" s="28">
        <f t="shared" si="11"/>
        <v>-9.0666707775563897E-3</v>
      </c>
      <c r="M178" s="10"/>
    </row>
    <row r="179" spans="1:13" ht="20" customHeight="1">
      <c r="A179" s="4" t="s">
        <v>178</v>
      </c>
      <c r="B179" s="11">
        <v>18288.210938</v>
      </c>
      <c r="C179" s="17">
        <f t="shared" si="8"/>
        <v>4.7561936318642533E-3</v>
      </c>
      <c r="E179" s="12">
        <v>4670.29</v>
      </c>
      <c r="F179" s="17">
        <f t="shared" si="9"/>
        <v>9.118332112991406E-3</v>
      </c>
      <c r="G179" s="6"/>
      <c r="H179" s="8">
        <v>7491.37</v>
      </c>
      <c r="I179" s="28">
        <f t="shared" si="10"/>
        <v>8.0236605342412642E-3</v>
      </c>
      <c r="J179" s="7"/>
      <c r="K179" s="9">
        <v>27522.259765999999</v>
      </c>
      <c r="L179" s="28">
        <f t="shared" si="11"/>
        <v>2.3991526869218916E-3</v>
      </c>
      <c r="M179" s="10"/>
    </row>
    <row r="180" spans="1:13" ht="20" customHeight="1">
      <c r="A180" s="4" t="s">
        <v>179</v>
      </c>
      <c r="B180" s="11">
        <v>18375.400390999999</v>
      </c>
      <c r="C180" s="17">
        <f t="shared" si="8"/>
        <v>3.3428665974610905E-3</v>
      </c>
      <c r="E180" s="12">
        <v>4713.07</v>
      </c>
      <c r="F180" s="17">
        <f t="shared" si="9"/>
        <v>2.8137340560308905E-3</v>
      </c>
      <c r="G180" s="6"/>
      <c r="H180" s="8">
        <v>7551.72</v>
      </c>
      <c r="I180" s="28">
        <f t="shared" si="10"/>
        <v>1.6049679375409217E-3</v>
      </c>
      <c r="J180" s="7"/>
      <c r="K180" s="9">
        <v>27588.369140999999</v>
      </c>
      <c r="L180" s="28">
        <f t="shared" si="11"/>
        <v>-1.6704764452571814E-2</v>
      </c>
      <c r="M180" s="10"/>
    </row>
    <row r="181" spans="1:13" ht="20" customHeight="1">
      <c r="A181" s="4" t="s">
        <v>180</v>
      </c>
      <c r="B181" s="11">
        <v>18436.929688</v>
      </c>
      <c r="C181" s="17">
        <f t="shared" si="8"/>
        <v>-1.8240707057748354E-3</v>
      </c>
      <c r="E181" s="12">
        <v>4726.3500000000004</v>
      </c>
      <c r="F181" s="17">
        <f t="shared" si="9"/>
        <v>-1.43481088307327E-2</v>
      </c>
      <c r="G181" s="6"/>
      <c r="H181" s="8">
        <v>7563.85</v>
      </c>
      <c r="I181" s="28">
        <f t="shared" si="10"/>
        <v>-2.7669676350240442E-3</v>
      </c>
      <c r="J181" s="7"/>
      <c r="K181" s="9">
        <v>27131.339843999998</v>
      </c>
      <c r="L181" s="28">
        <f t="shared" si="11"/>
        <v>-4.4331010167272941E-3</v>
      </c>
      <c r="M181" s="10"/>
    </row>
    <row r="182" spans="1:13" ht="20" customHeight="1">
      <c r="A182" s="4" t="s">
        <v>181</v>
      </c>
      <c r="B182" s="11">
        <v>18403.330077999999</v>
      </c>
      <c r="C182" s="17">
        <f t="shared" si="8"/>
        <v>6.6132623204458582E-3</v>
      </c>
      <c r="E182" s="12">
        <v>4659.0200000000004</v>
      </c>
      <c r="F182" s="17">
        <f t="shared" si="9"/>
        <v>8.2172358454063791E-4</v>
      </c>
      <c r="G182" s="6"/>
      <c r="H182" s="8">
        <v>7542.95</v>
      </c>
      <c r="I182" s="28">
        <f t="shared" si="10"/>
        <v>9.0114360607303681E-3</v>
      </c>
      <c r="J182" s="7"/>
      <c r="K182" s="9">
        <v>27011.330077999999</v>
      </c>
      <c r="L182" s="28">
        <f t="shared" si="11"/>
        <v>-3.1631200674573791E-2</v>
      </c>
      <c r="M182" s="10"/>
    </row>
    <row r="183" spans="1:13" ht="20" customHeight="1">
      <c r="A183" s="4" t="s">
        <v>182</v>
      </c>
      <c r="B183" s="11">
        <v>18525.439452999999</v>
      </c>
      <c r="C183" s="17">
        <f t="shared" si="8"/>
        <v>-7.9557383344358457E-3</v>
      </c>
      <c r="E183" s="12">
        <v>4662.8500000000004</v>
      </c>
      <c r="F183" s="17">
        <f t="shared" si="9"/>
        <v>-1.8508805798316562E-2</v>
      </c>
      <c r="G183" s="6"/>
      <c r="H183" s="8">
        <v>7611.23</v>
      </c>
      <c r="I183" s="28">
        <f t="shared" si="10"/>
        <v>-6.2841315535458585E-3</v>
      </c>
      <c r="J183" s="7"/>
      <c r="K183" s="9">
        <v>26170.300781000002</v>
      </c>
      <c r="L183" s="28">
        <f t="shared" si="11"/>
        <v>2.0687577148645261E-2</v>
      </c>
      <c r="M183" s="10"/>
    </row>
    <row r="184" spans="1:13" ht="20" customHeight="1">
      <c r="A184" s="4" t="s">
        <v>183</v>
      </c>
      <c r="B184" s="11">
        <v>18378.640625</v>
      </c>
      <c r="C184" s="17">
        <f t="shared" si="8"/>
        <v>-8.2598550550890149E-3</v>
      </c>
      <c r="E184" s="12">
        <v>4577.34</v>
      </c>
      <c r="F184" s="17">
        <f t="shared" si="9"/>
        <v>-9.7870178907758232E-3</v>
      </c>
      <c r="G184" s="6"/>
      <c r="H184" s="8">
        <v>7563.55</v>
      </c>
      <c r="I184" s="28">
        <f t="shared" si="10"/>
        <v>3.4461379258785459E-3</v>
      </c>
      <c r="J184" s="7"/>
      <c r="K184" s="9">
        <v>26717.339843999998</v>
      </c>
      <c r="L184" s="28">
        <f t="shared" si="11"/>
        <v>1.0597427042184335E-2</v>
      </c>
      <c r="M184" s="10"/>
    </row>
    <row r="185" spans="1:13" ht="20" customHeight="1">
      <c r="A185" s="4" t="s">
        <v>184</v>
      </c>
      <c r="B185" s="11">
        <v>18227.460938</v>
      </c>
      <c r="C185" s="17">
        <f t="shared" si="8"/>
        <v>-5.038526387467952E-4</v>
      </c>
      <c r="E185" s="12">
        <v>4532.76</v>
      </c>
      <c r="F185" s="17">
        <f t="shared" si="9"/>
        <v>-1.1098789654240207E-2</v>
      </c>
      <c r="G185" s="6"/>
      <c r="H185" s="8">
        <v>7589.66</v>
      </c>
      <c r="I185" s="28">
        <f t="shared" si="10"/>
        <v>-6.1286342906239721E-4</v>
      </c>
      <c r="J185" s="7"/>
      <c r="K185" s="9">
        <v>27001.980468999998</v>
      </c>
      <c r="L185" s="28">
        <f t="shared" si="11"/>
        <v>2.8291197855238467E-3</v>
      </c>
      <c r="M185" s="10"/>
    </row>
    <row r="186" spans="1:13" ht="20" customHeight="1">
      <c r="A186" s="4" t="s">
        <v>185</v>
      </c>
      <c r="B186" s="11">
        <v>18218.279297000001</v>
      </c>
      <c r="C186" s="17">
        <f t="shared" si="8"/>
        <v>-1.7663797461974096E-2</v>
      </c>
      <c r="E186" s="12">
        <v>4482.7299999999996</v>
      </c>
      <c r="F186" s="17">
        <f t="shared" si="9"/>
        <v>-1.9098260153041058E-2</v>
      </c>
      <c r="G186" s="6"/>
      <c r="H186" s="8">
        <v>7585.01</v>
      </c>
      <c r="I186" s="28">
        <f t="shared" si="10"/>
        <v>-1.2053883759052133E-2</v>
      </c>
      <c r="J186" s="7"/>
      <c r="K186" s="9">
        <v>27078.480468999998</v>
      </c>
      <c r="L186" s="28">
        <f t="shared" si="11"/>
        <v>1.66677290375889E-2</v>
      </c>
      <c r="M186" s="10"/>
    </row>
    <row r="187" spans="1:13" ht="20" customHeight="1">
      <c r="A187" s="4" t="s">
        <v>186</v>
      </c>
      <c r="B187" s="11">
        <v>17899.300781000002</v>
      </c>
      <c r="C187" s="17">
        <f t="shared" si="8"/>
        <v>5.0009819020988659E-3</v>
      </c>
      <c r="E187" s="12">
        <v>4397.93</v>
      </c>
      <c r="F187" s="17">
        <f t="shared" si="9"/>
        <v>2.7701918020225044E-3</v>
      </c>
      <c r="G187" s="6"/>
      <c r="H187" s="8">
        <v>7494.13</v>
      </c>
      <c r="I187" s="28">
        <f t="shared" si="10"/>
        <v>-2.6636186466895209E-2</v>
      </c>
      <c r="J187" s="7"/>
      <c r="K187" s="9">
        <v>27533.599609000001</v>
      </c>
      <c r="L187" s="28">
        <f t="shared" si="11"/>
        <v>-1.0672471593757638E-2</v>
      </c>
      <c r="M187" s="10"/>
    </row>
    <row r="188" spans="1:13" ht="20" customHeight="1">
      <c r="A188" s="4" t="s">
        <v>187</v>
      </c>
      <c r="B188" s="11">
        <v>17989.039063</v>
      </c>
      <c r="C188" s="17">
        <f t="shared" si="8"/>
        <v>-1.6134765585838904E-2</v>
      </c>
      <c r="E188" s="12">
        <v>4410.13</v>
      </c>
      <c r="F188" s="17">
        <f t="shared" si="9"/>
        <v>-1.2246661962160472E-2</v>
      </c>
      <c r="G188" s="6"/>
      <c r="H188" s="8">
        <v>7297.15</v>
      </c>
      <c r="I188" s="28">
        <f t="shared" si="10"/>
        <v>1.013192602376475E-2</v>
      </c>
      <c r="J188" s="7"/>
      <c r="K188" s="9">
        <v>27241.310547000001</v>
      </c>
      <c r="L188" s="28">
        <f t="shared" si="11"/>
        <v>7.266855706474353E-3</v>
      </c>
      <c r="M188" s="10"/>
    </row>
    <row r="189" spans="1:13" ht="20" customHeight="1">
      <c r="A189" s="4" t="s">
        <v>188</v>
      </c>
      <c r="B189" s="11">
        <v>17701.119140999999</v>
      </c>
      <c r="C189" s="17">
        <f t="shared" si="8"/>
        <v>-1.5105788089703508E-3</v>
      </c>
      <c r="E189" s="12">
        <v>4356.45</v>
      </c>
      <c r="F189" s="17">
        <f t="shared" si="9"/>
        <v>-1.4977525030699156E-3</v>
      </c>
      <c r="G189" s="6"/>
      <c r="H189" s="8">
        <v>7371.46</v>
      </c>
      <c r="I189" s="28">
        <f t="shared" si="10"/>
        <v>1.3249760584141479E-2</v>
      </c>
      <c r="J189" s="7"/>
      <c r="K189" s="9">
        <v>27439.990234000001</v>
      </c>
      <c r="L189" s="28">
        <f t="shared" si="11"/>
        <v>-6.9894261185465658E-3</v>
      </c>
      <c r="M189" s="10"/>
    </row>
    <row r="190" spans="1:13" ht="20" customHeight="1">
      <c r="A190" s="4" t="s">
        <v>189</v>
      </c>
      <c r="B190" s="11">
        <v>17674.400390999999</v>
      </c>
      <c r="C190" s="17">
        <f t="shared" si="8"/>
        <v>1.2700229036282214E-2</v>
      </c>
      <c r="E190" s="12">
        <v>4349.93</v>
      </c>
      <c r="F190" s="17">
        <f t="shared" si="9"/>
        <v>-5.4008519524364257E-3</v>
      </c>
      <c r="G190" s="6"/>
      <c r="H190" s="8">
        <v>7469.78</v>
      </c>
      <c r="I190" s="28">
        <f t="shared" si="10"/>
        <v>1.1252713735823525E-2</v>
      </c>
      <c r="J190" s="7"/>
      <c r="K190" s="9">
        <v>27248.869140999999</v>
      </c>
      <c r="L190" s="28">
        <f t="shared" si="11"/>
        <v>1.3074703753717203E-3</v>
      </c>
      <c r="M190" s="10"/>
    </row>
    <row r="191" spans="1:13" ht="20" customHeight="1">
      <c r="A191" s="4" t="s">
        <v>190</v>
      </c>
      <c r="B191" s="11">
        <v>17900.300781000002</v>
      </c>
      <c r="C191" s="17">
        <f t="shared" si="8"/>
        <v>3.6947666410900404E-3</v>
      </c>
      <c r="E191" s="12">
        <v>4326.5</v>
      </c>
      <c r="F191" s="17">
        <f t="shared" si="9"/>
        <v>2.4058203042236333E-2</v>
      </c>
      <c r="G191" s="6"/>
      <c r="H191" s="8">
        <v>7554.31</v>
      </c>
      <c r="I191" s="28">
        <f t="shared" si="10"/>
        <v>-1.1749505023403753E-2</v>
      </c>
      <c r="J191" s="7"/>
      <c r="K191" s="9">
        <v>27284.519531000002</v>
      </c>
      <c r="L191" s="28">
        <f t="shared" si="11"/>
        <v>1.0766636436934436E-2</v>
      </c>
      <c r="M191" s="10"/>
    </row>
    <row r="192" spans="1:13" ht="20" customHeight="1">
      <c r="A192" s="4" t="s">
        <v>191</v>
      </c>
      <c r="B192" s="11">
        <v>17966.560547000001</v>
      </c>
      <c r="C192" s="17">
        <f t="shared" si="8"/>
        <v>1.0255230060815374E-2</v>
      </c>
      <c r="E192" s="12">
        <v>4431.8500000000004</v>
      </c>
      <c r="F192" s="17">
        <f t="shared" si="9"/>
        <v>1.8709891511396817E-2</v>
      </c>
      <c r="G192" s="6"/>
      <c r="H192" s="8">
        <v>7466.07</v>
      </c>
      <c r="I192" s="28">
        <f t="shared" si="10"/>
        <v>-2.277226936843973E-4</v>
      </c>
      <c r="J192" s="7"/>
      <c r="K192" s="9">
        <v>27579.869140999999</v>
      </c>
      <c r="L192" s="28">
        <f t="shared" si="11"/>
        <v>4.2047621021290525E-3</v>
      </c>
      <c r="M192" s="10"/>
    </row>
    <row r="193" spans="1:13" ht="20" customHeight="1">
      <c r="A193" s="4" t="s">
        <v>192</v>
      </c>
      <c r="B193" s="11">
        <v>18151.759765999999</v>
      </c>
      <c r="C193" s="17">
        <f t="shared" si="8"/>
        <v>1.0210665976462904E-2</v>
      </c>
      <c r="E193" s="12">
        <v>4515.55</v>
      </c>
      <c r="F193" s="17">
        <f t="shared" si="9"/>
        <v>6.8395085033043351E-3</v>
      </c>
      <c r="G193" s="6"/>
      <c r="H193" s="8">
        <v>7464.37</v>
      </c>
      <c r="I193" s="28">
        <f t="shared" si="10"/>
        <v>9.5213100501041082E-3</v>
      </c>
      <c r="J193" s="7"/>
      <c r="K193" s="9">
        <v>27696.080077999999</v>
      </c>
      <c r="L193" s="28">
        <f t="shared" si="11"/>
        <v>-2.2510587906020809E-2</v>
      </c>
      <c r="M193" s="10"/>
    </row>
    <row r="194" spans="1:13" ht="20" customHeight="1">
      <c r="A194" s="4" t="s">
        <v>193</v>
      </c>
      <c r="B194" s="11">
        <v>18338.050781000002</v>
      </c>
      <c r="C194" s="17">
        <f t="shared" si="8"/>
        <v>-1.4795132292794897E-3</v>
      </c>
      <c r="E194" s="12">
        <v>4546.54</v>
      </c>
      <c r="F194" s="17">
        <f t="shared" si="9"/>
        <v>9.3653608276908339E-3</v>
      </c>
      <c r="G194" s="6"/>
      <c r="H194" s="8">
        <v>7535.78</v>
      </c>
      <c r="I194" s="28">
        <f t="shared" si="10"/>
        <v>6.2465560768112617E-3</v>
      </c>
      <c r="J194" s="7"/>
      <c r="K194" s="9">
        <v>27079.589843999998</v>
      </c>
      <c r="L194" s="28">
        <f t="shared" si="11"/>
        <v>-7.9489256498120608E-3</v>
      </c>
      <c r="M194" s="10"/>
    </row>
    <row r="195" spans="1:13" ht="20" customHeight="1">
      <c r="A195" s="4" t="s">
        <v>194</v>
      </c>
      <c r="B195" s="11">
        <v>18310.939452999999</v>
      </c>
      <c r="C195" s="17">
        <f t="shared" ref="C195:C258" si="12">LN(B196/B195)</f>
        <v>-1.7256364823272845E-2</v>
      </c>
      <c r="E195" s="12">
        <v>4589.32</v>
      </c>
      <c r="F195" s="17">
        <f t="shared" ref="F195:F258" si="13">LN(E196/E195)</f>
        <v>-2.4680410421348681E-2</v>
      </c>
      <c r="G195" s="6"/>
      <c r="H195" s="8">
        <v>7583</v>
      </c>
      <c r="I195" s="28">
        <f t="shared" ref="I195:I258" si="14">LN(H196/H195)</f>
        <v>-7.1679202387952869E-3</v>
      </c>
      <c r="J195" s="7"/>
      <c r="K195" s="9">
        <v>26865.189452999999</v>
      </c>
      <c r="L195" s="28">
        <f t="shared" ref="L195:L258" si="15">LN(K196/K195)</f>
        <v>2.1913604920919962E-2</v>
      </c>
      <c r="M195" s="10"/>
    </row>
    <row r="196" spans="1:13" ht="20" customHeight="1">
      <c r="A196" s="4" t="s">
        <v>195</v>
      </c>
      <c r="B196" s="11">
        <v>17997.669922000001</v>
      </c>
      <c r="C196" s="17">
        <f t="shared" si="12"/>
        <v>-2.5513247633950202E-3</v>
      </c>
      <c r="E196" s="12">
        <v>4477.4399999999996</v>
      </c>
      <c r="F196" s="17">
        <f t="shared" si="13"/>
        <v>5.1459350489138798E-3</v>
      </c>
      <c r="G196" s="6"/>
      <c r="H196" s="8">
        <v>7528.84</v>
      </c>
      <c r="I196" s="28">
        <f t="shared" si="14"/>
        <v>-1.6536795471427976E-3</v>
      </c>
      <c r="J196" s="7"/>
      <c r="K196" s="9">
        <v>27460.400390999999</v>
      </c>
      <c r="L196" s="28">
        <f t="shared" si="15"/>
        <v>-8.3203130683470582E-3</v>
      </c>
      <c r="M196" s="10"/>
    </row>
    <row r="197" spans="1:13" ht="20" customHeight="1">
      <c r="A197" s="4" t="s">
        <v>196</v>
      </c>
      <c r="B197" s="11">
        <v>17951.810547000001</v>
      </c>
      <c r="C197" s="17">
        <f t="shared" si="12"/>
        <v>1.5458284337330031E-2</v>
      </c>
      <c r="E197" s="12">
        <v>4500.54</v>
      </c>
      <c r="F197" s="17">
        <f t="shared" si="13"/>
        <v>-3.710876758665921E-3</v>
      </c>
      <c r="G197" s="6"/>
      <c r="H197" s="8">
        <v>7516.4</v>
      </c>
      <c r="I197" s="28">
        <f t="shared" si="14"/>
        <v>7.5640508638054049E-3</v>
      </c>
      <c r="J197" s="7"/>
      <c r="K197" s="9">
        <v>27232.869140999999</v>
      </c>
      <c r="L197" s="28">
        <f t="shared" si="15"/>
        <v>-4.0768689130099428E-3</v>
      </c>
      <c r="M197" s="10"/>
    </row>
    <row r="198" spans="1:13" ht="20" customHeight="1">
      <c r="A198" s="4" t="s">
        <v>197</v>
      </c>
      <c r="B198" s="11">
        <v>18231.470702999999</v>
      </c>
      <c r="C198" s="17">
        <f t="shared" si="12"/>
        <v>2.0328537581586425E-3</v>
      </c>
      <c r="E198" s="12">
        <v>4483.87</v>
      </c>
      <c r="F198" s="17">
        <f t="shared" si="13"/>
        <v>8.3661309627788387E-3</v>
      </c>
      <c r="G198" s="6"/>
      <c r="H198" s="8">
        <v>7573.47</v>
      </c>
      <c r="I198" s="28">
        <f t="shared" si="14"/>
        <v>-8.4541243326664828E-4</v>
      </c>
      <c r="J198" s="7"/>
      <c r="K198" s="9">
        <v>27122.070313</v>
      </c>
      <c r="L198" s="28">
        <f t="shared" si="15"/>
        <v>-7.8175368485739038E-3</v>
      </c>
      <c r="M198" s="10"/>
    </row>
    <row r="199" spans="1:13" ht="20" customHeight="1">
      <c r="A199" s="4" t="s">
        <v>198</v>
      </c>
      <c r="B199" s="11">
        <v>18268.570313</v>
      </c>
      <c r="C199" s="17">
        <f t="shared" si="12"/>
        <v>-1.9846467413046171E-3</v>
      </c>
      <c r="E199" s="12">
        <v>4521.54</v>
      </c>
      <c r="F199" s="17">
        <f t="shared" si="13"/>
        <v>1.4412812398356309E-2</v>
      </c>
      <c r="G199" s="6"/>
      <c r="H199" s="8">
        <v>7567.07</v>
      </c>
      <c r="I199" s="28">
        <f t="shared" si="14"/>
        <v>1.0039208631411924E-2</v>
      </c>
      <c r="J199" s="7"/>
      <c r="K199" s="9">
        <v>26910.869140999999</v>
      </c>
      <c r="L199" s="28">
        <f t="shared" si="15"/>
        <v>-1.7288872520623801E-2</v>
      </c>
      <c r="M199" s="10"/>
    </row>
    <row r="200" spans="1:13" ht="20" customHeight="1">
      <c r="A200" s="4" t="s">
        <v>199</v>
      </c>
      <c r="B200" s="11">
        <v>18232.349609000001</v>
      </c>
      <c r="C200" s="17">
        <f t="shared" si="12"/>
        <v>-5.9578773418613199E-4</v>
      </c>
      <c r="E200" s="12">
        <v>4587.18</v>
      </c>
      <c r="F200" s="17">
        <f t="shared" si="13"/>
        <v>-1.8286243938653135E-2</v>
      </c>
      <c r="G200" s="6"/>
      <c r="H200" s="8">
        <v>7643.42</v>
      </c>
      <c r="I200" s="28">
        <f t="shared" si="14"/>
        <v>3.7843268705848383E-3</v>
      </c>
      <c r="J200" s="7"/>
      <c r="K200" s="9">
        <v>26449.609375</v>
      </c>
      <c r="L200" s="28">
        <f t="shared" si="15"/>
        <v>-1.826777764197544E-2</v>
      </c>
      <c r="M200" s="10"/>
    </row>
    <row r="201" spans="1:13" ht="20" customHeight="1">
      <c r="A201" s="4" t="s">
        <v>200</v>
      </c>
      <c r="B201" s="11">
        <v>18221.490234000001</v>
      </c>
      <c r="C201" s="17">
        <f t="shared" si="12"/>
        <v>-1.393754202031558E-2</v>
      </c>
      <c r="E201" s="12">
        <v>4504.0600000000004</v>
      </c>
      <c r="F201" s="17">
        <f t="shared" si="13"/>
        <v>-1.9147255805742208E-2</v>
      </c>
      <c r="G201" s="6"/>
      <c r="H201" s="8">
        <v>7672.4</v>
      </c>
      <c r="I201" s="28">
        <f t="shared" si="14"/>
        <v>-1.4843397088748294E-3</v>
      </c>
      <c r="J201" s="7"/>
      <c r="K201" s="9">
        <v>25970.820313</v>
      </c>
      <c r="L201" s="28">
        <f t="shared" si="15"/>
        <v>1.9283934984029642E-2</v>
      </c>
      <c r="M201" s="10"/>
    </row>
    <row r="202" spans="1:13" ht="20" customHeight="1">
      <c r="A202" s="4" t="s">
        <v>201</v>
      </c>
      <c r="B202" s="11">
        <v>17969.289063</v>
      </c>
      <c r="C202" s="17">
        <f t="shared" si="12"/>
        <v>4.7989743250371128E-3</v>
      </c>
      <c r="E202" s="12">
        <v>4418.6400000000003</v>
      </c>
      <c r="F202" s="17">
        <f t="shared" si="13"/>
        <v>-3.8479420653191741E-3</v>
      </c>
      <c r="G202" s="6"/>
      <c r="H202" s="8">
        <v>7661.02</v>
      </c>
      <c r="I202" s="28">
        <f t="shared" si="14"/>
        <v>-1.7038959256391942E-2</v>
      </c>
      <c r="J202" s="7"/>
      <c r="K202" s="9">
        <v>26476.5</v>
      </c>
      <c r="L202" s="28">
        <f t="shared" si="15"/>
        <v>1.8987613538601631E-3</v>
      </c>
      <c r="M202" s="10"/>
    </row>
    <row r="203" spans="1:13" ht="20" customHeight="1">
      <c r="A203" s="4" t="s">
        <v>202</v>
      </c>
      <c r="B203" s="11">
        <v>18055.730468999998</v>
      </c>
      <c r="C203" s="17">
        <f t="shared" si="12"/>
        <v>-2.5873872512829871E-2</v>
      </c>
      <c r="E203" s="12">
        <v>4401.67</v>
      </c>
      <c r="F203" s="17">
        <f t="shared" si="13"/>
        <v>1.5643739212372925E-2</v>
      </c>
      <c r="G203" s="6"/>
      <c r="H203" s="8">
        <v>7531.59</v>
      </c>
      <c r="I203" s="28">
        <f t="shared" si="14"/>
        <v>1.0215068373825915E-2</v>
      </c>
      <c r="J203" s="7"/>
      <c r="K203" s="9">
        <v>26526.820313</v>
      </c>
      <c r="L203" s="28">
        <f t="shared" si="15"/>
        <v>1.1912871299897354E-2</v>
      </c>
      <c r="M203" s="10"/>
    </row>
    <row r="204" spans="1:13" ht="20" customHeight="1">
      <c r="A204" s="4" t="s">
        <v>203</v>
      </c>
      <c r="B204" s="11">
        <v>17594.550781000002</v>
      </c>
      <c r="C204" s="17">
        <f t="shared" si="12"/>
        <v>3.2700314375735734E-3</v>
      </c>
      <c r="E204" s="12">
        <v>4471.07</v>
      </c>
      <c r="F204" s="17">
        <f t="shared" si="13"/>
        <v>8.8083277921570239E-4</v>
      </c>
      <c r="G204" s="6"/>
      <c r="H204" s="8">
        <v>7608.92</v>
      </c>
      <c r="I204" s="28">
        <f t="shared" si="14"/>
        <v>-6.7575120729315285E-4</v>
      </c>
      <c r="J204" s="7"/>
      <c r="K204" s="9">
        <v>26844.720702999999</v>
      </c>
      <c r="L204" s="28">
        <f t="shared" si="15"/>
        <v>-1.6969246253264472E-2</v>
      </c>
      <c r="M204" s="10"/>
    </row>
    <row r="205" spans="1:13" ht="20" customHeight="1">
      <c r="A205" s="4" t="s">
        <v>204</v>
      </c>
      <c r="B205" s="11">
        <v>17652.179688</v>
      </c>
      <c r="C205" s="17">
        <f t="shared" si="12"/>
        <v>1.3843671878997434E-2</v>
      </c>
      <c r="E205" s="12">
        <v>4475.01</v>
      </c>
      <c r="F205" s="17">
        <f t="shared" si="13"/>
        <v>-2.1400503004023481E-2</v>
      </c>
      <c r="G205" s="6"/>
      <c r="H205" s="8">
        <v>7603.78</v>
      </c>
      <c r="I205" s="28">
        <f t="shared" si="14"/>
        <v>-8.7721772599350378E-3</v>
      </c>
      <c r="J205" s="7"/>
      <c r="K205" s="9">
        <v>26393.029297000001</v>
      </c>
      <c r="L205" s="28">
        <f t="shared" si="15"/>
        <v>6.9563880531196597E-3</v>
      </c>
      <c r="M205" s="10"/>
    </row>
    <row r="206" spans="1:13" ht="20" customHeight="1">
      <c r="A206" s="4" t="s">
        <v>205</v>
      </c>
      <c r="B206" s="11">
        <v>17898.25</v>
      </c>
      <c r="C206" s="17">
        <f t="shared" si="12"/>
        <v>-1.7139477372037999E-3</v>
      </c>
      <c r="E206" s="12">
        <v>4380.26</v>
      </c>
      <c r="F206" s="17">
        <f t="shared" si="13"/>
        <v>-7.192042117620436E-3</v>
      </c>
      <c r="G206" s="6"/>
      <c r="H206" s="8">
        <v>7537.37</v>
      </c>
      <c r="I206" s="28">
        <f t="shared" si="14"/>
        <v>-3.1559411988748795E-3</v>
      </c>
      <c r="J206" s="7"/>
      <c r="K206" s="9">
        <v>26577.269531000002</v>
      </c>
      <c r="L206" s="28">
        <f t="shared" si="15"/>
        <v>-2.2518758851416885E-2</v>
      </c>
      <c r="M206" s="10"/>
    </row>
    <row r="207" spans="1:13" ht="20" customHeight="1">
      <c r="A207" s="4" t="s">
        <v>206</v>
      </c>
      <c r="B207" s="11">
        <v>17867.599609000001</v>
      </c>
      <c r="C207" s="17">
        <f t="shared" si="12"/>
        <v>3.7316831193382437E-3</v>
      </c>
      <c r="E207" s="12">
        <v>4348.87</v>
      </c>
      <c r="F207" s="17">
        <f t="shared" si="13"/>
        <v>-1.0199300073363471E-2</v>
      </c>
      <c r="G207" s="6"/>
      <c r="H207" s="8">
        <v>7513.62</v>
      </c>
      <c r="I207" s="28">
        <f t="shared" si="14"/>
        <v>-3.9058721007798505E-3</v>
      </c>
      <c r="J207" s="7"/>
      <c r="K207" s="9">
        <v>25985.470702999999</v>
      </c>
      <c r="L207" s="28">
        <f t="shared" si="15"/>
        <v>-2.9844319539785485E-2</v>
      </c>
      <c r="M207" s="10"/>
    </row>
    <row r="208" spans="1:13" ht="20" customHeight="1">
      <c r="A208" s="4" t="s">
        <v>207</v>
      </c>
      <c r="B208" s="11">
        <v>17934.400390999999</v>
      </c>
      <c r="C208" s="17">
        <f t="shared" si="12"/>
        <v>-1.1094913745354363E-2</v>
      </c>
      <c r="E208" s="12">
        <v>4304.74</v>
      </c>
      <c r="F208" s="17">
        <f t="shared" si="13"/>
        <v>-1.8579144163786202E-2</v>
      </c>
      <c r="G208" s="6"/>
      <c r="H208" s="8">
        <v>7484.33</v>
      </c>
      <c r="I208" s="28">
        <f t="shared" si="14"/>
        <v>1.3192208897373258E-3</v>
      </c>
      <c r="J208" s="7"/>
      <c r="K208" s="9">
        <v>25221.410156000002</v>
      </c>
      <c r="L208" s="28">
        <f t="shared" si="15"/>
        <v>-1.7214607455321471E-2</v>
      </c>
      <c r="M208" s="10"/>
    </row>
    <row r="209" spans="1:13" ht="20" customHeight="1">
      <c r="A209" s="4" t="s">
        <v>208</v>
      </c>
      <c r="B209" s="11">
        <v>17736.519531000002</v>
      </c>
      <c r="C209" s="17">
        <f t="shared" si="12"/>
        <v>-3.1956133989154201E-2</v>
      </c>
      <c r="E209" s="12">
        <v>4225.5</v>
      </c>
      <c r="F209" s="17">
        <f t="shared" si="13"/>
        <v>1.4846059711535551E-2</v>
      </c>
      <c r="G209" s="6"/>
      <c r="H209" s="8">
        <v>7494.21</v>
      </c>
      <c r="I209" s="28">
        <f t="shared" si="14"/>
        <v>5.296020304690304E-4</v>
      </c>
      <c r="J209" s="7"/>
      <c r="K209" s="9">
        <v>24790.949218999998</v>
      </c>
      <c r="L209" s="28">
        <f t="shared" si="15"/>
        <v>-2.9659556513548829E-3</v>
      </c>
      <c r="M209" s="10"/>
    </row>
    <row r="210" spans="1:13" ht="20" customHeight="1">
      <c r="A210" s="4" t="s">
        <v>209</v>
      </c>
      <c r="B210" s="11">
        <v>17178.689452999999</v>
      </c>
      <c r="C210" s="17">
        <f t="shared" si="12"/>
        <v>-2.0788896090451883E-2</v>
      </c>
      <c r="E210" s="12">
        <v>4288.7</v>
      </c>
      <c r="F210" s="17">
        <f t="shared" si="13"/>
        <v>2.2119306290102995E-2</v>
      </c>
      <c r="G210" s="6"/>
      <c r="H210" s="8">
        <v>7498.18</v>
      </c>
      <c r="I210" s="28">
        <f t="shared" si="14"/>
        <v>-3.9554823359080941E-2</v>
      </c>
      <c r="J210" s="7"/>
      <c r="K210" s="9">
        <v>24717.529297000001</v>
      </c>
      <c r="L210" s="28">
        <f t="shared" si="15"/>
        <v>3.8604716419031536E-2</v>
      </c>
      <c r="M210" s="10"/>
    </row>
    <row r="211" spans="1:13" ht="20" customHeight="1">
      <c r="A211" s="4" t="s">
        <v>210</v>
      </c>
      <c r="B211" s="11">
        <v>16825.25</v>
      </c>
      <c r="C211" s="17">
        <f t="shared" si="12"/>
        <v>1.1235694538056337E-2</v>
      </c>
      <c r="E211" s="12">
        <v>4384.62</v>
      </c>
      <c r="F211" s="17">
        <f t="shared" si="13"/>
        <v>-2.4730528759628668E-3</v>
      </c>
      <c r="G211" s="6"/>
      <c r="H211" s="8">
        <v>7207.38</v>
      </c>
      <c r="I211" s="28">
        <f t="shared" si="14"/>
        <v>3.8391197733708991E-2</v>
      </c>
      <c r="J211" s="7"/>
      <c r="K211" s="9">
        <v>25690.400390999999</v>
      </c>
      <c r="L211" s="28">
        <f t="shared" si="15"/>
        <v>-2.0751505845019631E-2</v>
      </c>
      <c r="M211" s="10"/>
    </row>
    <row r="212" spans="1:13" ht="20" customHeight="1">
      <c r="A212" s="4" t="s">
        <v>211</v>
      </c>
      <c r="B212" s="11">
        <v>17015.359375</v>
      </c>
      <c r="C212" s="17">
        <f t="shared" si="12"/>
        <v>2.425996059091784E-2</v>
      </c>
      <c r="E212" s="12">
        <v>4373.79</v>
      </c>
      <c r="F212" s="17">
        <f t="shared" si="13"/>
        <v>-1.5560132144844266E-2</v>
      </c>
      <c r="G212" s="6"/>
      <c r="H212" s="8">
        <v>7489.46</v>
      </c>
      <c r="I212" s="28">
        <f t="shared" si="14"/>
        <v>-4.1758965558751074E-3</v>
      </c>
      <c r="J212" s="7"/>
      <c r="K212" s="9">
        <v>25162.779297000001</v>
      </c>
      <c r="L212" s="28">
        <f t="shared" si="15"/>
        <v>5.748718201658223E-3</v>
      </c>
      <c r="M212" s="10"/>
    </row>
    <row r="213" spans="1:13" ht="20" customHeight="1">
      <c r="A213" s="4" t="s">
        <v>212</v>
      </c>
      <c r="B213" s="11">
        <v>17433.199218999998</v>
      </c>
      <c r="C213" s="17">
        <f t="shared" si="12"/>
        <v>-9.7101044768514912E-3</v>
      </c>
      <c r="E213" s="12">
        <v>4306.26</v>
      </c>
      <c r="F213" s="17">
        <f t="shared" si="13"/>
        <v>1.8470983448989332E-2</v>
      </c>
      <c r="G213" s="6"/>
      <c r="H213" s="8">
        <v>7458.25</v>
      </c>
      <c r="I213" s="28">
        <f t="shared" si="14"/>
        <v>-1.7318001590099212E-2</v>
      </c>
      <c r="J213" s="7"/>
      <c r="K213" s="9">
        <v>25307.849609000001</v>
      </c>
      <c r="L213" s="28">
        <f t="shared" si="15"/>
        <v>1.5252740458689717E-3</v>
      </c>
      <c r="M213" s="10"/>
    </row>
    <row r="214" spans="1:13" ht="20" customHeight="1">
      <c r="A214" s="4" t="s">
        <v>213</v>
      </c>
      <c r="B214" s="11">
        <v>17264.740234000001</v>
      </c>
      <c r="C214" s="17">
        <f t="shared" si="12"/>
        <v>-9.8539265253337239E-5</v>
      </c>
      <c r="E214" s="12">
        <v>4386.54</v>
      </c>
      <c r="F214" s="17">
        <f t="shared" si="13"/>
        <v>-5.2685655519010824E-3</v>
      </c>
      <c r="G214" s="6"/>
      <c r="H214" s="8">
        <v>7330.2</v>
      </c>
      <c r="I214" s="28">
        <f t="shared" si="14"/>
        <v>1.3463836939310806E-2</v>
      </c>
      <c r="J214" s="7"/>
      <c r="K214" s="9">
        <v>25346.480468999998</v>
      </c>
      <c r="L214" s="28">
        <f t="shared" si="15"/>
        <v>1.6261034175719613E-2</v>
      </c>
      <c r="M214" s="10"/>
    </row>
    <row r="215" spans="1:13" ht="20" customHeight="1">
      <c r="A215" s="4" t="s">
        <v>214</v>
      </c>
      <c r="B215" s="11">
        <v>17263.039063</v>
      </c>
      <c r="C215" s="17">
        <f t="shared" si="12"/>
        <v>-1.9713267247363879E-2</v>
      </c>
      <c r="E215" s="12">
        <v>4363.49</v>
      </c>
      <c r="F215" s="17">
        <f t="shared" si="13"/>
        <v>-7.9656579014163158E-3</v>
      </c>
      <c r="G215" s="6"/>
      <c r="H215" s="8">
        <v>7429.56</v>
      </c>
      <c r="I215" s="28">
        <f t="shared" si="14"/>
        <v>-2.6004283592996932E-2</v>
      </c>
      <c r="J215" s="7"/>
      <c r="K215" s="9">
        <v>25762.009765999999</v>
      </c>
      <c r="L215" s="28">
        <f t="shared" si="15"/>
        <v>3.3996693899411609E-2</v>
      </c>
      <c r="M215" s="10"/>
    </row>
    <row r="216" spans="1:13" ht="20" customHeight="1">
      <c r="A216" s="4" t="s">
        <v>215</v>
      </c>
      <c r="B216" s="11">
        <v>16926.060547000001</v>
      </c>
      <c r="C216" s="17">
        <f t="shared" si="12"/>
        <v>8.7221068505331561E-4</v>
      </c>
      <c r="E216" s="12">
        <v>4328.87</v>
      </c>
      <c r="F216" s="17">
        <f t="shared" si="13"/>
        <v>-2.9962522550535008E-2</v>
      </c>
      <c r="G216" s="6"/>
      <c r="H216" s="8">
        <v>7238.85</v>
      </c>
      <c r="I216" s="28">
        <f t="shared" si="14"/>
        <v>-3.5391037420709315E-2</v>
      </c>
      <c r="J216" s="7"/>
      <c r="K216" s="9">
        <v>26652.890625</v>
      </c>
      <c r="L216" s="28">
        <f t="shared" si="15"/>
        <v>6.5272489642596698E-3</v>
      </c>
      <c r="M216" s="10"/>
    </row>
    <row r="217" spans="1:13" ht="20" customHeight="1">
      <c r="A217" s="4" t="s">
        <v>216</v>
      </c>
      <c r="B217" s="11">
        <v>16940.830077999999</v>
      </c>
      <c r="C217" s="17">
        <f t="shared" si="12"/>
        <v>2.9510988919511587E-2</v>
      </c>
      <c r="E217" s="12">
        <v>4201.09</v>
      </c>
      <c r="F217" s="17">
        <f t="shared" si="13"/>
        <v>-7.2793096144346701E-3</v>
      </c>
      <c r="G217" s="6"/>
      <c r="H217" s="8">
        <v>6987.14</v>
      </c>
      <c r="I217" s="28">
        <f t="shared" si="14"/>
        <v>-3.9665576700150026E-3</v>
      </c>
      <c r="J217" s="7"/>
      <c r="K217" s="9">
        <v>26827.429688</v>
      </c>
      <c r="L217" s="28">
        <f t="shared" si="15"/>
        <v>1.4678094862333133E-2</v>
      </c>
      <c r="M217" s="10"/>
    </row>
    <row r="218" spans="1:13" ht="20" customHeight="1">
      <c r="A218" s="4" t="s">
        <v>217</v>
      </c>
      <c r="B218" s="11">
        <v>17448.220702999999</v>
      </c>
      <c r="C218" s="17">
        <f t="shared" si="12"/>
        <v>4.7551295902744506E-4</v>
      </c>
      <c r="E218" s="12">
        <v>4170.62</v>
      </c>
      <c r="F218" s="17">
        <f t="shared" si="13"/>
        <v>2.5392853961974729E-2</v>
      </c>
      <c r="G218" s="6"/>
      <c r="H218" s="8">
        <v>6959.48</v>
      </c>
      <c r="I218" s="28">
        <f t="shared" si="14"/>
        <v>6.6505838948946699E-4</v>
      </c>
      <c r="J218" s="7"/>
      <c r="K218" s="9">
        <v>27224.109375</v>
      </c>
      <c r="L218" s="28">
        <f t="shared" si="15"/>
        <v>2.9534819062349255E-2</v>
      </c>
      <c r="M218" s="10"/>
    </row>
    <row r="219" spans="1:13" ht="20" customHeight="1">
      <c r="A219" s="4" t="s">
        <v>218</v>
      </c>
      <c r="B219" s="11">
        <v>17456.519531000002</v>
      </c>
      <c r="C219" s="17">
        <f t="shared" si="12"/>
        <v>5.9308625797431964E-3</v>
      </c>
      <c r="E219" s="12">
        <v>4277.88</v>
      </c>
      <c r="F219" s="17">
        <f t="shared" si="13"/>
        <v>-4.3010818993905854E-3</v>
      </c>
      <c r="G219" s="6"/>
      <c r="H219" s="8">
        <v>6964.11</v>
      </c>
      <c r="I219" s="28">
        <f t="shared" si="14"/>
        <v>3.202148850041979E-2</v>
      </c>
      <c r="J219" s="7"/>
      <c r="K219" s="9">
        <v>28040.160156000002</v>
      </c>
      <c r="L219" s="28">
        <f t="shared" si="15"/>
        <v>2.5015072744841429E-3</v>
      </c>
      <c r="M219" s="10"/>
    </row>
    <row r="220" spans="1:13" ht="20" customHeight="1">
      <c r="A220" s="4" t="s">
        <v>219</v>
      </c>
      <c r="B220" s="11">
        <v>17560.359375</v>
      </c>
      <c r="C220" s="17">
        <f t="shared" si="12"/>
        <v>-3.6926862292402621E-5</v>
      </c>
      <c r="E220" s="12">
        <v>4259.5200000000004</v>
      </c>
      <c r="F220" s="17">
        <f t="shared" si="13"/>
        <v>-1.3046288284512193E-2</v>
      </c>
      <c r="G220" s="6"/>
      <c r="H220" s="8">
        <v>7190.72</v>
      </c>
      <c r="I220" s="28">
        <f t="shared" si="14"/>
        <v>-1.2824698982595344E-2</v>
      </c>
      <c r="J220" s="7"/>
      <c r="K220" s="9">
        <v>28110.390625</v>
      </c>
      <c r="L220" s="28">
        <f t="shared" si="15"/>
        <v>1.4023840690475023E-3</v>
      </c>
      <c r="M220" s="10"/>
    </row>
    <row r="221" spans="1:13" ht="20" customHeight="1">
      <c r="A221" s="4" t="s">
        <v>220</v>
      </c>
      <c r="B221" s="11">
        <v>17559.710938</v>
      </c>
      <c r="C221" s="17">
        <f t="shared" si="12"/>
        <v>9.7282121373226497E-3</v>
      </c>
      <c r="E221" s="12">
        <v>4204.3100000000004</v>
      </c>
      <c r="F221" s="17">
        <f t="shared" si="13"/>
        <v>-7.4486283971046856E-3</v>
      </c>
      <c r="G221" s="6"/>
      <c r="H221" s="8">
        <v>7099.09</v>
      </c>
      <c r="I221" s="28">
        <f t="shared" si="14"/>
        <v>7.9342501278551678E-3</v>
      </c>
      <c r="J221" s="7"/>
      <c r="K221" s="9">
        <v>28149.839843999998</v>
      </c>
      <c r="L221" s="28">
        <f t="shared" si="15"/>
        <v>-7.3430717724698915E-3</v>
      </c>
      <c r="M221" s="10"/>
    </row>
    <row r="222" spans="1:13" ht="20" customHeight="1">
      <c r="A222" s="4" t="s">
        <v>221</v>
      </c>
      <c r="B222" s="11">
        <v>17731.369140999999</v>
      </c>
      <c r="C222" s="17">
        <f t="shared" si="12"/>
        <v>-1.8237770887799395E-3</v>
      </c>
      <c r="E222" s="12">
        <v>4173.1099999999997</v>
      </c>
      <c r="F222" s="17">
        <f t="shared" si="13"/>
        <v>2.1182551140656723E-2</v>
      </c>
      <c r="G222" s="6"/>
      <c r="H222" s="8">
        <v>7155.64</v>
      </c>
      <c r="I222" s="28">
        <f t="shared" si="14"/>
        <v>5.2728131079243434E-3</v>
      </c>
      <c r="J222" s="7"/>
      <c r="K222" s="9">
        <v>27943.890625</v>
      </c>
      <c r="L222" s="28">
        <f t="shared" si="15"/>
        <v>1.0980521460797477E-2</v>
      </c>
      <c r="M222" s="10"/>
    </row>
    <row r="223" spans="1:13" ht="20" customHeight="1">
      <c r="A223" s="4" t="s">
        <v>222</v>
      </c>
      <c r="B223" s="11">
        <v>17699.060547000001</v>
      </c>
      <c r="C223" s="17">
        <f t="shared" si="12"/>
        <v>-1.2500748968403315E-3</v>
      </c>
      <c r="E223" s="12">
        <v>4262.45</v>
      </c>
      <c r="F223" s="17">
        <f t="shared" si="13"/>
        <v>2.2157650968231489E-2</v>
      </c>
      <c r="G223" s="6"/>
      <c r="H223" s="8">
        <v>7193.47</v>
      </c>
      <c r="I223" s="28">
        <f t="shared" si="14"/>
        <v>-2.473352192082679E-3</v>
      </c>
      <c r="J223" s="7"/>
      <c r="K223" s="9">
        <v>28252.419922000001</v>
      </c>
      <c r="L223" s="28">
        <f t="shared" si="15"/>
        <v>-8.0018636845821788E-3</v>
      </c>
      <c r="M223" s="10"/>
    </row>
    <row r="224" spans="1:13" ht="20" customHeight="1">
      <c r="A224" s="4" t="s">
        <v>223</v>
      </c>
      <c r="B224" s="11">
        <v>17676.949218999998</v>
      </c>
      <c r="C224" s="17">
        <f t="shared" si="12"/>
        <v>-8.9178439054798577E-3</v>
      </c>
      <c r="E224" s="12">
        <v>4357.95</v>
      </c>
      <c r="F224" s="17">
        <f t="shared" si="13"/>
        <v>1.2251539279226845E-2</v>
      </c>
      <c r="G224" s="6"/>
      <c r="H224" s="8">
        <v>7175.7</v>
      </c>
      <c r="I224" s="28">
        <f t="shared" si="14"/>
        <v>1.6033654282793155E-2</v>
      </c>
      <c r="J224" s="7"/>
      <c r="K224" s="9">
        <v>28027.25</v>
      </c>
      <c r="L224" s="28">
        <f t="shared" si="15"/>
        <v>-7.3706753658818172E-3</v>
      </c>
      <c r="M224" s="10"/>
    </row>
    <row r="225" spans="1:13" ht="20" customHeight="1">
      <c r="A225" s="4" t="s">
        <v>224</v>
      </c>
      <c r="B225" s="11">
        <v>17520.009765999999</v>
      </c>
      <c r="C225" s="17">
        <f t="shared" si="12"/>
        <v>1.6339596818480894E-3</v>
      </c>
      <c r="E225" s="12">
        <v>4411.67</v>
      </c>
      <c r="F225" s="17">
        <f t="shared" si="13"/>
        <v>1.1588048668542761E-2</v>
      </c>
      <c r="G225" s="6"/>
      <c r="H225" s="8">
        <v>7291.68</v>
      </c>
      <c r="I225" s="28">
        <f t="shared" si="14"/>
        <v>1.2762982047031439E-2</v>
      </c>
      <c r="J225" s="7"/>
      <c r="K225" s="9">
        <v>27821.429688</v>
      </c>
      <c r="L225" s="28">
        <f t="shared" si="15"/>
        <v>-5.6030593334438191E-3</v>
      </c>
      <c r="M225" s="10"/>
    </row>
    <row r="226" spans="1:13" ht="20" customHeight="1">
      <c r="A226" s="4" t="s">
        <v>225</v>
      </c>
      <c r="B226" s="11">
        <v>17548.660156000002</v>
      </c>
      <c r="C226" s="17">
        <f t="shared" si="12"/>
        <v>1.0875971686518483E-2</v>
      </c>
      <c r="E226" s="12">
        <v>4463.09</v>
      </c>
      <c r="F226" s="17">
        <f t="shared" si="13"/>
        <v>-4.2804622208046915E-4</v>
      </c>
      <c r="G226" s="6"/>
      <c r="H226" s="8">
        <v>7385.34</v>
      </c>
      <c r="I226" s="28">
        <f t="shared" si="14"/>
        <v>2.6220310125547779E-3</v>
      </c>
      <c r="J226" s="7"/>
      <c r="K226" s="9">
        <v>27665.980468999998</v>
      </c>
      <c r="L226" s="28">
        <f t="shared" si="15"/>
        <v>2.5446625752466047E-3</v>
      </c>
      <c r="M226" s="10"/>
    </row>
    <row r="227" spans="1:13" ht="20" customHeight="1">
      <c r="A227" s="4" t="s">
        <v>226</v>
      </c>
      <c r="B227" s="11">
        <v>17740.560547000001</v>
      </c>
      <c r="C227" s="17">
        <f t="shared" si="12"/>
        <v>-2.6578896084086126E-3</v>
      </c>
      <c r="E227" s="12">
        <v>4461.18</v>
      </c>
      <c r="F227" s="17">
        <f t="shared" si="13"/>
        <v>1.1240769260246017E-2</v>
      </c>
      <c r="G227" s="6"/>
      <c r="H227" s="8">
        <v>7404.73</v>
      </c>
      <c r="I227" s="28">
        <f t="shared" si="14"/>
        <v>5.0730486138126267E-3</v>
      </c>
      <c r="J227" s="7"/>
      <c r="K227" s="9">
        <v>27736.470702999999</v>
      </c>
      <c r="L227" s="28">
        <f t="shared" si="15"/>
        <v>1.855390902188159E-3</v>
      </c>
      <c r="M227" s="10"/>
    </row>
    <row r="228" spans="1:13" ht="20" customHeight="1">
      <c r="A228" s="4" t="s">
        <v>227</v>
      </c>
      <c r="B228" s="11">
        <v>17693.470702999999</v>
      </c>
      <c r="C228" s="17">
        <f t="shared" si="12"/>
        <v>-3.8438702235508394E-3</v>
      </c>
      <c r="E228" s="12">
        <v>4511.6099999999997</v>
      </c>
      <c r="F228" s="17">
        <f t="shared" si="13"/>
        <v>-1.2350957197867789E-2</v>
      </c>
      <c r="G228" s="6"/>
      <c r="H228" s="8">
        <v>7442.39</v>
      </c>
      <c r="I228" s="28">
        <f t="shared" si="14"/>
        <v>4.6021593234527557E-3</v>
      </c>
      <c r="J228" s="7"/>
      <c r="K228" s="9">
        <v>27787.980468999998</v>
      </c>
      <c r="L228" s="28">
        <f t="shared" si="15"/>
        <v>-1.5876043688372407E-2</v>
      </c>
      <c r="M228" s="10"/>
    </row>
    <row r="229" spans="1:13" ht="20" customHeight="1">
      <c r="A229" s="4" t="s">
        <v>228</v>
      </c>
      <c r="B229" s="11">
        <v>17625.589843999998</v>
      </c>
      <c r="C229" s="17">
        <f t="shared" si="12"/>
        <v>-5.8660450722456264E-3</v>
      </c>
      <c r="E229" s="12">
        <v>4456.2299999999996</v>
      </c>
      <c r="F229" s="17">
        <f t="shared" si="13"/>
        <v>1.4244274355869675E-2</v>
      </c>
      <c r="G229" s="6"/>
      <c r="H229" s="8">
        <v>7476.72</v>
      </c>
      <c r="I229" s="28">
        <f t="shared" si="14"/>
        <v>-2.1543320900968806E-3</v>
      </c>
      <c r="J229" s="7"/>
      <c r="K229" s="9">
        <v>27350.300781000002</v>
      </c>
      <c r="L229" s="28">
        <f t="shared" si="15"/>
        <v>-1.7026225398022364E-2</v>
      </c>
      <c r="M229" s="10"/>
    </row>
    <row r="230" spans="1:13" ht="20" customHeight="1">
      <c r="A230" s="4" t="s">
        <v>229</v>
      </c>
      <c r="B230" s="11">
        <v>17522.5</v>
      </c>
      <c r="C230" s="17">
        <f t="shared" si="12"/>
        <v>-1.9819549900202179E-2</v>
      </c>
      <c r="E230" s="12">
        <v>4520.16</v>
      </c>
      <c r="F230" s="17">
        <f t="shared" si="13"/>
        <v>5.0490000453464693E-3</v>
      </c>
      <c r="G230" s="6"/>
      <c r="H230" s="8">
        <v>7460.63</v>
      </c>
      <c r="I230" s="28">
        <f t="shared" si="14"/>
        <v>9.0434029184461066E-4</v>
      </c>
      <c r="J230" s="7"/>
      <c r="K230" s="9">
        <v>26888.570313</v>
      </c>
      <c r="L230" s="28">
        <f t="shared" si="15"/>
        <v>3.6095297853564268E-3</v>
      </c>
      <c r="M230" s="10"/>
    </row>
    <row r="231" spans="1:13" ht="20" customHeight="1">
      <c r="A231" s="4" t="s">
        <v>230</v>
      </c>
      <c r="B231" s="11">
        <v>17178.630859000001</v>
      </c>
      <c r="C231" s="17">
        <f t="shared" si="12"/>
        <v>6.1461866470830136E-3</v>
      </c>
      <c r="E231" s="12">
        <v>4543.04</v>
      </c>
      <c r="F231" s="17">
        <f t="shared" si="13"/>
        <v>7.1239619776534242E-3</v>
      </c>
      <c r="G231" s="6"/>
      <c r="H231" s="8">
        <v>7467.38</v>
      </c>
      <c r="I231" s="28">
        <f t="shared" si="14"/>
        <v>2.1363513452411363E-3</v>
      </c>
      <c r="J231" s="7"/>
      <c r="K231" s="9">
        <v>26985.800781000002</v>
      </c>
      <c r="L231" s="28">
        <f t="shared" si="15"/>
        <v>-6.1062977865566376E-3</v>
      </c>
      <c r="M231" s="10"/>
    </row>
    <row r="232" spans="1:13" ht="20" customHeight="1">
      <c r="A232" s="4" t="s">
        <v>231</v>
      </c>
      <c r="B232" s="11">
        <v>17284.539063</v>
      </c>
      <c r="C232" s="17">
        <f t="shared" si="12"/>
        <v>-1.3757858538851777E-2</v>
      </c>
      <c r="E232" s="12">
        <v>4575.5200000000004</v>
      </c>
      <c r="F232" s="17">
        <f t="shared" si="13"/>
        <v>1.2182027285255538E-2</v>
      </c>
      <c r="G232" s="6"/>
      <c r="H232" s="8">
        <v>7483.35</v>
      </c>
      <c r="I232" s="28">
        <f t="shared" si="14"/>
        <v>-1.3652938070330971E-3</v>
      </c>
      <c r="J232" s="7"/>
      <c r="K232" s="9">
        <v>26821.519531000002</v>
      </c>
      <c r="L232" s="28">
        <f t="shared" si="15"/>
        <v>-1.830642158697178E-2</v>
      </c>
      <c r="M232" s="10"/>
    </row>
    <row r="233" spans="1:13" ht="20" customHeight="1">
      <c r="A233" s="4" t="s">
        <v>232</v>
      </c>
      <c r="B233" s="11">
        <v>17048.369140999999</v>
      </c>
      <c r="C233" s="17">
        <f t="shared" si="12"/>
        <v>-3.3760432512988563E-3</v>
      </c>
      <c r="E233" s="12">
        <v>4631.6000000000004</v>
      </c>
      <c r="F233" s="17">
        <f t="shared" si="13"/>
        <v>-6.313610350948985E-3</v>
      </c>
      <c r="G233" s="6"/>
      <c r="H233" s="8">
        <v>7473.14</v>
      </c>
      <c r="I233" s="28">
        <f t="shared" si="14"/>
        <v>8.5421351252635506E-3</v>
      </c>
      <c r="J233" s="7"/>
      <c r="K233" s="9">
        <v>26334.980468999998</v>
      </c>
      <c r="L233" s="28">
        <f t="shared" si="15"/>
        <v>1.9125230875322832E-2</v>
      </c>
      <c r="M233" s="10"/>
    </row>
    <row r="234" spans="1:13" ht="20" customHeight="1">
      <c r="A234" s="4" t="s">
        <v>233</v>
      </c>
      <c r="B234" s="11">
        <v>16990.910156000002</v>
      </c>
      <c r="C234" s="17">
        <f t="shared" si="12"/>
        <v>1.8123390928228837E-2</v>
      </c>
      <c r="E234" s="12">
        <v>4602.45</v>
      </c>
      <c r="F234" s="17">
        <f t="shared" si="13"/>
        <v>-1.577632727939729E-2</v>
      </c>
      <c r="G234" s="6"/>
      <c r="H234" s="8">
        <v>7537.25</v>
      </c>
      <c r="I234" s="28">
        <f t="shared" si="14"/>
        <v>5.4908843964072305E-3</v>
      </c>
      <c r="J234" s="7"/>
      <c r="K234" s="9">
        <v>26843.490234000001</v>
      </c>
      <c r="L234" s="28">
        <f t="shared" si="15"/>
        <v>1.2163689155260277E-2</v>
      </c>
      <c r="M234" s="10"/>
    </row>
    <row r="235" spans="1:13" ht="20" customHeight="1">
      <c r="A235" s="4" t="s">
        <v>234</v>
      </c>
      <c r="B235" s="11">
        <v>17301.650390999999</v>
      </c>
      <c r="C235" s="17">
        <f t="shared" si="12"/>
        <v>-3.241934841780481E-3</v>
      </c>
      <c r="E235" s="12">
        <v>4530.41</v>
      </c>
      <c r="F235" s="17">
        <f t="shared" si="13"/>
        <v>3.4044855260572872E-3</v>
      </c>
      <c r="G235" s="6"/>
      <c r="H235" s="8">
        <v>7578.75</v>
      </c>
      <c r="I235" s="28">
        <f t="shared" si="14"/>
        <v>-8.3567735971730589E-3</v>
      </c>
      <c r="J235" s="7"/>
      <c r="K235" s="9">
        <v>27172</v>
      </c>
      <c r="L235" s="28">
        <f t="shared" si="15"/>
        <v>-2.9046467248936363E-3</v>
      </c>
      <c r="M235" s="10"/>
    </row>
    <row r="236" spans="1:13" ht="20" customHeight="1">
      <c r="A236" s="4" t="s">
        <v>235</v>
      </c>
      <c r="B236" s="11">
        <v>17245.650390999999</v>
      </c>
      <c r="C236" s="17">
        <f t="shared" si="12"/>
        <v>-1.4100782598905456E-2</v>
      </c>
      <c r="E236" s="12">
        <v>4545.8599999999997</v>
      </c>
      <c r="F236" s="17">
        <f t="shared" si="13"/>
        <v>8.0583226226329796E-3</v>
      </c>
      <c r="G236" s="6"/>
      <c r="H236" s="8">
        <v>7515.68</v>
      </c>
      <c r="I236" s="28">
        <f t="shared" si="14"/>
        <v>2.9521238319838205E-3</v>
      </c>
      <c r="J236" s="7"/>
      <c r="K236" s="9">
        <v>27093.189452999999</v>
      </c>
      <c r="L236" s="28">
        <f t="shared" si="15"/>
        <v>-1.0891283041041391E-2</v>
      </c>
      <c r="M236" s="10"/>
    </row>
    <row r="237" spans="1:13" ht="20" customHeight="1">
      <c r="A237" s="4" t="s">
        <v>236</v>
      </c>
      <c r="B237" s="11">
        <v>17004.179688</v>
      </c>
      <c r="C237" s="17">
        <f t="shared" si="12"/>
        <v>-6.2124728802067835E-3</v>
      </c>
      <c r="E237" s="12">
        <v>4582.6400000000003</v>
      </c>
      <c r="F237" s="17">
        <f t="shared" si="13"/>
        <v>-1.2631155137050305E-2</v>
      </c>
      <c r="G237" s="6"/>
      <c r="H237" s="8">
        <v>7537.9</v>
      </c>
      <c r="I237" s="28">
        <f t="shared" si="14"/>
        <v>2.784694204916741E-3</v>
      </c>
      <c r="J237" s="7"/>
      <c r="K237" s="9">
        <v>26799.710938</v>
      </c>
      <c r="L237" s="28">
        <f t="shared" si="15"/>
        <v>6.893383907168189E-3</v>
      </c>
      <c r="M237" s="10"/>
    </row>
    <row r="238" spans="1:13" ht="20" customHeight="1">
      <c r="A238" s="4" t="s">
        <v>237</v>
      </c>
      <c r="B238" s="11">
        <v>16898.869140999999</v>
      </c>
      <c r="C238" s="17">
        <f t="shared" si="12"/>
        <v>5.5783514317884111E-3</v>
      </c>
      <c r="E238" s="12">
        <v>4525.12</v>
      </c>
      <c r="F238" s="17">
        <f t="shared" si="13"/>
        <v>-9.7643862227005471E-3</v>
      </c>
      <c r="G238" s="6"/>
      <c r="H238" s="8">
        <v>7558.92</v>
      </c>
      <c r="I238" s="28">
        <f t="shared" si="14"/>
        <v>7.2235600775656574E-3</v>
      </c>
      <c r="J238" s="7"/>
      <c r="K238" s="9">
        <v>26985.089843999998</v>
      </c>
      <c r="L238" s="28">
        <f t="shared" si="15"/>
        <v>8.5885082282204719E-3</v>
      </c>
      <c r="M238" s="10"/>
    </row>
    <row r="239" spans="1:13" ht="20" customHeight="1">
      <c r="A239" s="4" t="s">
        <v>238</v>
      </c>
      <c r="B239" s="11">
        <v>16993.400390999999</v>
      </c>
      <c r="C239" s="17">
        <f t="shared" si="12"/>
        <v>9.1078590594980829E-3</v>
      </c>
      <c r="E239" s="12">
        <v>4481.1499999999996</v>
      </c>
      <c r="F239" s="17">
        <f t="shared" si="13"/>
        <v>4.2443524395117957E-3</v>
      </c>
      <c r="G239" s="6"/>
      <c r="H239" s="8">
        <v>7613.72</v>
      </c>
      <c r="I239" s="28">
        <f t="shared" si="14"/>
        <v>-3.4233677395482985E-3</v>
      </c>
      <c r="J239" s="7"/>
      <c r="K239" s="9">
        <v>27217.849609000001</v>
      </c>
      <c r="L239" s="28">
        <f t="shared" si="15"/>
        <v>1.224062636551549E-2</v>
      </c>
      <c r="M239" s="10"/>
    </row>
    <row r="240" spans="1:13" ht="20" customHeight="1">
      <c r="A240" s="4" t="s">
        <v>239</v>
      </c>
      <c r="B240" s="11">
        <v>17148.880859000001</v>
      </c>
      <c r="C240" s="17">
        <f t="shared" si="12"/>
        <v>-1.2213289591978883E-3</v>
      </c>
      <c r="E240" s="12">
        <v>4500.21</v>
      </c>
      <c r="F240" s="17">
        <f t="shared" si="13"/>
        <v>-2.6545074879774648E-3</v>
      </c>
      <c r="G240" s="6"/>
      <c r="H240" s="8">
        <v>7587.7</v>
      </c>
      <c r="I240" s="28">
        <f t="shared" si="14"/>
        <v>-4.7412455531441597E-3</v>
      </c>
      <c r="J240" s="7"/>
      <c r="K240" s="9">
        <v>27553.060547000001</v>
      </c>
      <c r="L240" s="28">
        <f t="shared" si="15"/>
        <v>-1.6385823704600826E-2</v>
      </c>
      <c r="M240" s="10"/>
    </row>
    <row r="241" spans="1:13" ht="20" customHeight="1">
      <c r="A241" s="4" t="s">
        <v>240</v>
      </c>
      <c r="B241" s="11">
        <v>17127.949218999998</v>
      </c>
      <c r="C241" s="17">
        <f t="shared" si="12"/>
        <v>-6.0234572862296097E-3</v>
      </c>
      <c r="E241" s="12">
        <v>4488.28</v>
      </c>
      <c r="F241" s="17">
        <f t="shared" si="13"/>
        <v>-1.7021333762949849E-2</v>
      </c>
      <c r="G241" s="6"/>
      <c r="H241" s="8">
        <v>7551.81</v>
      </c>
      <c r="I241" s="28">
        <f t="shared" si="14"/>
        <v>1.5471977742796971E-2</v>
      </c>
      <c r="J241" s="7"/>
      <c r="K241" s="9">
        <v>27105.259765999999</v>
      </c>
      <c r="L241" s="28">
        <f t="shared" si="15"/>
        <v>-1.9163283636257446E-2</v>
      </c>
      <c r="M241" s="10"/>
    </row>
    <row r="242" spans="1:13" ht="20" customHeight="1">
      <c r="A242" s="4" t="s">
        <v>241</v>
      </c>
      <c r="B242" s="11">
        <v>17025.089843999998</v>
      </c>
      <c r="C242" s="17">
        <f t="shared" si="12"/>
        <v>-2.4027166091965681E-2</v>
      </c>
      <c r="E242" s="12">
        <v>4412.53</v>
      </c>
      <c r="F242" s="17">
        <f t="shared" si="13"/>
        <v>-3.4233936348681705E-3</v>
      </c>
      <c r="G242" s="6"/>
      <c r="H242" s="8">
        <v>7669.56</v>
      </c>
      <c r="I242" s="28">
        <f t="shared" si="14"/>
        <v>-6.7046870474296418E-3</v>
      </c>
      <c r="J242" s="7"/>
      <c r="K242" s="9">
        <v>26590.779297000001</v>
      </c>
      <c r="L242" s="28">
        <f t="shared" si="15"/>
        <v>4.1031491165945651E-3</v>
      </c>
      <c r="M242" s="10"/>
    </row>
    <row r="243" spans="1:13" ht="20" customHeight="1">
      <c r="A243" s="4" t="s">
        <v>242</v>
      </c>
      <c r="B243" s="11">
        <v>16620.900390999999</v>
      </c>
      <c r="C243" s="17">
        <f t="shared" si="12"/>
        <v>1.4362351418832778E-3</v>
      </c>
      <c r="E243" s="12">
        <v>4397.45</v>
      </c>
      <c r="F243" s="17">
        <f t="shared" si="13"/>
        <v>1.1112682823133003E-2</v>
      </c>
      <c r="G243" s="6"/>
      <c r="H243" s="8">
        <v>7618.31</v>
      </c>
      <c r="I243" s="28">
        <f t="shared" si="14"/>
        <v>-5.4820910222291106E-3</v>
      </c>
      <c r="J243" s="7"/>
      <c r="K243" s="9">
        <v>26700.109375</v>
      </c>
      <c r="L243" s="28">
        <f t="shared" si="15"/>
        <v>-1.1810186810808442E-2</v>
      </c>
      <c r="M243" s="10"/>
    </row>
    <row r="244" spans="1:13" ht="20" customHeight="1">
      <c r="A244" s="4" t="s">
        <v>243</v>
      </c>
      <c r="B244" s="11">
        <v>16644.789063</v>
      </c>
      <c r="C244" s="17">
        <f t="shared" si="12"/>
        <v>-2.0726614066522715E-2</v>
      </c>
      <c r="E244" s="12">
        <v>4446.59</v>
      </c>
      <c r="F244" s="17">
        <f t="shared" si="13"/>
        <v>-1.2218479951525796E-2</v>
      </c>
      <c r="G244" s="6"/>
      <c r="H244" s="8">
        <v>7576.66</v>
      </c>
      <c r="I244" s="28">
        <f t="shared" si="14"/>
        <v>5.4626568078700185E-4</v>
      </c>
      <c r="J244" s="7"/>
      <c r="K244" s="9">
        <v>26386.630859000001</v>
      </c>
      <c r="L244" s="28">
        <f t="shared" si="15"/>
        <v>1.7330145140200127E-2</v>
      </c>
      <c r="M244" s="10"/>
    </row>
    <row r="245" spans="1:13" ht="20" customHeight="1">
      <c r="A245" s="4" t="s">
        <v>244</v>
      </c>
      <c r="B245" s="11">
        <v>16303.349609000001</v>
      </c>
      <c r="C245" s="17">
        <f t="shared" si="12"/>
        <v>7.0918126112669653E-3</v>
      </c>
      <c r="E245" s="12">
        <v>4392.59</v>
      </c>
      <c r="F245" s="17">
        <f t="shared" si="13"/>
        <v>-2.0491150171664794E-4</v>
      </c>
      <c r="G245" s="6"/>
      <c r="H245" s="8">
        <v>7580.8</v>
      </c>
      <c r="I245" s="28">
        <f t="shared" si="14"/>
        <v>4.682456220006171E-3</v>
      </c>
      <c r="J245" s="7"/>
      <c r="K245" s="9">
        <v>26847.900390999999</v>
      </c>
      <c r="L245" s="28">
        <f t="shared" si="15"/>
        <v>-1.0945798743543979E-3</v>
      </c>
      <c r="M245" s="10"/>
    </row>
    <row r="246" spans="1:13" ht="20" customHeight="1">
      <c r="A246" s="4" t="s">
        <v>245</v>
      </c>
      <c r="B246" s="11">
        <v>16419.380859000001</v>
      </c>
      <c r="C246" s="17">
        <f t="shared" si="12"/>
        <v>1.0469084429092069E-2</v>
      </c>
      <c r="E246" s="12">
        <v>4391.6899999999996</v>
      </c>
      <c r="F246" s="17">
        <f t="shared" si="13"/>
        <v>1.5930040161497565E-2</v>
      </c>
      <c r="G246" s="6"/>
      <c r="H246" s="8">
        <v>7616.38</v>
      </c>
      <c r="I246" s="28">
        <f t="shared" si="14"/>
        <v>-1.9845370386516849E-3</v>
      </c>
      <c r="J246" s="7"/>
      <c r="K246" s="9">
        <v>26818.529297000001</v>
      </c>
      <c r="L246" s="28">
        <f t="shared" si="15"/>
        <v>6.8756891262793923E-3</v>
      </c>
      <c r="M246" s="10"/>
    </row>
    <row r="247" spans="1:13" ht="20" customHeight="1">
      <c r="A247" s="4" t="s">
        <v>246</v>
      </c>
      <c r="B247" s="11">
        <v>16592.179688</v>
      </c>
      <c r="C247" s="17">
        <f t="shared" si="12"/>
        <v>-5.6377455099258884E-3</v>
      </c>
      <c r="E247" s="12">
        <v>4462.21</v>
      </c>
      <c r="F247" s="17">
        <f t="shared" si="13"/>
        <v>-6.1871895769334236E-4</v>
      </c>
      <c r="G247" s="6"/>
      <c r="H247" s="8">
        <v>7601.28</v>
      </c>
      <c r="I247" s="28">
        <f t="shared" si="14"/>
        <v>3.6689578598568151E-3</v>
      </c>
      <c r="J247" s="7"/>
      <c r="K247" s="9">
        <v>27003.560547000001</v>
      </c>
      <c r="L247" s="28">
        <f t="shared" si="15"/>
        <v>-2.5664705193411446E-2</v>
      </c>
      <c r="M247" s="10"/>
    </row>
    <row r="248" spans="1:13" ht="20" customHeight="1">
      <c r="A248" s="4" t="s">
        <v>247</v>
      </c>
      <c r="B248" s="11">
        <v>16498.900390999999</v>
      </c>
      <c r="C248" s="17">
        <f t="shared" si="12"/>
        <v>4.0484091334350592E-3</v>
      </c>
      <c r="E248" s="12">
        <v>4459.45</v>
      </c>
      <c r="F248" s="17">
        <f t="shared" si="13"/>
        <v>-1.4862847316476122E-2</v>
      </c>
      <c r="G248" s="6"/>
      <c r="H248" s="8">
        <v>7629.22</v>
      </c>
      <c r="I248" s="28">
        <f t="shared" si="14"/>
        <v>-1.6647910496294695E-4</v>
      </c>
      <c r="J248" s="7"/>
      <c r="K248" s="9">
        <v>26319.339843999998</v>
      </c>
      <c r="L248" s="28">
        <f t="shared" si="15"/>
        <v>-5.8011426774106402E-3</v>
      </c>
      <c r="M248" s="10"/>
    </row>
    <row r="249" spans="1:13" ht="20" customHeight="1">
      <c r="A249" s="4" t="s">
        <v>248</v>
      </c>
      <c r="B249" s="11">
        <v>16565.830077999999</v>
      </c>
      <c r="C249" s="17">
        <f t="shared" si="12"/>
        <v>7.8341608007221029E-3</v>
      </c>
      <c r="E249" s="12">
        <v>4393.66</v>
      </c>
      <c r="F249" s="17">
        <f t="shared" si="13"/>
        <v>-2.813199052103028E-2</v>
      </c>
      <c r="G249" s="6"/>
      <c r="H249" s="8">
        <v>7627.95</v>
      </c>
      <c r="I249" s="28">
        <f t="shared" si="14"/>
        <v>-1.4029615652524556E-2</v>
      </c>
      <c r="J249" s="7"/>
      <c r="K249" s="9">
        <v>26167.099609000001</v>
      </c>
      <c r="L249" s="28">
        <f t="shared" si="15"/>
        <v>1.7770282756398837E-3</v>
      </c>
      <c r="M249" s="10"/>
    </row>
    <row r="250" spans="1:13" ht="20" customHeight="1">
      <c r="A250" s="4" t="s">
        <v>249</v>
      </c>
      <c r="B250" s="11">
        <v>16696.119140999999</v>
      </c>
      <c r="C250" s="17">
        <f t="shared" si="12"/>
        <v>-1.7395143376603368E-2</v>
      </c>
      <c r="E250" s="12">
        <v>4271.78</v>
      </c>
      <c r="F250" s="17">
        <f t="shared" si="13"/>
        <v>5.6816875728607956E-3</v>
      </c>
      <c r="G250" s="6"/>
      <c r="H250" s="8">
        <v>7521.68</v>
      </c>
      <c r="I250" s="28">
        <f t="shared" si="14"/>
        <v>-1.8942710598812005E-2</v>
      </c>
      <c r="J250" s="7"/>
      <c r="K250" s="9">
        <v>26213.640625</v>
      </c>
      <c r="L250" s="28">
        <f t="shared" si="15"/>
        <v>-1.7894965387207033E-2</v>
      </c>
      <c r="M250" s="10"/>
    </row>
    <row r="251" spans="1:13" ht="20" customHeight="1">
      <c r="A251" s="4" t="s">
        <v>250</v>
      </c>
      <c r="B251" s="11">
        <v>16408.199218999998</v>
      </c>
      <c r="C251" s="17">
        <f t="shared" si="12"/>
        <v>-2.2139609541446618E-2</v>
      </c>
      <c r="E251" s="12">
        <v>4296.12</v>
      </c>
      <c r="F251" s="17">
        <f t="shared" si="13"/>
        <v>-2.8550028430273121E-2</v>
      </c>
      <c r="G251" s="6"/>
      <c r="H251" s="8">
        <v>7380.54</v>
      </c>
      <c r="I251" s="28">
        <f t="shared" si="14"/>
        <v>7.652337756173693E-4</v>
      </c>
      <c r="J251" s="7"/>
      <c r="K251" s="9">
        <v>25748.720702999999</v>
      </c>
      <c r="L251" s="28">
        <f t="shared" si="15"/>
        <v>2.6025880906775028E-2</v>
      </c>
      <c r="M251" s="10"/>
    </row>
    <row r="252" spans="1:13" ht="20" customHeight="1">
      <c r="A252" s="4" t="s">
        <v>251</v>
      </c>
      <c r="B252" s="11">
        <v>16048.919921999999</v>
      </c>
      <c r="C252" s="17">
        <f t="shared" si="12"/>
        <v>7.9601537611391092E-4</v>
      </c>
      <c r="E252" s="12">
        <v>4175.2</v>
      </c>
      <c r="F252" s="17">
        <f t="shared" si="13"/>
        <v>2.0959051404105173E-3</v>
      </c>
      <c r="G252" s="6"/>
      <c r="H252" s="8">
        <v>7386.19</v>
      </c>
      <c r="I252" s="28">
        <f t="shared" si="14"/>
        <v>5.3227957535320917E-3</v>
      </c>
      <c r="J252" s="7"/>
      <c r="K252" s="9">
        <v>26427.650390999999</v>
      </c>
      <c r="L252" s="28">
        <f t="shared" si="15"/>
        <v>4.5078344775408806E-3</v>
      </c>
      <c r="M252" s="10"/>
    </row>
    <row r="253" spans="1:13" ht="20" customHeight="1">
      <c r="A253" s="4" t="s">
        <v>252</v>
      </c>
      <c r="B253" s="11">
        <v>16061.700194999999</v>
      </c>
      <c r="C253" s="17">
        <f t="shared" si="12"/>
        <v>-3.4582971426193499E-3</v>
      </c>
      <c r="E253" s="12">
        <v>4183.96</v>
      </c>
      <c r="F253" s="17">
        <f t="shared" si="13"/>
        <v>2.444564600458133E-2</v>
      </c>
      <c r="G253" s="6"/>
      <c r="H253" s="8">
        <v>7425.61</v>
      </c>
      <c r="I253" s="28">
        <f t="shared" si="14"/>
        <v>1.1192767571011116E-2</v>
      </c>
      <c r="J253" s="7"/>
      <c r="K253" s="9">
        <v>26547.050781000002</v>
      </c>
      <c r="L253" s="28">
        <f t="shared" si="15"/>
        <v>4.2362775392547668E-3</v>
      </c>
      <c r="M253" s="10"/>
    </row>
    <row r="254" spans="1:13" ht="20" customHeight="1">
      <c r="A254" s="4" t="s">
        <v>253</v>
      </c>
      <c r="B254" s="11">
        <v>16006.25</v>
      </c>
      <c r="C254" s="17">
        <f t="shared" si="12"/>
        <v>-2.4639717139692398E-2</v>
      </c>
      <c r="E254" s="12">
        <v>4287.5</v>
      </c>
      <c r="F254" s="17">
        <f t="shared" si="13"/>
        <v>-3.6959202326858717E-2</v>
      </c>
      <c r="G254" s="6"/>
      <c r="H254" s="8">
        <v>7509.19</v>
      </c>
      <c r="I254" s="28">
        <f t="shared" si="14"/>
        <v>4.6978445266296041E-3</v>
      </c>
      <c r="J254" s="7"/>
      <c r="K254" s="9">
        <v>26659.75</v>
      </c>
      <c r="L254" s="28">
        <f t="shared" si="15"/>
        <v>9.3875904490101289E-3</v>
      </c>
      <c r="M254" s="10"/>
    </row>
    <row r="255" spans="1:13" ht="20" customHeight="1">
      <c r="A255" s="4" t="s">
        <v>254</v>
      </c>
      <c r="B255" s="11">
        <v>15616.679688</v>
      </c>
      <c r="C255" s="17">
        <f t="shared" si="12"/>
        <v>1.3727764491292588E-2</v>
      </c>
      <c r="E255" s="12">
        <v>4131.93</v>
      </c>
      <c r="F255" s="17">
        <f t="shared" si="13"/>
        <v>5.6592700373755203E-3</v>
      </c>
      <c r="G255" s="6"/>
      <c r="H255" s="8">
        <v>7544.55</v>
      </c>
      <c r="I255" s="28">
        <f t="shared" si="14"/>
        <v>2.2216523501852751E-3</v>
      </c>
      <c r="J255" s="7"/>
      <c r="K255" s="9">
        <v>26911.199218999998</v>
      </c>
      <c r="L255" s="28">
        <f t="shared" si="15"/>
        <v>-1.9070953595735071E-2</v>
      </c>
      <c r="M255" s="10"/>
    </row>
    <row r="256" spans="1:13" ht="20" customHeight="1">
      <c r="A256" s="4" t="s">
        <v>255</v>
      </c>
      <c r="B256" s="11">
        <v>15832.540039</v>
      </c>
      <c r="C256" s="17">
        <f t="shared" si="12"/>
        <v>4.3172000275257701E-3</v>
      </c>
      <c r="E256" s="12">
        <v>4155.38</v>
      </c>
      <c r="F256" s="17">
        <f t="shared" si="13"/>
        <v>4.8254415515728731E-3</v>
      </c>
      <c r="G256" s="6"/>
      <c r="H256" s="8">
        <v>7561.33</v>
      </c>
      <c r="I256" s="28">
        <f t="shared" si="14"/>
        <v>-9.0177950130199466E-3</v>
      </c>
      <c r="J256" s="7"/>
      <c r="K256" s="9">
        <v>26402.839843999998</v>
      </c>
      <c r="L256" s="28">
        <f t="shared" si="15"/>
        <v>1.2652695266062986E-2</v>
      </c>
      <c r="M256" s="10"/>
    </row>
    <row r="257" spans="1:13" ht="20" customHeight="1">
      <c r="A257" s="4" t="s">
        <v>256</v>
      </c>
      <c r="B257" s="11">
        <v>15901.040039</v>
      </c>
      <c r="C257" s="17">
        <f t="shared" si="12"/>
        <v>9.7036887987287639E-3</v>
      </c>
      <c r="E257" s="12">
        <v>4175.4799999999996</v>
      </c>
      <c r="F257" s="17">
        <f t="shared" si="13"/>
        <v>2.9425235047606604E-2</v>
      </c>
      <c r="G257" s="6"/>
      <c r="H257" s="8">
        <v>7493.45</v>
      </c>
      <c r="I257" s="28">
        <f t="shared" si="14"/>
        <v>1.3096198906864618E-3</v>
      </c>
      <c r="J257" s="7"/>
      <c r="K257" s="9">
        <v>26739.029297000001</v>
      </c>
      <c r="L257" s="28">
        <f t="shared" si="15"/>
        <v>9.7688738650585603E-3</v>
      </c>
      <c r="M257" s="10"/>
    </row>
    <row r="258" spans="1:13" ht="20" customHeight="1">
      <c r="A258" s="4" t="s">
        <v>257</v>
      </c>
      <c r="B258" s="11">
        <v>16056.089844</v>
      </c>
      <c r="C258" s="17">
        <f t="shared" si="12"/>
        <v>1.4884265674516381E-2</v>
      </c>
      <c r="E258" s="12">
        <v>4300.17</v>
      </c>
      <c r="F258" s="17">
        <f t="shared" si="13"/>
        <v>-3.4972892968068207E-2</v>
      </c>
      <c r="G258" s="6"/>
      <c r="H258" s="8">
        <v>7503.27</v>
      </c>
      <c r="I258" s="28">
        <f t="shared" si="14"/>
        <v>-1.5489984495615096E-2</v>
      </c>
      <c r="J258" s="7"/>
      <c r="K258" s="9">
        <v>27001.519531000002</v>
      </c>
      <c r="L258" s="28">
        <f t="shared" si="15"/>
        <v>-9.4281817663210594E-3</v>
      </c>
      <c r="M258" s="10"/>
    </row>
    <row r="259" spans="1:13" ht="20" customHeight="1">
      <c r="A259" s="4" t="s">
        <v>258</v>
      </c>
      <c r="B259" s="11">
        <v>16296.860352</v>
      </c>
      <c r="C259" s="17">
        <f t="shared" ref="C259:C322" si="16">LN(B260/B259)</f>
        <v>-1.7114536808456777E-2</v>
      </c>
      <c r="E259" s="12">
        <v>4152.38</v>
      </c>
      <c r="F259" s="17">
        <f t="shared" ref="F259:F322" si="17">LN(E260/E259)</f>
        <v>-7.0181492838319584E-3</v>
      </c>
      <c r="G259" s="6"/>
      <c r="H259" s="8">
        <v>7387.94</v>
      </c>
      <c r="I259" s="28">
        <f t="shared" ref="I259:I322" si="18">LN(H260/H259)</f>
        <v>-2.3467784555865605E-2</v>
      </c>
      <c r="J259" s="7"/>
      <c r="K259" s="9">
        <v>26748.140625</v>
      </c>
      <c r="L259" s="28">
        <f t="shared" ref="L259:L322" si="19">LN(K260/K259)</f>
        <v>-2.6331734281604376E-3</v>
      </c>
      <c r="M259" s="10"/>
    </row>
    <row r="260" spans="1:13" ht="20" customHeight="1">
      <c r="A260" s="4" t="s">
        <v>259</v>
      </c>
      <c r="B260" s="11">
        <v>16020.320313</v>
      </c>
      <c r="C260" s="17">
        <f t="shared" si="16"/>
        <v>7.7431531371105712E-3</v>
      </c>
      <c r="E260" s="12">
        <v>4123.34</v>
      </c>
      <c r="F260" s="17">
        <f t="shared" si="17"/>
        <v>-3.2561554986877753E-2</v>
      </c>
      <c r="G260" s="6"/>
      <c r="H260" s="8">
        <v>7216.58</v>
      </c>
      <c r="I260" s="28">
        <f t="shared" si="18"/>
        <v>3.6847024358573721E-3</v>
      </c>
      <c r="J260" s="7"/>
      <c r="K260" s="9">
        <v>26677.800781000002</v>
      </c>
      <c r="L260" s="28">
        <f t="shared" si="19"/>
        <v>-2.7386398926803317E-3</v>
      </c>
      <c r="M260" s="10"/>
    </row>
    <row r="261" spans="1:13" ht="20" customHeight="1">
      <c r="A261" s="4" t="s">
        <v>260</v>
      </c>
      <c r="B261" s="11">
        <v>16144.849609000001</v>
      </c>
      <c r="C261" s="17">
        <f t="shared" si="16"/>
        <v>7.157954567534483E-4</v>
      </c>
      <c r="E261" s="12">
        <v>3991.24</v>
      </c>
      <c r="F261" s="17">
        <f t="shared" si="17"/>
        <v>2.4548671098168664E-3</v>
      </c>
      <c r="G261" s="6"/>
      <c r="H261" s="8">
        <v>7243.22</v>
      </c>
      <c r="I261" s="28">
        <f t="shared" si="18"/>
        <v>1.4316036281904233E-2</v>
      </c>
      <c r="J261" s="7"/>
      <c r="K261" s="9">
        <v>26604.839843999998</v>
      </c>
      <c r="L261" s="28">
        <f t="shared" si="19"/>
        <v>6.6249117692433156E-3</v>
      </c>
      <c r="M261" s="10"/>
    </row>
    <row r="262" spans="1:13" ht="20" customHeight="1">
      <c r="A262" s="4" t="s">
        <v>261</v>
      </c>
      <c r="B262" s="11">
        <v>16156.410156</v>
      </c>
      <c r="C262" s="17">
        <f t="shared" si="16"/>
        <v>-1.2003882163328147E-2</v>
      </c>
      <c r="E262" s="12">
        <v>4001.05</v>
      </c>
      <c r="F262" s="17">
        <f t="shared" si="17"/>
        <v>-1.6600202520523653E-2</v>
      </c>
      <c r="G262" s="6"/>
      <c r="H262" s="8">
        <v>7347.66</v>
      </c>
      <c r="I262" s="28">
        <f t="shared" si="18"/>
        <v>-1.5681001651298196E-2</v>
      </c>
      <c r="J262" s="7"/>
      <c r="K262" s="9">
        <v>26781.679688</v>
      </c>
      <c r="L262" s="28">
        <f t="shared" si="19"/>
        <v>2.1708625685819511E-2</v>
      </c>
      <c r="M262" s="10"/>
    </row>
    <row r="263" spans="1:13" ht="20" customHeight="1">
      <c r="A263" s="4" t="s">
        <v>262</v>
      </c>
      <c r="B263" s="11">
        <v>15963.629883</v>
      </c>
      <c r="C263" s="17">
        <f t="shared" si="16"/>
        <v>8.756565739091924E-3</v>
      </c>
      <c r="E263" s="12">
        <v>3935.18</v>
      </c>
      <c r="F263" s="17">
        <f t="shared" si="17"/>
        <v>-1.2968422441889949E-3</v>
      </c>
      <c r="G263" s="6"/>
      <c r="H263" s="8">
        <v>7233.34</v>
      </c>
      <c r="I263" s="28">
        <f t="shared" si="18"/>
        <v>2.5228806409940109E-2</v>
      </c>
      <c r="J263" s="7"/>
      <c r="K263" s="9">
        <v>27369.429688</v>
      </c>
      <c r="L263" s="28">
        <f t="shared" si="19"/>
        <v>-3.2801555152271976E-3</v>
      </c>
      <c r="M263" s="10"/>
    </row>
    <row r="264" spans="1:13" ht="20" customHeight="1">
      <c r="A264" s="4" t="s">
        <v>263</v>
      </c>
      <c r="B264" s="11">
        <v>16104.030273</v>
      </c>
      <c r="C264" s="17">
        <f t="shared" si="16"/>
        <v>-8.430866118560195E-3</v>
      </c>
      <c r="E264" s="12">
        <v>3930.08</v>
      </c>
      <c r="F264" s="17">
        <f t="shared" si="17"/>
        <v>2.3589314531626496E-2</v>
      </c>
      <c r="G264" s="6"/>
      <c r="H264" s="8">
        <v>7418.15</v>
      </c>
      <c r="I264" s="28">
        <f t="shared" si="18"/>
        <v>6.2689389908694854E-3</v>
      </c>
      <c r="J264" s="7"/>
      <c r="K264" s="9">
        <v>27279.800781000002</v>
      </c>
      <c r="L264" s="28">
        <f t="shared" si="19"/>
        <v>6.5070509117513874E-3</v>
      </c>
      <c r="M264" s="10"/>
    </row>
    <row r="265" spans="1:13" ht="20" customHeight="1">
      <c r="A265" s="4" t="s">
        <v>264</v>
      </c>
      <c r="B265" s="11">
        <v>15968.830078000001</v>
      </c>
      <c r="C265" s="17">
        <f t="shared" si="16"/>
        <v>1.8451845953664326E-2</v>
      </c>
      <c r="E265" s="12">
        <v>4023.89</v>
      </c>
      <c r="F265" s="17">
        <f t="shared" si="17"/>
        <v>-3.9542376502765091E-3</v>
      </c>
      <c r="G265" s="6"/>
      <c r="H265" s="8">
        <v>7464.8</v>
      </c>
      <c r="I265" s="28">
        <f t="shared" si="18"/>
        <v>7.1480600554867596E-3</v>
      </c>
      <c r="J265" s="7"/>
      <c r="K265" s="9">
        <v>27457.890625</v>
      </c>
      <c r="L265" s="28">
        <f t="shared" si="19"/>
        <v>-1.6040953024345536E-3</v>
      </c>
      <c r="M265" s="10"/>
    </row>
    <row r="266" spans="1:13" ht="20" customHeight="1">
      <c r="A266" s="4" t="s">
        <v>265</v>
      </c>
      <c r="B266" s="11">
        <v>16266.219727</v>
      </c>
      <c r="C266" s="17">
        <f t="shared" si="16"/>
        <v>2.0951650111821062E-2</v>
      </c>
      <c r="E266" s="12">
        <v>4008.01</v>
      </c>
      <c r="F266" s="17">
        <f t="shared" si="17"/>
        <v>1.9968898134440815E-2</v>
      </c>
      <c r="G266" s="6"/>
      <c r="H266" s="8">
        <v>7518.35</v>
      </c>
      <c r="I266" s="28">
        <f t="shared" si="18"/>
        <v>-1.0732603536599487E-2</v>
      </c>
      <c r="J266" s="7"/>
      <c r="K266" s="9">
        <v>27413.880859000001</v>
      </c>
      <c r="L266" s="28">
        <f t="shared" si="19"/>
        <v>1.2603215701259963E-2</v>
      </c>
      <c r="M266" s="10"/>
    </row>
    <row r="267" spans="1:13" ht="20" customHeight="1">
      <c r="A267" s="4" t="s">
        <v>266</v>
      </c>
      <c r="B267" s="11">
        <v>16610.619140999999</v>
      </c>
      <c r="C267" s="17">
        <f t="shared" si="16"/>
        <v>1.1799053459126772E-2</v>
      </c>
      <c r="E267" s="12">
        <v>4088.85</v>
      </c>
      <c r="F267" s="17">
        <f t="shared" si="17"/>
        <v>-4.1233767985439373E-2</v>
      </c>
      <c r="G267" s="6"/>
      <c r="H267" s="8">
        <v>7438.09</v>
      </c>
      <c r="I267" s="28">
        <f t="shared" si="18"/>
        <v>-1.8364475259825576E-2</v>
      </c>
      <c r="J267" s="7"/>
      <c r="K267" s="9">
        <v>27761.570313</v>
      </c>
      <c r="L267" s="28">
        <f t="shared" si="19"/>
        <v>5.5433816333114536E-3</v>
      </c>
      <c r="M267" s="10"/>
    </row>
    <row r="268" spans="1:13" ht="20" customHeight="1">
      <c r="A268" s="4" t="s">
        <v>267</v>
      </c>
      <c r="B268" s="11">
        <v>16807.769531000002</v>
      </c>
      <c r="C268" s="17">
        <f t="shared" si="16"/>
        <v>-7.9252718520932183E-3</v>
      </c>
      <c r="E268" s="12">
        <v>3923.68</v>
      </c>
      <c r="F268" s="17">
        <f t="shared" si="17"/>
        <v>-5.8508922136055116E-3</v>
      </c>
      <c r="G268" s="6"/>
      <c r="H268" s="8">
        <v>7302.74</v>
      </c>
      <c r="I268" s="28">
        <f t="shared" si="18"/>
        <v>1.1875408399765464E-2</v>
      </c>
      <c r="J268" s="7"/>
      <c r="K268" s="9">
        <v>27915.890625</v>
      </c>
      <c r="L268" s="28">
        <f t="shared" si="19"/>
        <v>1.0046071180356945E-3</v>
      </c>
      <c r="M268" s="10"/>
    </row>
    <row r="269" spans="1:13" ht="20" customHeight="1">
      <c r="A269" s="4" t="s">
        <v>268</v>
      </c>
      <c r="B269" s="11">
        <v>16675.089843999998</v>
      </c>
      <c r="C269" s="17">
        <f t="shared" si="16"/>
        <v>-7.3745840473934373E-3</v>
      </c>
      <c r="E269" s="12">
        <v>3900.79</v>
      </c>
      <c r="F269" s="17">
        <f t="shared" si="17"/>
        <v>1.4611357151915558E-4</v>
      </c>
      <c r="G269" s="6"/>
      <c r="H269" s="8">
        <v>7389.98</v>
      </c>
      <c r="I269" s="28">
        <f t="shared" si="18"/>
        <v>1.6568388229383092E-2</v>
      </c>
      <c r="J269" s="7"/>
      <c r="K269" s="9">
        <v>27943.949218999998</v>
      </c>
      <c r="L269" s="28">
        <f t="shared" si="19"/>
        <v>1.0336473265508912E-2</v>
      </c>
      <c r="M269" s="10"/>
    </row>
    <row r="270" spans="1:13" ht="20" customHeight="1">
      <c r="A270" s="4" t="s">
        <v>269</v>
      </c>
      <c r="B270" s="11">
        <v>16552.570313</v>
      </c>
      <c r="C270" s="17">
        <f t="shared" si="16"/>
        <v>3.2203278689587737E-3</v>
      </c>
      <c r="E270" s="12">
        <v>3901.36</v>
      </c>
      <c r="F270" s="17">
        <f t="shared" si="17"/>
        <v>1.8385022946529016E-2</v>
      </c>
      <c r="G270" s="6"/>
      <c r="H270" s="8">
        <v>7513.44</v>
      </c>
      <c r="I270" s="28">
        <f t="shared" si="18"/>
        <v>-3.8792430724962665E-3</v>
      </c>
      <c r="J270" s="7"/>
      <c r="K270" s="9">
        <v>28234.289063</v>
      </c>
      <c r="L270" s="28">
        <f t="shared" si="19"/>
        <v>4.3342977481690902E-4</v>
      </c>
      <c r="M270" s="10"/>
    </row>
    <row r="271" spans="1:13" ht="20" customHeight="1">
      <c r="A271" s="4" t="s">
        <v>270</v>
      </c>
      <c r="B271" s="11">
        <v>16605.960938</v>
      </c>
      <c r="C271" s="17">
        <f t="shared" si="16"/>
        <v>-5.6209890820767654E-3</v>
      </c>
      <c r="E271" s="12">
        <v>3973.75</v>
      </c>
      <c r="F271" s="17">
        <f t="shared" si="17"/>
        <v>-8.1539459482493481E-3</v>
      </c>
      <c r="G271" s="6"/>
      <c r="H271" s="8">
        <v>7484.35</v>
      </c>
      <c r="I271" s="28">
        <f t="shared" si="18"/>
        <v>5.1175888488852678E-3</v>
      </c>
      <c r="J271" s="7"/>
      <c r="K271" s="9">
        <v>28246.529297000001</v>
      </c>
      <c r="L271" s="28">
        <f t="shared" si="19"/>
        <v>-1.5061246762881099E-2</v>
      </c>
      <c r="M271" s="10"/>
    </row>
    <row r="272" spans="1:13" ht="20" customHeight="1">
      <c r="A272" s="4" t="s">
        <v>271</v>
      </c>
      <c r="B272" s="11">
        <v>16512.880859000001</v>
      </c>
      <c r="C272" s="17">
        <f t="shared" si="16"/>
        <v>9.5005416664918473E-3</v>
      </c>
      <c r="E272" s="12">
        <v>3941.48</v>
      </c>
      <c r="F272" s="17">
        <f t="shared" si="17"/>
        <v>9.4063856025386056E-3</v>
      </c>
      <c r="G272" s="6"/>
      <c r="H272" s="8">
        <v>7522.75</v>
      </c>
      <c r="I272" s="28">
        <f t="shared" si="18"/>
        <v>5.5900095656056083E-3</v>
      </c>
      <c r="J272" s="7"/>
      <c r="K272" s="9">
        <v>27824.289063</v>
      </c>
      <c r="L272" s="28">
        <f t="shared" si="19"/>
        <v>-3.0537794220437422E-2</v>
      </c>
      <c r="M272" s="10"/>
    </row>
    <row r="273" spans="1:13" ht="20" customHeight="1">
      <c r="A273" s="4" t="s">
        <v>272</v>
      </c>
      <c r="B273" s="11">
        <v>16670.509765999999</v>
      </c>
      <c r="C273" s="17">
        <f t="shared" si="16"/>
        <v>-2.9538735953781527E-3</v>
      </c>
      <c r="E273" s="12">
        <v>3978.73</v>
      </c>
      <c r="F273" s="17">
        <f t="shared" si="17"/>
        <v>1.9688139439344957E-2</v>
      </c>
      <c r="G273" s="6"/>
      <c r="H273" s="8">
        <v>7564.92</v>
      </c>
      <c r="I273" s="28">
        <f t="shared" si="18"/>
        <v>2.7114848055862241E-3</v>
      </c>
      <c r="J273" s="7"/>
      <c r="K273" s="9">
        <v>26987.439452999999</v>
      </c>
      <c r="L273" s="28">
        <f t="shared" si="19"/>
        <v>-1.3338433204823268E-2</v>
      </c>
      <c r="M273" s="10"/>
    </row>
    <row r="274" spans="1:13" ht="20" customHeight="1">
      <c r="A274" s="4" t="s">
        <v>273</v>
      </c>
      <c r="B274" s="11">
        <v>16621.339843999998</v>
      </c>
      <c r="C274" s="17">
        <f t="shared" si="16"/>
        <v>-9.7469691072219894E-3</v>
      </c>
      <c r="E274" s="12">
        <v>4057.84</v>
      </c>
      <c r="F274" s="17">
        <f t="shared" si="17"/>
        <v>2.4441095491293145E-2</v>
      </c>
      <c r="G274" s="6"/>
      <c r="H274" s="8">
        <v>7585.46</v>
      </c>
      <c r="I274" s="28">
        <f t="shared" si="18"/>
        <v>1.9228850244981054E-3</v>
      </c>
      <c r="J274" s="7"/>
      <c r="K274" s="9">
        <v>26629.859375</v>
      </c>
      <c r="L274" s="28">
        <f t="shared" si="19"/>
        <v>-1.1469991561150545E-2</v>
      </c>
      <c r="M274" s="10"/>
    </row>
    <row r="275" spans="1:13" ht="20" customHeight="1">
      <c r="A275" s="4" t="s">
        <v>274</v>
      </c>
      <c r="B275" s="11">
        <v>16460.119140999999</v>
      </c>
      <c r="C275" s="17">
        <f t="shared" si="16"/>
        <v>-2.392524316501525E-2</v>
      </c>
      <c r="E275" s="12">
        <v>4158.24</v>
      </c>
      <c r="F275" s="17">
        <f t="shared" si="17"/>
        <v>-6.2940551963996914E-3</v>
      </c>
      <c r="G275" s="6"/>
      <c r="H275" s="8">
        <v>7600.06</v>
      </c>
      <c r="I275" s="28">
        <f t="shared" si="18"/>
        <v>9.9949244629571007E-4</v>
      </c>
      <c r="J275" s="7"/>
      <c r="K275" s="9">
        <v>26326.160156000002</v>
      </c>
      <c r="L275" s="28">
        <f t="shared" si="19"/>
        <v>3.9819734360067929E-3</v>
      </c>
      <c r="M275" s="10"/>
    </row>
    <row r="276" spans="1:13" ht="20" customHeight="1">
      <c r="A276" s="4" t="s">
        <v>275</v>
      </c>
      <c r="B276" s="11">
        <v>16070.980469</v>
      </c>
      <c r="C276" s="17">
        <f t="shared" si="16"/>
        <v>-1.4702097599705412E-3</v>
      </c>
      <c r="E276" s="12">
        <v>4132.1499999999996</v>
      </c>
      <c r="F276" s="17">
        <f t="shared" si="17"/>
        <v>-7.5109239121430331E-3</v>
      </c>
      <c r="G276" s="6"/>
      <c r="H276" s="8">
        <v>7607.66</v>
      </c>
      <c r="I276" s="28">
        <f t="shared" si="18"/>
        <v>-9.8689030845650217E-3</v>
      </c>
      <c r="J276" s="7"/>
      <c r="K276" s="9">
        <v>26431.199218999998</v>
      </c>
      <c r="L276" s="28">
        <f t="shared" si="19"/>
        <v>-1.7872653425526852E-2</v>
      </c>
      <c r="M276" s="10"/>
    </row>
    <row r="277" spans="1:13" ht="20" customHeight="1">
      <c r="A277" s="4" t="s">
        <v>276</v>
      </c>
      <c r="B277" s="11">
        <v>16047.370117</v>
      </c>
      <c r="C277" s="17">
        <f t="shared" si="16"/>
        <v>-3.0031343704797807E-3</v>
      </c>
      <c r="E277" s="12">
        <v>4101.2299999999996</v>
      </c>
      <c r="F277" s="17">
        <f t="shared" si="17"/>
        <v>1.8263262738202751E-2</v>
      </c>
      <c r="G277" s="6"/>
      <c r="H277" s="8">
        <v>7532.95</v>
      </c>
      <c r="I277" s="28">
        <f t="shared" si="18"/>
        <v>9.9425103948557088E-3</v>
      </c>
      <c r="J277" s="7"/>
      <c r="K277" s="9">
        <v>25963</v>
      </c>
      <c r="L277" s="28">
        <f t="shared" si="19"/>
        <v>-7.41405487020152E-3</v>
      </c>
      <c r="M277" s="10"/>
    </row>
    <row r="278" spans="1:13" ht="20" customHeight="1">
      <c r="A278" s="4" t="s">
        <v>277</v>
      </c>
      <c r="B278" s="11">
        <v>15999.25</v>
      </c>
      <c r="C278" s="17">
        <f t="shared" si="16"/>
        <v>-1.0091193906392704E-2</v>
      </c>
      <c r="E278" s="12">
        <v>4176.82</v>
      </c>
      <c r="F278" s="17">
        <f t="shared" si="17"/>
        <v>-1.6482457202400495E-2</v>
      </c>
      <c r="G278" s="6"/>
      <c r="H278" s="8">
        <v>7608.22</v>
      </c>
      <c r="I278" s="28">
        <f t="shared" si="18"/>
        <v>-1.2217938477177136E-3</v>
      </c>
      <c r="J278" s="7"/>
      <c r="K278" s="9">
        <v>25771.220702999999</v>
      </c>
      <c r="L278" s="28">
        <f t="shared" si="19"/>
        <v>1.8267035876431234E-2</v>
      </c>
      <c r="M278" s="10"/>
    </row>
    <row r="279" spans="1:13" ht="20" customHeight="1">
      <c r="A279" s="4" t="s">
        <v>278</v>
      </c>
      <c r="B279" s="11">
        <v>15838.610352</v>
      </c>
      <c r="C279" s="17">
        <f t="shared" si="16"/>
        <v>-1.2538372663138345E-2</v>
      </c>
      <c r="E279" s="12">
        <v>4108.54</v>
      </c>
      <c r="F279" s="17">
        <f t="shared" si="17"/>
        <v>3.1324562641237242E-3</v>
      </c>
      <c r="G279" s="6"/>
      <c r="H279" s="8">
        <v>7598.93</v>
      </c>
      <c r="I279" s="28">
        <f t="shared" si="18"/>
        <v>-7.80677675736217E-4</v>
      </c>
      <c r="J279" s="7"/>
      <c r="K279" s="9">
        <v>26246.310547000001</v>
      </c>
      <c r="L279" s="28">
        <f t="shared" si="19"/>
        <v>-3.6934167524628296E-3</v>
      </c>
      <c r="M279" s="10"/>
    </row>
    <row r="280" spans="1:13" ht="20" customHeight="1">
      <c r="A280" s="4" t="s">
        <v>279</v>
      </c>
      <c r="B280" s="11">
        <v>15641.259765999999</v>
      </c>
      <c r="C280" s="17">
        <f t="shared" si="16"/>
        <v>-1.7652178919042413E-2</v>
      </c>
      <c r="E280" s="12">
        <v>4121.43</v>
      </c>
      <c r="F280" s="17">
        <f t="shared" si="17"/>
        <v>9.4783319340661174E-3</v>
      </c>
      <c r="G280" s="6"/>
      <c r="H280" s="8">
        <v>7593</v>
      </c>
      <c r="I280" s="28">
        <f t="shared" si="18"/>
        <v>-1.5500791144653329E-2</v>
      </c>
      <c r="J280" s="7"/>
      <c r="K280" s="9">
        <v>26149.550781000002</v>
      </c>
      <c r="L280" s="28">
        <f t="shared" si="19"/>
        <v>8.2946820080002925E-4</v>
      </c>
      <c r="M280" s="10"/>
    </row>
    <row r="281" spans="1:13" ht="20" customHeight="1">
      <c r="A281" s="4" t="s">
        <v>280</v>
      </c>
      <c r="B281" s="11">
        <v>15367.580078000001</v>
      </c>
      <c r="C281" s="17">
        <f t="shared" si="16"/>
        <v>2.3223131304744026E-2</v>
      </c>
      <c r="E281" s="12">
        <v>4160.68</v>
      </c>
      <c r="F281" s="17">
        <f t="shared" si="17"/>
        <v>-1.0852585537420805E-2</v>
      </c>
      <c r="G281" s="6"/>
      <c r="H281" s="8">
        <v>7476.21</v>
      </c>
      <c r="I281" s="28">
        <f t="shared" si="18"/>
        <v>-2.1454506332376361E-2</v>
      </c>
      <c r="J281" s="7"/>
      <c r="K281" s="9">
        <v>26171.25</v>
      </c>
      <c r="L281" s="28">
        <f t="shared" si="19"/>
        <v>1.2180214723766661E-2</v>
      </c>
      <c r="M281" s="10"/>
    </row>
    <row r="282" spans="1:13" ht="20" customHeight="1">
      <c r="A282" s="4" t="s">
        <v>281</v>
      </c>
      <c r="B282" s="11">
        <v>15728.639648</v>
      </c>
      <c r="C282" s="17">
        <f t="shared" si="16"/>
        <v>-2.4514348472508125E-2</v>
      </c>
      <c r="E282" s="12">
        <v>4115.7700000000004</v>
      </c>
      <c r="F282" s="17">
        <f t="shared" si="17"/>
        <v>-2.4086469933734811E-2</v>
      </c>
      <c r="G282" s="6"/>
      <c r="H282" s="8">
        <v>7317.52</v>
      </c>
      <c r="I282" s="28">
        <f t="shared" si="18"/>
        <v>-1.5383827692237222E-2</v>
      </c>
      <c r="J282" s="7"/>
      <c r="K282" s="9">
        <v>26491.970702999999</v>
      </c>
      <c r="L282" s="28">
        <f t="shared" si="19"/>
        <v>1.4215973923146222E-2</v>
      </c>
      <c r="M282" s="10"/>
    </row>
    <row r="283" spans="1:13" ht="20" customHeight="1">
      <c r="A283" s="4" t="s">
        <v>282</v>
      </c>
      <c r="B283" s="11">
        <v>15347.75</v>
      </c>
      <c r="C283" s="17">
        <f t="shared" si="16"/>
        <v>-1.1224629791892147E-2</v>
      </c>
      <c r="E283" s="12">
        <v>4017.82</v>
      </c>
      <c r="F283" s="17">
        <f t="shared" si="17"/>
        <v>-2.954242533536117E-2</v>
      </c>
      <c r="G283" s="6"/>
      <c r="H283" s="8">
        <v>7205.81</v>
      </c>
      <c r="I283" s="28">
        <f t="shared" si="18"/>
        <v>-2.5498041712381197E-3</v>
      </c>
      <c r="J283" s="7"/>
      <c r="K283" s="9">
        <v>26871.269531000002</v>
      </c>
      <c r="L283" s="28">
        <f t="shared" si="19"/>
        <v>6.6097690800534402E-3</v>
      </c>
      <c r="M283" s="10"/>
    </row>
    <row r="284" spans="1:13" ht="20" customHeight="1">
      <c r="A284" s="4" t="s">
        <v>283</v>
      </c>
      <c r="B284" s="11">
        <v>15176.440430000001</v>
      </c>
      <c r="C284" s="17">
        <f t="shared" si="16"/>
        <v>8.3255650829592055E-3</v>
      </c>
      <c r="E284" s="12">
        <v>3900.86</v>
      </c>
      <c r="F284" s="17">
        <f t="shared" si="17"/>
        <v>-3.9539873198958186E-2</v>
      </c>
      <c r="G284" s="6"/>
      <c r="H284" s="8">
        <v>7187.46</v>
      </c>
      <c r="I284" s="28">
        <f t="shared" si="18"/>
        <v>1.1887391578937225E-2</v>
      </c>
      <c r="J284" s="7"/>
      <c r="K284" s="9">
        <v>27049.470702999999</v>
      </c>
      <c r="L284" s="28">
        <f t="shared" si="19"/>
        <v>-9.0939377522601915E-3</v>
      </c>
      <c r="M284" s="10"/>
    </row>
    <row r="285" spans="1:13" ht="20" customHeight="1">
      <c r="A285" s="4" t="s">
        <v>284</v>
      </c>
      <c r="B285" s="11">
        <v>15303.320313</v>
      </c>
      <c r="C285" s="17">
        <f t="shared" si="16"/>
        <v>1.586282233330806E-2</v>
      </c>
      <c r="E285" s="12">
        <v>3749.63</v>
      </c>
      <c r="F285" s="17">
        <f t="shared" si="17"/>
        <v>-3.7808440639954524E-3</v>
      </c>
      <c r="G285" s="6"/>
      <c r="H285" s="8">
        <v>7273.41</v>
      </c>
      <c r="I285" s="28">
        <f t="shared" si="18"/>
        <v>-3.1909926015746978E-2</v>
      </c>
      <c r="J285" s="7"/>
      <c r="K285" s="9">
        <v>26804.599609000001</v>
      </c>
      <c r="L285" s="28">
        <f t="shared" si="19"/>
        <v>-1.547319646336588E-2</v>
      </c>
      <c r="M285" s="10"/>
    </row>
    <row r="286" spans="1:13" ht="20" customHeight="1">
      <c r="A286" s="4" t="s">
        <v>285</v>
      </c>
      <c r="B286" s="11">
        <v>15548.009765999999</v>
      </c>
      <c r="C286" s="17">
        <f t="shared" si="16"/>
        <v>-6.976282924934742E-3</v>
      </c>
      <c r="E286" s="12">
        <v>3735.48</v>
      </c>
      <c r="F286" s="17">
        <f t="shared" si="17"/>
        <v>1.4487056184644877E-2</v>
      </c>
      <c r="G286" s="6"/>
      <c r="H286" s="8">
        <v>7044.98</v>
      </c>
      <c r="I286" s="28">
        <f t="shared" si="18"/>
        <v>-4.0864191795100587E-3</v>
      </c>
      <c r="J286" s="7"/>
      <c r="K286" s="9">
        <v>26393.039063</v>
      </c>
      <c r="L286" s="28">
        <f t="shared" si="19"/>
        <v>-1.7483023212883558E-2</v>
      </c>
      <c r="M286" s="10"/>
    </row>
    <row r="287" spans="1:13" ht="20" customHeight="1">
      <c r="A287" s="4" t="s">
        <v>286</v>
      </c>
      <c r="B287" s="11">
        <v>15439.919921999999</v>
      </c>
      <c r="C287" s="17">
        <f t="shared" si="16"/>
        <v>-1.302428545547144E-2</v>
      </c>
      <c r="E287" s="12">
        <v>3789.99</v>
      </c>
      <c r="F287" s="17">
        <f t="shared" si="17"/>
        <v>-3.3052215017083934E-2</v>
      </c>
      <c r="G287" s="6"/>
      <c r="H287" s="8">
        <v>7016.25</v>
      </c>
      <c r="I287" s="28">
        <f t="shared" si="18"/>
        <v>1.4933019325986207E-2</v>
      </c>
      <c r="J287" s="7"/>
      <c r="K287" s="9">
        <v>25935.619140999999</v>
      </c>
      <c r="L287" s="28">
        <f t="shared" si="19"/>
        <v>8.3776183937174353E-3</v>
      </c>
      <c r="M287" s="10"/>
    </row>
    <row r="288" spans="1:13" ht="20" customHeight="1">
      <c r="A288" s="4" t="s">
        <v>287</v>
      </c>
      <c r="B288" s="11">
        <v>15240.129883</v>
      </c>
      <c r="C288" s="17">
        <f t="shared" si="16"/>
        <v>-2.7567856276357966E-2</v>
      </c>
      <c r="E288" s="12">
        <v>3666.77</v>
      </c>
      <c r="F288" s="17">
        <f t="shared" si="17"/>
        <v>2.1984287507105164E-3</v>
      </c>
      <c r="G288" s="6"/>
      <c r="H288" s="8">
        <v>7121.81</v>
      </c>
      <c r="I288" s="28">
        <f t="shared" si="18"/>
        <v>4.237122297971763E-3</v>
      </c>
      <c r="J288" s="7"/>
      <c r="K288" s="9">
        <v>26153.810547000001</v>
      </c>
      <c r="L288" s="28">
        <f t="shared" si="19"/>
        <v>1.0257758259496904E-2</v>
      </c>
      <c r="M288" s="10"/>
    </row>
    <row r="289" spans="1:13" ht="20" customHeight="1">
      <c r="A289" s="4" t="s">
        <v>288</v>
      </c>
      <c r="B289" s="11">
        <v>14825.730469</v>
      </c>
      <c r="C289" s="17">
        <f t="shared" si="16"/>
        <v>-3.3096615084015048E-2</v>
      </c>
      <c r="E289" s="12">
        <v>3674.84</v>
      </c>
      <c r="F289" s="17">
        <f t="shared" si="17"/>
        <v>2.4182488501784571E-2</v>
      </c>
      <c r="G289" s="6"/>
      <c r="H289" s="8">
        <v>7152.05</v>
      </c>
      <c r="I289" s="28">
        <f t="shared" si="18"/>
        <v>-8.8237085105615613E-3</v>
      </c>
      <c r="J289" s="7"/>
      <c r="K289" s="9">
        <v>26423.470702999999</v>
      </c>
      <c r="L289" s="28">
        <f t="shared" si="19"/>
        <v>-1.2024267162052668E-2</v>
      </c>
      <c r="M289" s="10"/>
    </row>
    <row r="290" spans="1:13" ht="20" customHeight="1">
      <c r="A290" s="4" t="s">
        <v>289</v>
      </c>
      <c r="B290" s="11">
        <v>14343.080078000001</v>
      </c>
      <c r="C290" s="17">
        <f t="shared" si="16"/>
        <v>-8.8249796694293524E-3</v>
      </c>
      <c r="E290" s="12">
        <v>3764.79</v>
      </c>
      <c r="F290" s="17">
        <f t="shared" si="17"/>
        <v>-1.3023811491289687E-3</v>
      </c>
      <c r="G290" s="6"/>
      <c r="H290" s="8">
        <v>7089.22</v>
      </c>
      <c r="I290" s="28">
        <f t="shared" si="18"/>
        <v>-9.7480018403276088E-3</v>
      </c>
      <c r="J290" s="7"/>
      <c r="K290" s="9">
        <v>26107.650390999999</v>
      </c>
      <c r="L290" s="28">
        <f t="shared" si="19"/>
        <v>1.4558894289110457E-2</v>
      </c>
      <c r="M290" s="10"/>
    </row>
    <row r="291" spans="1:13" ht="20" customHeight="1">
      <c r="A291" s="4" t="s">
        <v>290</v>
      </c>
      <c r="B291" s="11">
        <v>14217.059569999999</v>
      </c>
      <c r="C291" s="17">
        <f t="shared" si="16"/>
        <v>9.2515834133342616E-3</v>
      </c>
      <c r="E291" s="12">
        <v>3759.89</v>
      </c>
      <c r="F291" s="17">
        <f t="shared" si="17"/>
        <v>9.4870490606574001E-3</v>
      </c>
      <c r="G291" s="6"/>
      <c r="H291" s="8">
        <v>7020.45</v>
      </c>
      <c r="I291" s="28">
        <f t="shared" si="18"/>
        <v>2.6476570583817999E-2</v>
      </c>
      <c r="J291" s="7"/>
      <c r="K291" s="9">
        <v>26490.529297000001</v>
      </c>
      <c r="L291" s="28">
        <f t="shared" si="19"/>
        <v>1.0058972118266115E-3</v>
      </c>
      <c r="M291" s="10"/>
    </row>
    <row r="292" spans="1:13" ht="20" customHeight="1">
      <c r="A292" s="4" t="s">
        <v>291</v>
      </c>
      <c r="B292" s="11">
        <v>14349.200194999999</v>
      </c>
      <c r="C292" s="17">
        <f t="shared" si="16"/>
        <v>-2.5672428210981674E-2</v>
      </c>
      <c r="E292" s="12">
        <v>3795.73</v>
      </c>
      <c r="F292" s="17">
        <f t="shared" si="17"/>
        <v>3.0105537080807647E-2</v>
      </c>
      <c r="G292" s="6"/>
      <c r="H292" s="8">
        <v>7208.81</v>
      </c>
      <c r="I292" s="28">
        <f t="shared" si="18"/>
        <v>6.844507968609667E-3</v>
      </c>
      <c r="J292" s="7"/>
      <c r="K292" s="9">
        <v>26517.189452999999</v>
      </c>
      <c r="L292" s="28">
        <f t="shared" si="19"/>
        <v>1.1067585273488672E-2</v>
      </c>
      <c r="M292" s="10"/>
    </row>
    <row r="293" spans="1:13" ht="20" customHeight="1">
      <c r="A293" s="4" t="s">
        <v>292</v>
      </c>
      <c r="B293" s="11">
        <v>13985.509765999999</v>
      </c>
      <c r="C293" s="17">
        <f t="shared" si="16"/>
        <v>2.4770880145055799E-2</v>
      </c>
      <c r="E293" s="12">
        <v>3911.74</v>
      </c>
      <c r="F293" s="17">
        <f t="shared" si="17"/>
        <v>-2.9775299301252065E-3</v>
      </c>
      <c r="G293" s="6"/>
      <c r="H293" s="8">
        <v>7258.32</v>
      </c>
      <c r="I293" s="28">
        <f t="shared" si="18"/>
        <v>8.9276693949626746E-3</v>
      </c>
      <c r="J293" s="7"/>
      <c r="K293" s="9">
        <v>26812.300781000002</v>
      </c>
      <c r="L293" s="28">
        <f t="shared" si="19"/>
        <v>-1.7898875724090785E-2</v>
      </c>
      <c r="M293" s="10"/>
    </row>
    <row r="294" spans="1:13" ht="20" customHeight="1">
      <c r="A294" s="4" t="s">
        <v>293</v>
      </c>
      <c r="B294" s="11">
        <v>14336.269531</v>
      </c>
      <c r="C294" s="17">
        <f t="shared" si="16"/>
        <v>8.9068075050118944E-3</v>
      </c>
      <c r="E294" s="12">
        <v>3900.11</v>
      </c>
      <c r="F294" s="17">
        <f t="shared" si="17"/>
        <v>-2.0348658383248716E-2</v>
      </c>
      <c r="G294" s="6"/>
      <c r="H294" s="8">
        <v>7323.41</v>
      </c>
      <c r="I294" s="28">
        <f t="shared" si="18"/>
        <v>-1.5154696243352282E-3</v>
      </c>
      <c r="J294" s="7"/>
      <c r="K294" s="9">
        <v>26336.660156000002</v>
      </c>
      <c r="L294" s="28">
        <f t="shared" si="19"/>
        <v>5.3813712693174948E-3</v>
      </c>
      <c r="M294" s="10"/>
    </row>
    <row r="295" spans="1:13" ht="20" customHeight="1">
      <c r="A295" s="4" t="s">
        <v>294</v>
      </c>
      <c r="B295" s="11">
        <v>14464.530273</v>
      </c>
      <c r="C295" s="17">
        <f t="shared" si="16"/>
        <v>-8.6096514722276401E-3</v>
      </c>
      <c r="E295" s="12">
        <v>3821.55</v>
      </c>
      <c r="F295" s="17">
        <f t="shared" si="17"/>
        <v>-7.1200650096186937E-4</v>
      </c>
      <c r="G295" s="6"/>
      <c r="H295" s="8">
        <v>7312.32</v>
      </c>
      <c r="I295" s="28">
        <f t="shared" si="18"/>
        <v>-1.9755365711174869E-2</v>
      </c>
      <c r="J295" s="7"/>
      <c r="K295" s="9">
        <v>26478.769531000002</v>
      </c>
      <c r="L295" s="28">
        <f t="shared" si="19"/>
        <v>6.1978511599299693E-3</v>
      </c>
      <c r="M295" s="10"/>
    </row>
    <row r="296" spans="1:13" ht="20" customHeight="1">
      <c r="A296" s="4" t="s">
        <v>295</v>
      </c>
      <c r="B296" s="11">
        <v>14340.530273</v>
      </c>
      <c r="C296" s="17">
        <f t="shared" si="16"/>
        <v>-2.7565852968217848E-2</v>
      </c>
      <c r="E296" s="12">
        <v>3818.83</v>
      </c>
      <c r="F296" s="17">
        <f t="shared" si="17"/>
        <v>-8.7978148306084494E-3</v>
      </c>
      <c r="G296" s="6"/>
      <c r="H296" s="8">
        <v>7169.28</v>
      </c>
      <c r="I296" s="28">
        <f t="shared" si="18"/>
        <v>-8.7878794275872139E-5</v>
      </c>
      <c r="J296" s="7"/>
      <c r="K296" s="9">
        <v>26643.390625</v>
      </c>
      <c r="L296" s="28">
        <f t="shared" si="19"/>
        <v>5.4304840194658423E-3</v>
      </c>
      <c r="M296" s="10"/>
    </row>
    <row r="297" spans="1:13" ht="20" customHeight="1">
      <c r="A297" s="4" t="s">
        <v>296</v>
      </c>
      <c r="B297" s="11">
        <v>13950.620117</v>
      </c>
      <c r="C297" s="17">
        <f t="shared" si="16"/>
        <v>2.6459941890848843E-2</v>
      </c>
      <c r="E297" s="12">
        <v>3785.38</v>
      </c>
      <c r="F297" s="17">
        <f t="shared" si="17"/>
        <v>1.0498459915641863E-2</v>
      </c>
      <c r="G297" s="6"/>
      <c r="H297" s="8">
        <v>7168.65</v>
      </c>
      <c r="I297" s="28">
        <f t="shared" si="18"/>
        <v>8.8881450047000651E-3</v>
      </c>
      <c r="J297" s="7"/>
      <c r="K297" s="9">
        <v>26788.470702999999</v>
      </c>
      <c r="L297" s="28">
        <f t="shared" si="19"/>
        <v>6.4449897647149467E-3</v>
      </c>
      <c r="M297" s="10"/>
    </row>
    <row r="298" spans="1:13" ht="20" customHeight="1">
      <c r="A298" s="4" t="s">
        <v>297</v>
      </c>
      <c r="B298" s="11">
        <v>14324.679688</v>
      </c>
      <c r="C298" s="17">
        <f t="shared" si="16"/>
        <v>7.9157006527928332E-3</v>
      </c>
      <c r="E298" s="12">
        <v>3825.33</v>
      </c>
      <c r="F298" s="17">
        <f t="shared" si="17"/>
        <v>1.5829235665797978E-3</v>
      </c>
      <c r="G298" s="6"/>
      <c r="H298" s="8">
        <v>7232.65</v>
      </c>
      <c r="I298" s="28">
        <f t="shared" si="18"/>
        <v>-2.9063380473212136E-2</v>
      </c>
      <c r="J298" s="7"/>
      <c r="K298" s="9">
        <v>26961.679688</v>
      </c>
      <c r="L298" s="28">
        <f t="shared" si="19"/>
        <v>2.630292824454419E-2</v>
      </c>
      <c r="M298" s="10"/>
    </row>
    <row r="299" spans="1:13" ht="20" customHeight="1">
      <c r="A299" s="4" t="s">
        <v>298</v>
      </c>
      <c r="B299" s="11">
        <v>14438.519531</v>
      </c>
      <c r="C299" s="17">
        <f t="shared" si="16"/>
        <v>7.7340097798331122E-3</v>
      </c>
      <c r="E299" s="12">
        <v>3831.39</v>
      </c>
      <c r="F299" s="17">
        <f t="shared" si="17"/>
        <v>3.5667473495814678E-3</v>
      </c>
      <c r="G299" s="6"/>
      <c r="H299" s="8">
        <v>7025.47</v>
      </c>
      <c r="I299" s="28">
        <f t="shared" si="18"/>
        <v>1.1646434965859398E-2</v>
      </c>
      <c r="J299" s="7"/>
      <c r="K299" s="9">
        <v>27680.259765999999</v>
      </c>
      <c r="L299" s="28">
        <f t="shared" si="19"/>
        <v>4.4244132281348394E-3</v>
      </c>
      <c r="M299" s="10"/>
    </row>
    <row r="300" spans="1:13" ht="20" customHeight="1">
      <c r="A300" s="4" t="s">
        <v>299</v>
      </c>
      <c r="B300" s="11">
        <v>14550.620117</v>
      </c>
      <c r="C300" s="17">
        <f t="shared" si="16"/>
        <v>1.1549020131904118E-2</v>
      </c>
      <c r="E300" s="12">
        <v>3845.08</v>
      </c>
      <c r="F300" s="17">
        <f t="shared" si="17"/>
        <v>1.4853713471199018E-2</v>
      </c>
      <c r="G300" s="6"/>
      <c r="H300" s="8">
        <v>7107.77</v>
      </c>
      <c r="I300" s="28">
        <f t="shared" si="18"/>
        <v>1.1374656189919006E-2</v>
      </c>
      <c r="J300" s="7"/>
      <c r="K300" s="9">
        <v>27803</v>
      </c>
      <c r="L300" s="28">
        <f t="shared" si="19"/>
        <v>4.0080759015838109E-3</v>
      </c>
      <c r="M300" s="10"/>
    </row>
    <row r="301" spans="1:13" ht="20" customHeight="1">
      <c r="A301" s="4" t="s">
        <v>300</v>
      </c>
      <c r="B301" s="11">
        <v>14719.639648</v>
      </c>
      <c r="C301" s="17">
        <f t="shared" si="16"/>
        <v>-1.73793567569718E-3</v>
      </c>
      <c r="E301" s="12">
        <v>3902.62</v>
      </c>
      <c r="F301" s="17">
        <f t="shared" si="17"/>
        <v>-8.3055631536842949E-4</v>
      </c>
      <c r="G301" s="6"/>
      <c r="H301" s="8">
        <v>7189.08</v>
      </c>
      <c r="I301" s="28">
        <f t="shared" si="18"/>
        <v>9.9545934205982987E-4</v>
      </c>
      <c r="J301" s="7"/>
      <c r="K301" s="9">
        <v>27914.660156000002</v>
      </c>
      <c r="L301" s="28">
        <f t="shared" si="19"/>
        <v>-7.746667430516661E-3</v>
      </c>
      <c r="M301" s="10"/>
    </row>
    <row r="302" spans="1:13" ht="20" customHeight="1">
      <c r="A302" s="4" t="s">
        <v>301</v>
      </c>
      <c r="B302" s="11">
        <v>14694.080078000001</v>
      </c>
      <c r="C302" s="17">
        <f t="shared" si="16"/>
        <v>2.6600926581102882E-3</v>
      </c>
      <c r="E302" s="12">
        <v>3899.38</v>
      </c>
      <c r="F302" s="17">
        <f t="shared" si="17"/>
        <v>-1.159442997810581E-2</v>
      </c>
      <c r="G302" s="6"/>
      <c r="H302" s="8">
        <v>7196.24</v>
      </c>
      <c r="I302" s="28">
        <f t="shared" si="18"/>
        <v>4.8635327460789676E-5</v>
      </c>
      <c r="J302" s="7"/>
      <c r="K302" s="9">
        <v>27699.25</v>
      </c>
      <c r="L302" s="28">
        <f t="shared" si="19"/>
        <v>-1.5911661154416391E-3</v>
      </c>
      <c r="M302" s="10"/>
    </row>
    <row r="303" spans="1:13" ht="20" customHeight="1">
      <c r="A303" s="4" t="s">
        <v>302</v>
      </c>
      <c r="B303" s="11">
        <v>14733.219727</v>
      </c>
      <c r="C303" s="17">
        <f t="shared" si="16"/>
        <v>1.3783442228943291E-2</v>
      </c>
      <c r="E303" s="12">
        <v>3854.43</v>
      </c>
      <c r="F303" s="17">
        <f t="shared" si="17"/>
        <v>-9.2868990190167582E-3</v>
      </c>
      <c r="G303" s="6"/>
      <c r="H303" s="8">
        <v>7196.59</v>
      </c>
      <c r="I303" s="28">
        <f t="shared" si="18"/>
        <v>1.8422309108758119E-3</v>
      </c>
      <c r="J303" s="7"/>
      <c r="K303" s="9">
        <v>27655.210938</v>
      </c>
      <c r="L303" s="28">
        <f t="shared" si="19"/>
        <v>2.1866727648185993E-3</v>
      </c>
      <c r="M303" s="10"/>
    </row>
    <row r="304" spans="1:13" ht="20" customHeight="1">
      <c r="A304" s="4" t="s">
        <v>303</v>
      </c>
      <c r="B304" s="11">
        <v>14937.700194999999</v>
      </c>
      <c r="C304" s="17">
        <f t="shared" si="16"/>
        <v>7.8028132430499396E-4</v>
      </c>
      <c r="E304" s="12">
        <v>3818.8</v>
      </c>
      <c r="F304" s="17">
        <f t="shared" si="17"/>
        <v>-4.466859031662644E-3</v>
      </c>
      <c r="G304" s="6"/>
      <c r="H304" s="8">
        <v>7209.86</v>
      </c>
      <c r="I304" s="28">
        <f t="shared" si="18"/>
        <v>-7.4466644597335433E-3</v>
      </c>
      <c r="J304" s="7"/>
      <c r="K304" s="9">
        <v>27715.75</v>
      </c>
      <c r="L304" s="28">
        <f t="shared" si="19"/>
        <v>3.5918734514202907E-3</v>
      </c>
      <c r="M304" s="10"/>
    </row>
    <row r="305" spans="1:13" ht="20" customHeight="1">
      <c r="A305" s="4" t="s">
        <v>304</v>
      </c>
      <c r="B305" s="11">
        <v>14949.360352</v>
      </c>
      <c r="C305" s="17">
        <f t="shared" si="16"/>
        <v>-8.7200761556450795E-4</v>
      </c>
      <c r="E305" s="12">
        <v>3801.78</v>
      </c>
      <c r="F305" s="17">
        <f t="shared" si="17"/>
        <v>-3.0031001895847553E-3</v>
      </c>
      <c r="G305" s="6"/>
      <c r="H305" s="8">
        <v>7156.37</v>
      </c>
      <c r="I305" s="28">
        <f t="shared" si="18"/>
        <v>-1.6421688003486652E-2</v>
      </c>
      <c r="J305" s="7"/>
      <c r="K305" s="9">
        <v>27815.480468999998</v>
      </c>
      <c r="L305" s="28">
        <f t="shared" si="19"/>
        <v>-4.9768287223174174E-4</v>
      </c>
      <c r="M305" s="10"/>
    </row>
    <row r="306" spans="1:13" ht="20" customHeight="1">
      <c r="A306" s="4" t="s">
        <v>305</v>
      </c>
      <c r="B306" s="11">
        <v>14936.330078000001</v>
      </c>
      <c r="C306" s="17">
        <f t="shared" si="16"/>
        <v>-8.7113030702005035E-3</v>
      </c>
      <c r="E306" s="12">
        <v>3790.38</v>
      </c>
      <c r="F306" s="17">
        <f t="shared" si="17"/>
        <v>1.9019223492515371E-2</v>
      </c>
      <c r="G306" s="6"/>
      <c r="H306" s="8">
        <v>7039.81</v>
      </c>
      <c r="I306" s="28">
        <f t="shared" si="18"/>
        <v>1.6790522086819169E-2</v>
      </c>
      <c r="J306" s="7"/>
      <c r="K306" s="9">
        <v>27801.640625</v>
      </c>
      <c r="L306" s="28">
        <f t="shared" si="19"/>
        <v>6.8719337569820337E-3</v>
      </c>
      <c r="M306" s="10"/>
    </row>
    <row r="307" spans="1:13" ht="20" customHeight="1">
      <c r="A307" s="4" t="s">
        <v>306</v>
      </c>
      <c r="B307" s="11">
        <v>14806.780273</v>
      </c>
      <c r="C307" s="17">
        <f t="shared" si="16"/>
        <v>7.7239445913780506E-3</v>
      </c>
      <c r="E307" s="12">
        <v>3863.16</v>
      </c>
      <c r="F307" s="17">
        <f t="shared" si="17"/>
        <v>-8.398790728860633E-3</v>
      </c>
      <c r="G307" s="6"/>
      <c r="H307" s="8">
        <v>7159.01</v>
      </c>
      <c r="I307" s="28">
        <f t="shared" si="18"/>
        <v>8.9319024514099184E-3</v>
      </c>
      <c r="J307" s="7"/>
      <c r="K307" s="9">
        <v>27993.349609000001</v>
      </c>
      <c r="L307" s="28">
        <f t="shared" si="19"/>
        <v>-1.4342138541642086E-2</v>
      </c>
      <c r="M307" s="10"/>
    </row>
    <row r="308" spans="1:13" ht="20" customHeight="1">
      <c r="A308" s="4" t="s">
        <v>307</v>
      </c>
      <c r="B308" s="11">
        <v>14921.589844</v>
      </c>
      <c r="C308" s="17">
        <f t="shared" si="16"/>
        <v>-1.991679778536001E-3</v>
      </c>
      <c r="E308" s="12">
        <v>3830.85</v>
      </c>
      <c r="F308" s="17">
        <f t="shared" si="17"/>
        <v>2.7253558019802913E-2</v>
      </c>
      <c r="G308" s="6"/>
      <c r="H308" s="8">
        <v>7223.24</v>
      </c>
      <c r="I308" s="28">
        <f t="shared" si="18"/>
        <v>1.00610235210104E-2</v>
      </c>
      <c r="J308" s="7"/>
      <c r="K308" s="9">
        <v>27594.730468999998</v>
      </c>
      <c r="L308" s="28">
        <f t="shared" si="19"/>
        <v>5.3190903276583278E-3</v>
      </c>
      <c r="M308" s="10"/>
    </row>
    <row r="309" spans="1:13" ht="20" customHeight="1">
      <c r="A309" s="4" t="s">
        <v>308</v>
      </c>
      <c r="B309" s="11">
        <v>14891.900390999999</v>
      </c>
      <c r="C309" s="17">
        <f t="shared" si="16"/>
        <v>7.2374213955215651E-3</v>
      </c>
      <c r="E309" s="12">
        <v>3936.69</v>
      </c>
      <c r="F309" s="17">
        <f t="shared" si="17"/>
        <v>5.8785037183350592E-3</v>
      </c>
      <c r="G309" s="6"/>
      <c r="H309" s="8">
        <v>7296.28</v>
      </c>
      <c r="I309" s="28">
        <f t="shared" si="18"/>
        <v>-4.3913126287846984E-3</v>
      </c>
      <c r="J309" s="7"/>
      <c r="K309" s="9">
        <v>27741.900390999999</v>
      </c>
      <c r="L309" s="28">
        <f t="shared" si="19"/>
        <v>6.8361974578791621E-3</v>
      </c>
      <c r="M309" s="10"/>
    </row>
    <row r="310" spans="1:13" ht="20" customHeight="1">
      <c r="A310" s="4" t="s">
        <v>309</v>
      </c>
      <c r="B310" s="11">
        <v>15000.070313</v>
      </c>
      <c r="C310" s="17">
        <f t="shared" si="16"/>
        <v>-1.2260711076986664E-3</v>
      </c>
      <c r="E310" s="12">
        <v>3959.9</v>
      </c>
      <c r="F310" s="17">
        <f t="shared" si="17"/>
        <v>9.8130542384489011E-3</v>
      </c>
      <c r="G310" s="6"/>
      <c r="H310" s="8">
        <v>7264.31</v>
      </c>
      <c r="I310" s="28">
        <f t="shared" si="18"/>
        <v>8.5312379183795166E-4</v>
      </c>
      <c r="J310" s="7"/>
      <c r="K310" s="9">
        <v>27932.199218999998</v>
      </c>
      <c r="L310" s="28">
        <f t="shared" si="19"/>
        <v>8.6857901564575714E-3</v>
      </c>
      <c r="M310" s="10"/>
    </row>
    <row r="311" spans="1:13" ht="20" customHeight="1">
      <c r="A311" s="4" t="s">
        <v>310</v>
      </c>
      <c r="B311" s="11">
        <v>14981.690430000001</v>
      </c>
      <c r="C311" s="17">
        <f t="shared" si="16"/>
        <v>-1.5773517174608329E-2</v>
      </c>
      <c r="E311" s="12">
        <v>3998.95</v>
      </c>
      <c r="F311" s="17">
        <f t="shared" si="17"/>
        <v>-9.3762699234227094E-3</v>
      </c>
      <c r="G311" s="6"/>
      <c r="H311" s="8">
        <v>7270.51</v>
      </c>
      <c r="I311" s="28">
        <f t="shared" si="18"/>
        <v>8.0567108781818685E-4</v>
      </c>
      <c r="J311" s="7"/>
      <c r="K311" s="9">
        <v>28175.869140999999</v>
      </c>
      <c r="L311" s="28">
        <f t="shared" si="19"/>
        <v>2.600655458746208E-3</v>
      </c>
      <c r="M311" s="10"/>
    </row>
    <row r="312" spans="1:13" ht="20" customHeight="1">
      <c r="A312" s="4" t="s">
        <v>311</v>
      </c>
      <c r="B312" s="11">
        <v>14747.230469</v>
      </c>
      <c r="C312" s="17">
        <f t="shared" si="16"/>
        <v>2.0179392945539709E-3</v>
      </c>
      <c r="E312" s="12">
        <v>3961.63</v>
      </c>
      <c r="F312" s="17">
        <f t="shared" si="17"/>
        <v>1.3142512363463167E-3</v>
      </c>
      <c r="G312" s="6"/>
      <c r="H312" s="8">
        <v>7276.37</v>
      </c>
      <c r="I312" s="28">
        <f t="shared" si="18"/>
        <v>4.1048781912721979E-3</v>
      </c>
      <c r="J312" s="7"/>
      <c r="K312" s="9">
        <v>28249.240234000001</v>
      </c>
      <c r="L312" s="28">
        <f t="shared" si="19"/>
        <v>-8.863447756306252E-3</v>
      </c>
      <c r="M312" s="10"/>
    </row>
    <row r="313" spans="1:13" ht="20" customHeight="1">
      <c r="A313" s="4" t="s">
        <v>312</v>
      </c>
      <c r="B313" s="11">
        <v>14777.019531</v>
      </c>
      <c r="C313" s="17">
        <f t="shared" si="16"/>
        <v>-5.0760839227668884E-3</v>
      </c>
      <c r="E313" s="12">
        <v>3966.84</v>
      </c>
      <c r="F313" s="17">
        <f t="shared" si="17"/>
        <v>-1.161033289574997E-2</v>
      </c>
      <c r="G313" s="6"/>
      <c r="H313" s="8">
        <v>7306.3</v>
      </c>
      <c r="I313" s="28">
        <f t="shared" si="18"/>
        <v>-2.7373673916756191E-6</v>
      </c>
      <c r="J313" s="7"/>
      <c r="K313" s="9">
        <v>27999.960938</v>
      </c>
      <c r="L313" s="28">
        <f t="shared" si="19"/>
        <v>-6.4720094869513949E-3</v>
      </c>
      <c r="M313" s="10"/>
    </row>
    <row r="314" spans="1:13" ht="20" customHeight="1">
      <c r="A314" s="4" t="s">
        <v>313</v>
      </c>
      <c r="B314" s="11">
        <v>14702.200194999999</v>
      </c>
      <c r="C314" s="17">
        <f t="shared" si="16"/>
        <v>2.2452832860113806E-2</v>
      </c>
      <c r="E314" s="12">
        <v>3921.05</v>
      </c>
      <c r="F314" s="17">
        <f t="shared" si="17"/>
        <v>2.5820034533563709E-2</v>
      </c>
      <c r="G314" s="6"/>
      <c r="H314" s="8">
        <v>7306.28</v>
      </c>
      <c r="I314" s="28">
        <f t="shared" si="18"/>
        <v>5.7252155939284139E-3</v>
      </c>
      <c r="J314" s="7"/>
      <c r="K314" s="9">
        <v>27819.330077999999</v>
      </c>
      <c r="L314" s="28">
        <f t="shared" si="19"/>
        <v>2.5820061985697283E-2</v>
      </c>
      <c r="M314" s="10"/>
    </row>
    <row r="315" spans="1:13" ht="20" customHeight="1">
      <c r="A315" s="4" t="s">
        <v>314</v>
      </c>
      <c r="B315" s="11">
        <v>15036.040039</v>
      </c>
      <c r="C315" s="17">
        <f t="shared" si="16"/>
        <v>-1.040035287431858E-3</v>
      </c>
      <c r="E315" s="12">
        <v>4023.61</v>
      </c>
      <c r="F315" s="17">
        <f t="shared" si="17"/>
        <v>1.2060363275690102E-2</v>
      </c>
      <c r="G315" s="6"/>
      <c r="H315" s="8">
        <v>7348.23</v>
      </c>
      <c r="I315" s="28">
        <f t="shared" si="18"/>
        <v>-4.0562209100328961E-4</v>
      </c>
      <c r="J315" s="7"/>
      <c r="K315" s="9">
        <v>28546.980468999998</v>
      </c>
      <c r="L315" s="28">
        <f t="shared" si="19"/>
        <v>1.1313455521581547E-2</v>
      </c>
      <c r="M315" s="10"/>
    </row>
    <row r="316" spans="1:13" ht="20" customHeight="1">
      <c r="A316" s="4" t="s">
        <v>315</v>
      </c>
      <c r="B316" s="11">
        <v>15020.410156</v>
      </c>
      <c r="C316" s="17">
        <f t="shared" si="16"/>
        <v>1.9866605254613722E-3</v>
      </c>
      <c r="E316" s="12">
        <v>4072.43</v>
      </c>
      <c r="F316" s="17">
        <f t="shared" si="17"/>
        <v>1.4107749538291978E-2</v>
      </c>
      <c r="G316" s="6"/>
      <c r="H316" s="8">
        <v>7345.25</v>
      </c>
      <c r="I316" s="28">
        <f t="shared" si="18"/>
        <v>1.0587368712771605E-2</v>
      </c>
      <c r="J316" s="7"/>
      <c r="K316" s="9">
        <v>28871.779297000001</v>
      </c>
      <c r="L316" s="28">
        <f t="shared" si="19"/>
        <v>-9.9380212794115703E-5</v>
      </c>
      <c r="M316" s="10"/>
    </row>
    <row r="317" spans="1:13" ht="20" customHeight="1">
      <c r="A317" s="4" t="s">
        <v>316</v>
      </c>
      <c r="B317" s="11">
        <v>15050.280273</v>
      </c>
      <c r="C317" s="17">
        <f t="shared" si="16"/>
        <v>-7.4200633694958473E-3</v>
      </c>
      <c r="E317" s="12">
        <v>4130.29</v>
      </c>
      <c r="F317" s="17">
        <f t="shared" si="17"/>
        <v>-2.8270386343186992E-3</v>
      </c>
      <c r="G317" s="6"/>
      <c r="H317" s="8">
        <v>7423.43</v>
      </c>
      <c r="I317" s="28">
        <f t="shared" si="18"/>
        <v>-1.3493432256564159E-3</v>
      </c>
      <c r="J317" s="7"/>
      <c r="K317" s="9">
        <v>28868.910156000002</v>
      </c>
      <c r="L317" s="28">
        <f t="shared" si="19"/>
        <v>1.218294095353905E-2</v>
      </c>
      <c r="M317" s="10"/>
    </row>
    <row r="318" spans="1:13" ht="20" customHeight="1">
      <c r="A318" s="4" t="s">
        <v>317</v>
      </c>
      <c r="B318" s="11">
        <v>14939.019531</v>
      </c>
      <c r="C318" s="17">
        <f t="shared" si="16"/>
        <v>1.7177394309179115E-2</v>
      </c>
      <c r="E318" s="12">
        <v>4118.63</v>
      </c>
      <c r="F318" s="17">
        <f t="shared" si="17"/>
        <v>-6.6847025099674136E-3</v>
      </c>
      <c r="G318" s="6"/>
      <c r="H318" s="8">
        <v>7413.42</v>
      </c>
      <c r="I318" s="28">
        <f t="shared" si="18"/>
        <v>-5.8154716117554933E-4</v>
      </c>
      <c r="J318" s="7"/>
      <c r="K318" s="9">
        <v>29222.769531000002</v>
      </c>
      <c r="L318" s="28">
        <f t="shared" si="19"/>
        <v>-9.6494977042356073E-3</v>
      </c>
      <c r="M318" s="10"/>
    </row>
    <row r="319" spans="1:13" ht="20" customHeight="1">
      <c r="A319" s="4" t="s">
        <v>318</v>
      </c>
      <c r="B319" s="11">
        <v>15197.849609000001</v>
      </c>
      <c r="C319" s="17">
        <f t="shared" si="16"/>
        <v>5.9776907736355757E-3</v>
      </c>
      <c r="E319" s="12">
        <v>4091.19</v>
      </c>
      <c r="F319" s="17">
        <f t="shared" si="17"/>
        <v>1.5517460750035557E-2</v>
      </c>
      <c r="G319" s="6"/>
      <c r="H319" s="8">
        <v>7409.11</v>
      </c>
      <c r="I319" s="28">
        <f t="shared" si="18"/>
        <v>4.9236743002356179E-3</v>
      </c>
      <c r="J319" s="7"/>
      <c r="K319" s="9">
        <v>28942.140625</v>
      </c>
      <c r="L319" s="28">
        <f t="shared" si="19"/>
        <v>-4.0815769641405612E-4</v>
      </c>
      <c r="M319" s="10"/>
    </row>
    <row r="320" spans="1:13" ht="20" customHeight="1">
      <c r="A320" s="4" t="s">
        <v>319</v>
      </c>
      <c r="B320" s="11">
        <v>15288.969727</v>
      </c>
      <c r="C320" s="17">
        <f t="shared" si="16"/>
        <v>8.361837745817462E-3</v>
      </c>
      <c r="E320" s="12">
        <v>4155.17</v>
      </c>
      <c r="F320" s="17">
        <f t="shared" si="17"/>
        <v>-7.7764713908326987E-4</v>
      </c>
      <c r="G320" s="6"/>
      <c r="H320" s="8">
        <v>7445.68</v>
      </c>
      <c r="I320" s="28">
        <f t="shared" si="18"/>
        <v>3.1959736375932959E-4</v>
      </c>
      <c r="J320" s="7"/>
      <c r="K320" s="9">
        <v>28930.330077999999</v>
      </c>
      <c r="L320" s="28">
        <f t="shared" si="19"/>
        <v>-4.7061317810637099E-3</v>
      </c>
      <c r="M320" s="10"/>
    </row>
    <row r="321" spans="1:13" ht="20" customHeight="1">
      <c r="A321" s="4" t="s">
        <v>320</v>
      </c>
      <c r="B321" s="11">
        <v>15417.349609000001</v>
      </c>
      <c r="C321" s="17">
        <f t="shared" si="16"/>
        <v>2.0887945878674485E-4</v>
      </c>
      <c r="E321" s="12">
        <v>4151.9399999999996</v>
      </c>
      <c r="F321" s="17">
        <f t="shared" si="17"/>
        <v>-1.6270689959386672E-3</v>
      </c>
      <c r="G321" s="6"/>
      <c r="H321" s="8">
        <v>7448.06</v>
      </c>
      <c r="I321" s="28">
        <f t="shared" si="18"/>
        <v>-1.1176937984309228E-3</v>
      </c>
      <c r="J321" s="7"/>
      <c r="K321" s="9">
        <v>28794.5</v>
      </c>
      <c r="L321" s="28">
        <f t="shared" si="19"/>
        <v>-1.1939579972740406E-2</v>
      </c>
      <c r="M321" s="10"/>
    </row>
    <row r="322" spans="1:13" ht="20" customHeight="1">
      <c r="A322" s="4" t="s">
        <v>321</v>
      </c>
      <c r="B322" s="11">
        <v>15420.570313</v>
      </c>
      <c r="C322" s="17">
        <f t="shared" si="16"/>
        <v>2.9061635554847851E-3</v>
      </c>
      <c r="E322" s="12">
        <v>4145.1899999999996</v>
      </c>
      <c r="F322" s="17">
        <f t="shared" si="17"/>
        <v>-1.2383454103545306E-3</v>
      </c>
      <c r="G322" s="6"/>
      <c r="H322" s="8">
        <v>7439.74</v>
      </c>
      <c r="I322" s="28">
        <f t="shared" si="18"/>
        <v>5.7136847236132389E-3</v>
      </c>
      <c r="J322" s="7"/>
      <c r="K322" s="9">
        <v>28452.75</v>
      </c>
      <c r="L322" s="28">
        <f t="shared" si="19"/>
        <v>-4.9071287382228762E-3</v>
      </c>
      <c r="M322" s="10"/>
    </row>
    <row r="323" spans="1:13" ht="20" customHeight="1">
      <c r="A323" s="4" t="s">
        <v>322</v>
      </c>
      <c r="B323" s="11">
        <v>15465.450194999999</v>
      </c>
      <c r="C323" s="17">
        <f t="shared" ref="C323:C386" si="20">LN(B324/B323)</f>
        <v>-4.451433809396158E-3</v>
      </c>
      <c r="E323" s="12">
        <v>4140.0600000000004</v>
      </c>
      <c r="F323" s="17">
        <f t="shared" ref="F323:F386" si="21">LN(E324/E323)</f>
        <v>-4.2577821983481121E-3</v>
      </c>
      <c r="G323" s="6"/>
      <c r="H323" s="8">
        <v>7482.37</v>
      </c>
      <c r="I323" s="28">
        <f t="shared" ref="I323:I386" si="22">LN(H324/H323)</f>
        <v>7.7218430451351432E-4</v>
      </c>
      <c r="J323" s="7"/>
      <c r="K323" s="9">
        <v>28313.470702999999</v>
      </c>
      <c r="L323" s="28">
        <f t="shared" ref="L323:L386" si="23">LN(K324/K323)</f>
        <v>5.8296285158582978E-3</v>
      </c>
      <c r="M323" s="10"/>
    </row>
    <row r="324" spans="1:13" ht="20" customHeight="1">
      <c r="A324" s="4" t="s">
        <v>323</v>
      </c>
      <c r="B324" s="11">
        <v>15396.759765999999</v>
      </c>
      <c r="C324" s="17">
        <f t="shared" si="20"/>
        <v>7.804120684051294E-4</v>
      </c>
      <c r="E324" s="12">
        <v>4122.47</v>
      </c>
      <c r="F324" s="17">
        <f t="shared" si="21"/>
        <v>2.1067154907856916E-2</v>
      </c>
      <c r="G324" s="6"/>
      <c r="H324" s="8">
        <v>7488.15</v>
      </c>
      <c r="I324" s="28">
        <f t="shared" si="22"/>
        <v>2.5288004481193466E-3</v>
      </c>
      <c r="J324" s="7"/>
      <c r="K324" s="9">
        <v>28479.009765999999</v>
      </c>
      <c r="L324" s="28">
        <f t="shared" si="23"/>
        <v>5.6852387936726662E-3</v>
      </c>
      <c r="M324" s="10"/>
    </row>
    <row r="325" spans="1:13" ht="20" customHeight="1">
      <c r="A325" s="4" t="s">
        <v>324</v>
      </c>
      <c r="B325" s="11">
        <v>15408.780273</v>
      </c>
      <c r="C325" s="17">
        <f t="shared" si="20"/>
        <v>-1.0676753897071876E-2</v>
      </c>
      <c r="E325" s="12">
        <v>4210.24</v>
      </c>
      <c r="F325" s="17">
        <f t="shared" si="21"/>
        <v>-7.0567189661734585E-4</v>
      </c>
      <c r="G325" s="6"/>
      <c r="H325" s="8">
        <v>7507.11</v>
      </c>
      <c r="I325" s="28">
        <f t="shared" si="22"/>
        <v>-5.5032457020555781E-3</v>
      </c>
      <c r="J325" s="7"/>
      <c r="K325" s="9">
        <v>28641.380859000001</v>
      </c>
      <c r="L325" s="28">
        <f t="shared" si="23"/>
        <v>-2.6980239164694501E-2</v>
      </c>
      <c r="M325" s="10"/>
    </row>
    <row r="326" spans="1:13" ht="20" customHeight="1">
      <c r="A326" s="4" t="s">
        <v>325</v>
      </c>
      <c r="B326" s="11">
        <v>15245.139648</v>
      </c>
      <c r="C326" s="17">
        <f t="shared" si="20"/>
        <v>-9.8382426238927713E-3</v>
      </c>
      <c r="E326" s="12">
        <v>4207.2700000000004</v>
      </c>
      <c r="F326" s="17">
        <f t="shared" si="21"/>
        <v>1.7174074409836079E-2</v>
      </c>
      <c r="G326" s="6"/>
      <c r="H326" s="8">
        <v>7465.91</v>
      </c>
      <c r="I326" s="28">
        <f t="shared" si="22"/>
        <v>4.6743543966017726E-3</v>
      </c>
      <c r="J326" s="7"/>
      <c r="K326" s="9">
        <v>27878.960938</v>
      </c>
      <c r="L326" s="28">
        <f t="shared" si="23"/>
        <v>1.1292914721152264E-2</v>
      </c>
      <c r="M326" s="10"/>
    </row>
    <row r="327" spans="1:13" ht="20" customHeight="1">
      <c r="A327" s="4" t="s">
        <v>326</v>
      </c>
      <c r="B327" s="11">
        <v>15095.889648</v>
      </c>
      <c r="C327" s="17">
        <f t="shared" si="20"/>
        <v>-1.7702074652606965E-3</v>
      </c>
      <c r="E327" s="12">
        <v>4280.1499999999996</v>
      </c>
      <c r="F327" s="17">
        <f t="shared" si="21"/>
        <v>3.9616294239327712E-3</v>
      </c>
      <c r="G327" s="6"/>
      <c r="H327" s="8">
        <v>7500.89</v>
      </c>
      <c r="I327" s="28">
        <f t="shared" si="22"/>
        <v>1.1005967783944916E-3</v>
      </c>
      <c r="J327" s="7"/>
      <c r="K327" s="9">
        <v>28195.580077999999</v>
      </c>
      <c r="L327" s="28">
        <f t="shared" si="23"/>
        <v>-3.6971484475586134E-3</v>
      </c>
      <c r="M327" s="10"/>
    </row>
    <row r="328" spans="1:13" ht="20" customHeight="1">
      <c r="A328" s="4" t="s">
        <v>327</v>
      </c>
      <c r="B328" s="11">
        <v>15069.190430000001</v>
      </c>
      <c r="C328" s="17">
        <f t="shared" si="20"/>
        <v>8.6457714351264314E-3</v>
      </c>
      <c r="E328" s="12">
        <v>4297.1400000000003</v>
      </c>
      <c r="F328" s="17">
        <f t="shared" si="21"/>
        <v>1.8739092755182558E-3</v>
      </c>
      <c r="G328" s="6"/>
      <c r="H328" s="8">
        <v>7509.15</v>
      </c>
      <c r="I328" s="28">
        <f t="shared" si="22"/>
        <v>3.5772220788124949E-3</v>
      </c>
      <c r="J328" s="7"/>
      <c r="K328" s="9">
        <v>28091.529297000001</v>
      </c>
      <c r="L328" s="28">
        <f t="shared" si="23"/>
        <v>-1.5427586814542107E-2</v>
      </c>
      <c r="M328" s="10"/>
    </row>
    <row r="329" spans="1:13" ht="20" customHeight="1">
      <c r="A329" s="4" t="s">
        <v>328</v>
      </c>
      <c r="B329" s="11">
        <v>15200.040039</v>
      </c>
      <c r="C329" s="17">
        <f t="shared" si="20"/>
        <v>5.1446504363011477E-3</v>
      </c>
      <c r="E329" s="12">
        <v>4305.2</v>
      </c>
      <c r="F329" s="17">
        <f t="shared" si="21"/>
        <v>-7.26407864047862E-3</v>
      </c>
      <c r="G329" s="6"/>
      <c r="H329" s="8">
        <v>7536.06</v>
      </c>
      <c r="I329" s="28">
        <f t="shared" si="22"/>
        <v>-2.6986804013958052E-3</v>
      </c>
      <c r="J329" s="7"/>
      <c r="K329" s="9">
        <v>27661.470702999999</v>
      </c>
      <c r="L329" s="28">
        <f t="shared" si="23"/>
        <v>-3.8439396314383521E-4</v>
      </c>
      <c r="M329" s="10"/>
    </row>
    <row r="330" spans="1:13" ht="20" customHeight="1">
      <c r="A330" s="4" t="s">
        <v>329</v>
      </c>
      <c r="B330" s="11">
        <v>15278.440430000001</v>
      </c>
      <c r="C330" s="17">
        <f t="shared" si="20"/>
        <v>-2.3325295527837103E-2</v>
      </c>
      <c r="E330" s="12">
        <v>4274.04</v>
      </c>
      <c r="F330" s="17">
        <f t="shared" si="21"/>
        <v>2.2669440331611829E-3</v>
      </c>
      <c r="G330" s="6"/>
      <c r="H330" s="8">
        <v>7515.75</v>
      </c>
      <c r="I330" s="28">
        <f t="shared" si="22"/>
        <v>3.4666913902659129E-3</v>
      </c>
      <c r="J330" s="7"/>
      <c r="K330" s="9">
        <v>27650.839843999998</v>
      </c>
      <c r="L330" s="28">
        <f t="shared" si="23"/>
        <v>-1.1300965620888472E-3</v>
      </c>
      <c r="M330" s="10"/>
    </row>
    <row r="331" spans="1:13" ht="20" customHeight="1">
      <c r="A331" s="4" t="s">
        <v>330</v>
      </c>
      <c r="B331" s="11">
        <v>14926.190430000001</v>
      </c>
      <c r="C331" s="17">
        <f t="shared" si="20"/>
        <v>1.8366550016717413E-3</v>
      </c>
      <c r="E331" s="12">
        <v>4283.74</v>
      </c>
      <c r="F331" s="17">
        <f t="shared" si="21"/>
        <v>-1.2983869381359623E-2</v>
      </c>
      <c r="G331" s="6"/>
      <c r="H331" s="8">
        <v>7541.85</v>
      </c>
      <c r="I331" s="28">
        <f t="shared" si="22"/>
        <v>1.1290586679876854E-3</v>
      </c>
      <c r="J331" s="7"/>
      <c r="K331" s="9">
        <v>27619.609375</v>
      </c>
      <c r="L331" s="28">
        <f t="shared" si="23"/>
        <v>2.498054575841763E-4</v>
      </c>
      <c r="M331" s="10"/>
    </row>
    <row r="332" spans="1:13" ht="20" customHeight="1">
      <c r="A332" s="4" t="s">
        <v>331</v>
      </c>
      <c r="B332" s="11">
        <v>14953.629883</v>
      </c>
      <c r="C332" s="17">
        <f t="shared" si="20"/>
        <v>9.4386680405187974E-3</v>
      </c>
      <c r="E332" s="12">
        <v>4228.4799999999996</v>
      </c>
      <c r="F332" s="17">
        <f t="shared" si="21"/>
        <v>-2.1632427725287454E-2</v>
      </c>
      <c r="G332" s="6"/>
      <c r="H332" s="8">
        <v>7550.37</v>
      </c>
      <c r="I332" s="28">
        <f t="shared" si="22"/>
        <v>-2.1983334407933513E-3</v>
      </c>
      <c r="J332" s="7"/>
      <c r="K332" s="9">
        <v>27626.509765999999</v>
      </c>
      <c r="L332" s="28">
        <f t="shared" si="23"/>
        <v>-7.1275402152017721E-3</v>
      </c>
      <c r="M332" s="10"/>
    </row>
    <row r="333" spans="1:13" ht="20" customHeight="1">
      <c r="A333" s="4" t="s">
        <v>332</v>
      </c>
      <c r="B333" s="11">
        <v>15095.440430000001</v>
      </c>
      <c r="C333" s="17">
        <f t="shared" si="20"/>
        <v>-1.9639867614138884E-2</v>
      </c>
      <c r="E333" s="12">
        <v>4137.99</v>
      </c>
      <c r="F333" s="17">
        <f t="shared" si="21"/>
        <v>-2.2403090640503252E-3</v>
      </c>
      <c r="G333" s="6"/>
      <c r="H333" s="8">
        <v>7533.79</v>
      </c>
      <c r="I333" s="28">
        <f t="shared" si="22"/>
        <v>-6.0818060035396967E-3</v>
      </c>
      <c r="J333" s="7"/>
      <c r="K333" s="9">
        <v>27430.300781000002</v>
      </c>
      <c r="L333" s="28">
        <f t="shared" si="23"/>
        <v>2.288492984289443E-2</v>
      </c>
      <c r="M333" s="10"/>
    </row>
    <row r="334" spans="1:13" ht="20" customHeight="1">
      <c r="A334" s="4" t="s">
        <v>333</v>
      </c>
      <c r="B334" s="11">
        <v>14801.860352</v>
      </c>
      <c r="C334" s="17">
        <f t="shared" si="20"/>
        <v>-8.7410733549141192E-3</v>
      </c>
      <c r="E334" s="12">
        <v>4128.7299999999996</v>
      </c>
      <c r="F334" s="17">
        <f t="shared" si="21"/>
        <v>2.9119072513373811E-3</v>
      </c>
      <c r="G334" s="6"/>
      <c r="H334" s="8">
        <v>7488.11</v>
      </c>
      <c r="I334" s="28">
        <f t="shared" si="22"/>
        <v>-2.2193086205897191E-3</v>
      </c>
      <c r="J334" s="7"/>
      <c r="K334" s="9">
        <v>28065.279297000001</v>
      </c>
      <c r="L334" s="28">
        <f t="shared" si="23"/>
        <v>5.3116907115420345E-3</v>
      </c>
      <c r="M334" s="10"/>
    </row>
    <row r="335" spans="1:13" ht="20" customHeight="1">
      <c r="A335" s="4" t="s">
        <v>334</v>
      </c>
      <c r="B335" s="11">
        <v>14673.040039</v>
      </c>
      <c r="C335" s="17">
        <f t="shared" si="20"/>
        <v>-8.1409789431331108E-4</v>
      </c>
      <c r="E335" s="12">
        <v>4140.7700000000004</v>
      </c>
      <c r="F335" s="17">
        <f t="shared" si="21"/>
        <v>1.3993218645290096E-2</v>
      </c>
      <c r="G335" s="6"/>
      <c r="H335" s="8">
        <v>7471.51</v>
      </c>
      <c r="I335" s="28">
        <f t="shared" si="22"/>
        <v>1.1009114062347451E-3</v>
      </c>
      <c r="J335" s="7"/>
      <c r="K335" s="9">
        <v>28214.75</v>
      </c>
      <c r="L335" s="28">
        <f t="shared" si="23"/>
        <v>1.1535627896219054E-2</v>
      </c>
      <c r="M335" s="10"/>
    </row>
    <row r="336" spans="1:13" ht="20" customHeight="1">
      <c r="A336" s="4" t="s">
        <v>335</v>
      </c>
      <c r="B336" s="11">
        <v>14661.099609000001</v>
      </c>
      <c r="C336" s="17">
        <f t="shared" si="20"/>
        <v>1.0975815043071787E-3</v>
      </c>
      <c r="E336" s="12">
        <v>4199.12</v>
      </c>
      <c r="F336" s="17">
        <f t="shared" si="21"/>
        <v>-3.4268526748985458E-2</v>
      </c>
      <c r="G336" s="6"/>
      <c r="H336" s="8">
        <v>7479.74</v>
      </c>
      <c r="I336" s="28">
        <f t="shared" si="22"/>
        <v>-7.034284609128718E-3</v>
      </c>
      <c r="J336" s="7"/>
      <c r="K336" s="9">
        <v>28542.109375</v>
      </c>
      <c r="L336" s="28">
        <f t="shared" si="23"/>
        <v>2.5376367728648865E-3</v>
      </c>
      <c r="M336" s="10"/>
    </row>
    <row r="337" spans="1:13" ht="20" customHeight="1">
      <c r="A337" s="4" t="s">
        <v>336</v>
      </c>
      <c r="B337" s="11">
        <v>14677.200194999999</v>
      </c>
      <c r="C337" s="17">
        <f t="shared" si="20"/>
        <v>-1.8369416299274736E-2</v>
      </c>
      <c r="E337" s="12">
        <v>4057.66</v>
      </c>
      <c r="F337" s="17">
        <f t="shared" si="21"/>
        <v>-6.6887235092639493E-3</v>
      </c>
      <c r="G337" s="6"/>
      <c r="H337" s="8">
        <v>7427.31</v>
      </c>
      <c r="I337" s="28">
        <f t="shared" si="22"/>
        <v>-8.8823718030410972E-3</v>
      </c>
      <c r="J337" s="7"/>
      <c r="K337" s="9">
        <v>28614.630859000001</v>
      </c>
      <c r="L337" s="28">
        <f t="shared" si="23"/>
        <v>-2.8212605730413846E-2</v>
      </c>
      <c r="M337" s="10"/>
    </row>
    <row r="338" spans="1:13" ht="20" customHeight="1">
      <c r="A338" s="4" t="s">
        <v>337</v>
      </c>
      <c r="B338" s="11">
        <v>14410.049805000001</v>
      </c>
      <c r="C338" s="17">
        <f t="shared" si="20"/>
        <v>1.1959395340639379E-2</v>
      </c>
      <c r="E338" s="12">
        <v>4030.61</v>
      </c>
      <c r="F338" s="17">
        <f t="shared" si="21"/>
        <v>-1.1089367791653617E-2</v>
      </c>
      <c r="G338" s="6"/>
      <c r="H338" s="8">
        <v>7361.63</v>
      </c>
      <c r="I338" s="28">
        <f t="shared" si="22"/>
        <v>-1.0580620877754954E-2</v>
      </c>
      <c r="J338" s="7"/>
      <c r="K338" s="9">
        <v>27818.619140999999</v>
      </c>
      <c r="L338" s="28">
        <f t="shared" si="23"/>
        <v>2.057330798220151E-3</v>
      </c>
      <c r="M338" s="10"/>
    </row>
    <row r="339" spans="1:13" ht="20" customHeight="1">
      <c r="A339" s="4" t="s">
        <v>338</v>
      </c>
      <c r="B339" s="11">
        <v>14583.419921999999</v>
      </c>
      <c r="C339" s="17">
        <f t="shared" si="20"/>
        <v>1.5243799126726638E-2</v>
      </c>
      <c r="E339" s="12">
        <v>3986.16</v>
      </c>
      <c r="F339" s="17">
        <f t="shared" si="21"/>
        <v>-7.8477602570987508E-3</v>
      </c>
      <c r="G339" s="6"/>
      <c r="H339" s="8">
        <v>7284.15</v>
      </c>
      <c r="I339" s="28">
        <f t="shared" si="22"/>
        <v>-1.8798210246969975E-2</v>
      </c>
      <c r="J339" s="7"/>
      <c r="K339" s="9">
        <v>27875.910156000002</v>
      </c>
      <c r="L339" s="28">
        <f t="shared" si="23"/>
        <v>-1.1119882574571563E-2</v>
      </c>
      <c r="M339" s="10"/>
    </row>
    <row r="340" spans="1:13" ht="20" customHeight="1">
      <c r="A340" s="4" t="s">
        <v>339</v>
      </c>
      <c r="B340" s="11">
        <v>14807.429688</v>
      </c>
      <c r="C340" s="17">
        <f t="shared" si="20"/>
        <v>5.8569244936815638E-3</v>
      </c>
      <c r="E340" s="12">
        <v>3955</v>
      </c>
      <c r="F340" s="17">
        <f t="shared" si="21"/>
        <v>2.9917276491103818E-3</v>
      </c>
      <c r="G340" s="6"/>
      <c r="H340" s="8">
        <v>7148.5</v>
      </c>
      <c r="I340" s="28">
        <f t="shared" si="22"/>
        <v>1.839176590159276E-2</v>
      </c>
      <c r="J340" s="7"/>
      <c r="K340" s="9">
        <v>27567.650390999999</v>
      </c>
      <c r="L340" s="28">
        <f t="shared" si="23"/>
        <v>4.3712744182345491E-3</v>
      </c>
      <c r="M340" s="10"/>
    </row>
    <row r="341" spans="1:13" ht="20" customHeight="1">
      <c r="A341" s="4" t="s">
        <v>340</v>
      </c>
      <c r="B341" s="11">
        <v>14894.410156</v>
      </c>
      <c r="C341" s="17">
        <f t="shared" si="20"/>
        <v>-1.5978604441048053E-2</v>
      </c>
      <c r="E341" s="12">
        <v>3966.85</v>
      </c>
      <c r="F341" s="17">
        <f t="shared" si="21"/>
        <v>-1.0794530441166154E-2</v>
      </c>
      <c r="G341" s="6"/>
      <c r="H341" s="8">
        <v>7281.19</v>
      </c>
      <c r="I341" s="28">
        <f t="shared" si="22"/>
        <v>8.5663575295261639E-4</v>
      </c>
      <c r="J341" s="7"/>
      <c r="K341" s="9">
        <v>27688.419922000001</v>
      </c>
      <c r="L341" s="28">
        <f t="shared" si="23"/>
        <v>-1.3646702025809964E-2</v>
      </c>
      <c r="M341" s="10"/>
    </row>
    <row r="342" spans="1:13" ht="20" customHeight="1">
      <c r="A342" s="4" t="s">
        <v>341</v>
      </c>
      <c r="B342" s="11">
        <v>14658.309569999999</v>
      </c>
      <c r="C342" s="17">
        <f t="shared" si="20"/>
        <v>7.9994065686749851E-4</v>
      </c>
      <c r="E342" s="12">
        <v>3924.26</v>
      </c>
      <c r="F342" s="17">
        <f t="shared" si="21"/>
        <v>-4.1034472098145404E-3</v>
      </c>
      <c r="G342" s="6"/>
      <c r="H342" s="8">
        <v>7287.43</v>
      </c>
      <c r="I342" s="28">
        <f t="shared" si="22"/>
        <v>1.7836741689181155E-3</v>
      </c>
      <c r="J342" s="7"/>
      <c r="K342" s="9">
        <v>27313.130859000001</v>
      </c>
      <c r="L342" s="28">
        <f t="shared" si="23"/>
        <v>-5.8494629581594274E-3</v>
      </c>
      <c r="M342" s="10"/>
    </row>
    <row r="343" spans="1:13" ht="20" customHeight="1">
      <c r="A343" s="4" t="s">
        <v>342</v>
      </c>
      <c r="B343" s="11">
        <v>14670.040039</v>
      </c>
      <c r="C343" s="17">
        <f t="shared" si="20"/>
        <v>-7.408422948045364E-3</v>
      </c>
      <c r="E343" s="12">
        <v>3908.19</v>
      </c>
      <c r="F343" s="17">
        <f t="shared" si="21"/>
        <v>1.8174804228558855E-2</v>
      </c>
      <c r="G343" s="6"/>
      <c r="H343" s="8">
        <v>7300.44</v>
      </c>
      <c r="I343" s="28">
        <f t="shared" si="22"/>
        <v>-8.6131825959687366E-3</v>
      </c>
      <c r="J343" s="7"/>
      <c r="K343" s="9">
        <v>27153.830077999999</v>
      </c>
      <c r="L343" s="28">
        <f t="shared" si="23"/>
        <v>-2.6959705519993511E-2</v>
      </c>
      <c r="M343" s="10"/>
    </row>
    <row r="344" spans="1:13" ht="20" customHeight="1">
      <c r="A344" s="4" t="s">
        <v>343</v>
      </c>
      <c r="B344" s="11">
        <v>14561.759765999999</v>
      </c>
      <c r="C344" s="17">
        <f t="shared" si="20"/>
        <v>-9.3889684783643578E-3</v>
      </c>
      <c r="E344" s="12">
        <v>3979.87</v>
      </c>
      <c r="F344" s="17">
        <f t="shared" si="21"/>
        <v>6.5890133889801002E-3</v>
      </c>
      <c r="G344" s="6"/>
      <c r="H344" s="8">
        <v>7237.83</v>
      </c>
      <c r="I344" s="28">
        <f t="shared" si="22"/>
        <v>3.3420974301613931E-3</v>
      </c>
      <c r="J344" s="7"/>
      <c r="K344" s="9">
        <v>26431.550781000002</v>
      </c>
      <c r="L344" s="28">
        <f t="shared" si="23"/>
        <v>5.2947031724378084E-3</v>
      </c>
      <c r="M344" s="10"/>
    </row>
    <row r="345" spans="1:13" ht="20" customHeight="1">
      <c r="A345" s="4" t="s">
        <v>344</v>
      </c>
      <c r="B345" s="11">
        <v>14425.679688</v>
      </c>
      <c r="C345" s="17">
        <f t="shared" si="20"/>
        <v>8.5329390555613765E-3</v>
      </c>
      <c r="E345" s="12">
        <v>4006.18</v>
      </c>
      <c r="F345" s="17">
        <f t="shared" si="21"/>
        <v>1.5155971507018435E-2</v>
      </c>
      <c r="G345" s="6"/>
      <c r="H345" s="8">
        <v>7262.06</v>
      </c>
      <c r="I345" s="28">
        <f t="shared" si="22"/>
        <v>1.2182345715817602E-2</v>
      </c>
      <c r="J345" s="7"/>
      <c r="K345" s="9">
        <v>26571.869140999999</v>
      </c>
      <c r="L345" s="28">
        <f t="shared" si="23"/>
        <v>-1.5087299661207761E-2</v>
      </c>
      <c r="M345" s="10"/>
    </row>
    <row r="346" spans="1:13" ht="20" customHeight="1">
      <c r="A346" s="4" t="s">
        <v>345</v>
      </c>
      <c r="B346" s="11">
        <v>14549.299805000001</v>
      </c>
      <c r="C346" s="17">
        <f t="shared" si="20"/>
        <v>-8.6133653286571167E-3</v>
      </c>
      <c r="E346" s="12">
        <v>4067.36</v>
      </c>
      <c r="F346" s="17">
        <f t="shared" si="21"/>
        <v>1.0528639881468727E-2</v>
      </c>
      <c r="G346" s="6"/>
      <c r="H346" s="8">
        <v>7351.07</v>
      </c>
      <c r="I346" s="28">
        <f t="shared" si="22"/>
        <v>1.6454658531567135E-2</v>
      </c>
      <c r="J346" s="7"/>
      <c r="K346" s="9">
        <v>26173.980468999998</v>
      </c>
      <c r="L346" s="28">
        <f t="shared" si="23"/>
        <v>9.4331129409490795E-3</v>
      </c>
      <c r="M346" s="10"/>
    </row>
    <row r="347" spans="1:13" ht="20" customHeight="1">
      <c r="A347" s="4" t="s">
        <v>346</v>
      </c>
      <c r="B347" s="11">
        <v>14424.519531</v>
      </c>
      <c r="C347" s="17">
        <f t="shared" si="20"/>
        <v>-9.745377901574934E-3</v>
      </c>
      <c r="E347" s="12">
        <v>4110.41</v>
      </c>
      <c r="F347" s="17">
        <f t="shared" si="21"/>
        <v>-4.4199110119582059E-2</v>
      </c>
      <c r="G347" s="6"/>
      <c r="H347" s="8">
        <v>7473.03</v>
      </c>
      <c r="I347" s="28">
        <f t="shared" si="22"/>
        <v>-1.1733177920707338E-2</v>
      </c>
      <c r="J347" s="7"/>
      <c r="K347" s="9">
        <v>26422.050781000002</v>
      </c>
      <c r="L347" s="28">
        <f t="shared" si="23"/>
        <v>-1.8520265005662045E-2</v>
      </c>
      <c r="M347" s="10"/>
    </row>
    <row r="348" spans="1:13" ht="20" customHeight="1">
      <c r="A348" s="4" t="s">
        <v>347</v>
      </c>
      <c r="B348" s="11">
        <v>14284.629883</v>
      </c>
      <c r="C348" s="17">
        <f t="shared" si="20"/>
        <v>-1.1706639543857011E-2</v>
      </c>
      <c r="E348" s="12">
        <v>3932.69</v>
      </c>
      <c r="F348" s="17">
        <f t="shared" si="21"/>
        <v>3.3812717048818559E-3</v>
      </c>
      <c r="G348" s="6"/>
      <c r="H348" s="8">
        <v>7385.86</v>
      </c>
      <c r="I348" s="28">
        <f t="shared" si="22"/>
        <v>-1.4807447176370463E-2</v>
      </c>
      <c r="J348" s="7"/>
      <c r="K348" s="9">
        <v>25937.210938</v>
      </c>
      <c r="L348" s="28">
        <f t="shared" si="23"/>
        <v>1.0683211877488229E-2</v>
      </c>
      <c r="M348" s="10"/>
    </row>
    <row r="349" spans="1:13" ht="20" customHeight="1">
      <c r="A349" s="4" t="s">
        <v>348</v>
      </c>
      <c r="B349" s="11">
        <v>14118.379883</v>
      </c>
      <c r="C349" s="17">
        <f t="shared" si="20"/>
        <v>-2.439054793292408E-2</v>
      </c>
      <c r="E349" s="12">
        <v>3946.01</v>
      </c>
      <c r="F349" s="17">
        <f t="shared" si="21"/>
        <v>-1.1382294724738607E-2</v>
      </c>
      <c r="G349" s="6"/>
      <c r="H349" s="8">
        <v>7277.3</v>
      </c>
      <c r="I349" s="28">
        <f t="shared" si="22"/>
        <v>6.5524815574659399E-4</v>
      </c>
      <c r="J349" s="7"/>
      <c r="K349" s="9">
        <v>26215.789063</v>
      </c>
      <c r="L349" s="28">
        <f t="shared" si="23"/>
        <v>2.918647535983368E-2</v>
      </c>
      <c r="M349" s="10"/>
    </row>
    <row r="350" spans="1:13" ht="20" customHeight="1">
      <c r="A350" s="4" t="s">
        <v>349</v>
      </c>
      <c r="B350" s="11">
        <v>13778.190430000001</v>
      </c>
      <c r="C350" s="17">
        <f t="shared" si="20"/>
        <v>3.5066001695242361E-3</v>
      </c>
      <c r="E350" s="12">
        <v>3901.35</v>
      </c>
      <c r="F350" s="17">
        <f t="shared" si="21"/>
        <v>-7.208044914246866E-3</v>
      </c>
      <c r="G350" s="6"/>
      <c r="H350" s="8">
        <v>7282.07</v>
      </c>
      <c r="I350" s="28">
        <f t="shared" si="22"/>
        <v>-6.2526247614894089E-3</v>
      </c>
      <c r="J350" s="7"/>
      <c r="K350" s="9">
        <v>26992.210938</v>
      </c>
      <c r="L350" s="28">
        <f t="shared" si="23"/>
        <v>4.7426391256743979E-3</v>
      </c>
      <c r="M350" s="10"/>
    </row>
    <row r="351" spans="1:13" ht="20" customHeight="1">
      <c r="A351" s="4" t="s">
        <v>350</v>
      </c>
      <c r="B351" s="11">
        <v>13826.589844</v>
      </c>
      <c r="C351" s="17">
        <f t="shared" si="20"/>
        <v>-2.642032692402416E-2</v>
      </c>
      <c r="E351" s="12">
        <v>3873.33</v>
      </c>
      <c r="F351" s="17">
        <f t="shared" si="21"/>
        <v>6.8337454395362542E-3</v>
      </c>
      <c r="G351" s="6"/>
      <c r="H351" s="8">
        <v>7236.68</v>
      </c>
      <c r="I351" s="28">
        <f t="shared" si="22"/>
        <v>-6.1014760986528929E-3</v>
      </c>
      <c r="J351" s="7"/>
      <c r="K351" s="9">
        <v>27120.529297000001</v>
      </c>
      <c r="L351" s="28">
        <f t="shared" si="23"/>
        <v>7.0095848272700365E-3</v>
      </c>
      <c r="M351" s="10"/>
    </row>
    <row r="352" spans="1:13" ht="20" customHeight="1">
      <c r="A352" s="4" t="s">
        <v>351</v>
      </c>
      <c r="B352" s="11">
        <v>13466.070313</v>
      </c>
      <c r="C352" s="17">
        <f t="shared" si="20"/>
        <v>5.0510195820374949E-3</v>
      </c>
      <c r="E352" s="12">
        <v>3899.89</v>
      </c>
      <c r="F352" s="17">
        <f t="shared" si="21"/>
        <v>-1.1336124553072551E-2</v>
      </c>
      <c r="G352" s="6"/>
      <c r="H352" s="8">
        <v>7192.66</v>
      </c>
      <c r="I352" s="28">
        <f t="shared" si="22"/>
        <v>6.2341248174054616E-3</v>
      </c>
      <c r="J352" s="7"/>
      <c r="K352" s="9">
        <v>27311.300781000002</v>
      </c>
      <c r="L352" s="28">
        <f t="shared" si="23"/>
        <v>-7.1725714030611912E-3</v>
      </c>
      <c r="M352" s="10"/>
    </row>
    <row r="353" spans="1:13" ht="20" customHeight="1">
      <c r="A353" s="4" t="s">
        <v>352</v>
      </c>
      <c r="B353" s="11">
        <v>13534.259765999999</v>
      </c>
      <c r="C353" s="17">
        <f t="shared" si="20"/>
        <v>-8.136870412780231E-3</v>
      </c>
      <c r="E353" s="12">
        <v>3855.93</v>
      </c>
      <c r="F353" s="17">
        <f t="shared" si="21"/>
        <v>-1.7264673789774226E-2</v>
      </c>
      <c r="G353" s="6"/>
      <c r="H353" s="8">
        <v>7237.64</v>
      </c>
      <c r="I353" s="28">
        <f t="shared" si="22"/>
        <v>-1.0852246788866716E-2</v>
      </c>
      <c r="J353" s="7"/>
      <c r="K353" s="9">
        <v>27116.109375</v>
      </c>
      <c r="L353" s="28">
        <f t="shared" si="23"/>
        <v>-2.6716635640770009E-2</v>
      </c>
      <c r="M353" s="10"/>
    </row>
    <row r="354" spans="1:13" ht="20" customHeight="1">
      <c r="A354" s="4" t="s">
        <v>353</v>
      </c>
      <c r="B354" s="11">
        <v>13424.580078000001</v>
      </c>
      <c r="C354" s="17">
        <f t="shared" si="20"/>
        <v>-9.2872007356616451E-3</v>
      </c>
      <c r="E354" s="12">
        <v>3789.93</v>
      </c>
      <c r="F354" s="17">
        <f t="shared" si="21"/>
        <v>-8.4633092689318096E-3</v>
      </c>
      <c r="G354" s="6"/>
      <c r="H354" s="8">
        <v>7159.52</v>
      </c>
      <c r="I354" s="28">
        <f t="shared" si="22"/>
        <v>-1.9879171669744691E-2</v>
      </c>
      <c r="J354" s="7"/>
      <c r="K354" s="9">
        <v>26401.25</v>
      </c>
      <c r="L354" s="28">
        <f t="shared" si="23"/>
        <v>-1.6742737629079377E-4</v>
      </c>
      <c r="M354" s="10"/>
    </row>
    <row r="355" spans="1:13" ht="20" customHeight="1">
      <c r="A355" s="4" t="s">
        <v>354</v>
      </c>
      <c r="B355" s="11">
        <v>13300.480469</v>
      </c>
      <c r="C355" s="17">
        <f t="shared" si="20"/>
        <v>2.0541635476981072E-2</v>
      </c>
      <c r="E355" s="12">
        <v>3757.99</v>
      </c>
      <c r="F355" s="17">
        <f t="shared" si="21"/>
        <v>-1.7382826077567966E-2</v>
      </c>
      <c r="G355" s="6"/>
      <c r="H355" s="8">
        <v>7018.6</v>
      </c>
      <c r="I355" s="28">
        <f t="shared" si="22"/>
        <v>3.3476856764594982E-4</v>
      </c>
      <c r="J355" s="7"/>
      <c r="K355" s="9">
        <v>26396.830077999999</v>
      </c>
      <c r="L355" s="28">
        <f t="shared" si="23"/>
        <v>-6.0572970416604959E-3</v>
      </c>
      <c r="M355" s="10"/>
    </row>
    <row r="356" spans="1:13" ht="20" customHeight="1">
      <c r="A356" s="4" t="s">
        <v>355</v>
      </c>
      <c r="B356" s="11">
        <v>13576.519531</v>
      </c>
      <c r="C356" s="17">
        <f t="shared" si="20"/>
        <v>1.6430391835798547E-2</v>
      </c>
      <c r="E356" s="12">
        <v>3693.23</v>
      </c>
      <c r="F356" s="17">
        <f t="shared" si="21"/>
        <v>-1.0394376865970473E-2</v>
      </c>
      <c r="G356" s="6"/>
      <c r="H356" s="8">
        <v>7020.95</v>
      </c>
      <c r="I356" s="28">
        <f t="shared" si="22"/>
        <v>-5.1922427392158349E-3</v>
      </c>
      <c r="J356" s="7"/>
      <c r="K356" s="9">
        <v>26237.419922000001</v>
      </c>
      <c r="L356" s="28">
        <f t="shared" si="23"/>
        <v>3.2006068600290698E-2</v>
      </c>
      <c r="M356" s="10"/>
    </row>
    <row r="357" spans="1:13" ht="20" customHeight="1">
      <c r="A357" s="4" t="s">
        <v>356</v>
      </c>
      <c r="B357" s="11">
        <v>13801.429688</v>
      </c>
      <c r="C357" s="17">
        <f t="shared" si="20"/>
        <v>6.5445326556260331E-3</v>
      </c>
      <c r="E357" s="12">
        <v>3655.04</v>
      </c>
      <c r="F357" s="17">
        <f t="shared" si="21"/>
        <v>-2.1226109775338642E-3</v>
      </c>
      <c r="G357" s="6"/>
      <c r="H357" s="8">
        <v>6984.59</v>
      </c>
      <c r="I357" s="28">
        <f t="shared" si="22"/>
        <v>2.9735589795299761E-3</v>
      </c>
      <c r="J357" s="7"/>
      <c r="K357" s="9">
        <v>27090.759765999999</v>
      </c>
      <c r="L357" s="28">
        <f t="shared" si="23"/>
        <v>-1.1694615658921756E-2</v>
      </c>
      <c r="M357" s="10"/>
    </row>
    <row r="358" spans="1:13" ht="20" customHeight="1">
      <c r="A358" s="4" t="s">
        <v>357</v>
      </c>
      <c r="B358" s="11">
        <v>13892.049805000001</v>
      </c>
      <c r="C358" s="17">
        <f t="shared" si="20"/>
        <v>-1.3754457763721735E-2</v>
      </c>
      <c r="E358" s="12">
        <v>3647.29</v>
      </c>
      <c r="F358" s="17">
        <f t="shared" si="21"/>
        <v>1.9481144387776417E-2</v>
      </c>
      <c r="G358" s="6"/>
      <c r="H358" s="8">
        <v>7005.39</v>
      </c>
      <c r="I358" s="28">
        <f t="shared" si="22"/>
        <v>-1.7830122861554287E-2</v>
      </c>
      <c r="J358" s="7"/>
      <c r="K358" s="9">
        <v>26775.789063</v>
      </c>
      <c r="L358" s="28">
        <f t="shared" si="23"/>
        <v>1.410510879997043E-2</v>
      </c>
      <c r="M358" s="10"/>
    </row>
    <row r="359" spans="1:13" ht="20" customHeight="1">
      <c r="A359" s="4" t="s">
        <v>358</v>
      </c>
      <c r="B359" s="11">
        <v>13702.280273</v>
      </c>
      <c r="C359" s="17">
        <f t="shared" si="20"/>
        <v>-4.4489811795886347E-2</v>
      </c>
      <c r="E359" s="12">
        <v>3719.04</v>
      </c>
      <c r="F359" s="17">
        <f t="shared" si="21"/>
        <v>-2.1352776272162088E-2</v>
      </c>
      <c r="G359" s="6"/>
      <c r="H359" s="8">
        <v>6881.59</v>
      </c>
      <c r="I359" s="28">
        <f t="shared" si="22"/>
        <v>1.7741776217625614E-3</v>
      </c>
      <c r="J359" s="7"/>
      <c r="K359" s="9">
        <v>27156.140625</v>
      </c>
      <c r="L359" s="28">
        <f t="shared" si="23"/>
        <v>3.7211468054672973E-3</v>
      </c>
      <c r="M359" s="10"/>
    </row>
    <row r="360" spans="1:13" ht="20" customHeight="1">
      <c r="A360" s="4" t="s">
        <v>359</v>
      </c>
      <c r="B360" s="11">
        <v>13106.030273</v>
      </c>
      <c r="C360" s="17">
        <f t="shared" si="20"/>
        <v>-1.8932898255631281E-3</v>
      </c>
      <c r="E360" s="12">
        <v>3640.47</v>
      </c>
      <c r="F360" s="17">
        <f t="shared" si="21"/>
        <v>-1.5181392276394085E-2</v>
      </c>
      <c r="G360" s="6"/>
      <c r="H360" s="8">
        <v>6893.81</v>
      </c>
      <c r="I360" s="28">
        <f t="shared" si="22"/>
        <v>2.1662640865175065E-3</v>
      </c>
      <c r="J360" s="7"/>
      <c r="K360" s="9">
        <v>27257.380859000001</v>
      </c>
      <c r="L360" s="28">
        <f t="shared" si="23"/>
        <v>-9.2296963501590414E-3</v>
      </c>
      <c r="M360" s="10"/>
    </row>
    <row r="361" spans="1:13" ht="20" customHeight="1">
      <c r="A361" s="4" t="s">
        <v>360</v>
      </c>
      <c r="B361" s="11">
        <v>13081.240234000001</v>
      </c>
      <c r="C361" s="17">
        <f t="shared" si="20"/>
        <v>-2.0896023023140899E-2</v>
      </c>
      <c r="E361" s="12">
        <v>3585.62</v>
      </c>
      <c r="F361" s="17">
        <f t="shared" si="21"/>
        <v>2.5554628797407629E-2</v>
      </c>
      <c r="G361" s="6"/>
      <c r="H361" s="8">
        <v>6908.76</v>
      </c>
      <c r="I361" s="28">
        <f t="shared" si="22"/>
        <v>2.5395749469379437E-2</v>
      </c>
      <c r="J361" s="7"/>
      <c r="K361" s="9">
        <v>27006.960938</v>
      </c>
      <c r="L361" s="28">
        <f t="shared" si="23"/>
        <v>-4.3186029894710185E-3</v>
      </c>
      <c r="M361" s="10"/>
    </row>
    <row r="362" spans="1:13" ht="20" customHeight="1">
      <c r="A362" s="4" t="s">
        <v>361</v>
      </c>
      <c r="B362" s="11">
        <v>12810.730469</v>
      </c>
      <c r="C362" s="17">
        <f t="shared" si="20"/>
        <v>2.4473365801991238E-2</v>
      </c>
      <c r="E362" s="12">
        <v>3678.43</v>
      </c>
      <c r="F362" s="17">
        <f t="shared" si="21"/>
        <v>3.012534086530393E-2</v>
      </c>
      <c r="G362" s="6"/>
      <c r="H362" s="8">
        <v>7086.46</v>
      </c>
      <c r="I362" s="28">
        <f t="shared" si="22"/>
        <v>-4.7867420814300095E-3</v>
      </c>
      <c r="J362" s="7"/>
      <c r="K362" s="9">
        <v>26890.580077999999</v>
      </c>
      <c r="L362" s="28">
        <f t="shared" si="23"/>
        <v>3.130776190605678E-3</v>
      </c>
      <c r="M362" s="10"/>
    </row>
    <row r="363" spans="1:13" ht="20" customHeight="1">
      <c r="A363" s="4" t="s">
        <v>362</v>
      </c>
      <c r="B363" s="11">
        <v>13128.120117</v>
      </c>
      <c r="C363" s="17">
        <f t="shared" si="20"/>
        <v>-1.242211548051664E-2</v>
      </c>
      <c r="E363" s="12">
        <v>3790.93</v>
      </c>
      <c r="F363" s="17">
        <f t="shared" si="21"/>
        <v>-2.0200133350643033E-3</v>
      </c>
      <c r="G363" s="6"/>
      <c r="H363" s="8">
        <v>7052.62</v>
      </c>
      <c r="I363" s="28">
        <f t="shared" si="22"/>
        <v>-7.8791060065437502E-3</v>
      </c>
      <c r="J363" s="7"/>
      <c r="K363" s="9">
        <v>26974.900390999999</v>
      </c>
      <c r="L363" s="28">
        <f t="shared" si="23"/>
        <v>1.015695199187484E-2</v>
      </c>
      <c r="M363" s="10"/>
    </row>
    <row r="364" spans="1:13" ht="20" customHeight="1">
      <c r="A364" s="4" t="s">
        <v>363</v>
      </c>
      <c r="B364" s="11">
        <v>12966.049805000001</v>
      </c>
      <c r="C364" s="17">
        <f t="shared" si="20"/>
        <v>1.216001551058956E-2</v>
      </c>
      <c r="E364" s="12">
        <v>3783.28</v>
      </c>
      <c r="F364" s="17">
        <f t="shared" si="21"/>
        <v>-1.0297920383574249E-2</v>
      </c>
      <c r="G364" s="6"/>
      <c r="H364" s="8">
        <v>6997.27</v>
      </c>
      <c r="I364" s="28">
        <f t="shared" si="22"/>
        <v>-8.8359184380130777E-4</v>
      </c>
      <c r="J364" s="7"/>
      <c r="K364" s="9">
        <v>27250.279297000001</v>
      </c>
      <c r="L364" s="28">
        <f t="shared" si="23"/>
        <v>6.6406063646085979E-3</v>
      </c>
      <c r="M364" s="10"/>
    </row>
    <row r="365" spans="1:13" ht="20" customHeight="1">
      <c r="A365" s="4" t="s">
        <v>364</v>
      </c>
      <c r="B365" s="11">
        <v>13124.679688</v>
      </c>
      <c r="C365" s="17">
        <f t="shared" si="20"/>
        <v>-1.1334356163315282E-2</v>
      </c>
      <c r="E365" s="12">
        <v>3744.52</v>
      </c>
      <c r="F365" s="17">
        <f t="shared" si="21"/>
        <v>-2.8403167167490584E-2</v>
      </c>
      <c r="G365" s="6"/>
      <c r="H365" s="8">
        <v>6991.09</v>
      </c>
      <c r="I365" s="28">
        <f t="shared" si="22"/>
        <v>-4.5561496409288246E-3</v>
      </c>
      <c r="J365" s="7"/>
      <c r="K365" s="9">
        <v>27431.839843999998</v>
      </c>
      <c r="L365" s="28">
        <f t="shared" si="23"/>
        <v>-3.1618947934260459E-3</v>
      </c>
      <c r="M365" s="10"/>
    </row>
    <row r="366" spans="1:13" ht="20" customHeight="1">
      <c r="A366" s="4" t="s">
        <v>365</v>
      </c>
      <c r="B366" s="11">
        <v>12976.759765999999</v>
      </c>
      <c r="C366" s="17">
        <f t="shared" si="20"/>
        <v>-2.3654930077881614E-3</v>
      </c>
      <c r="E366" s="12">
        <v>3639.66</v>
      </c>
      <c r="F366" s="17">
        <f t="shared" si="21"/>
        <v>-7.5206675446196497E-3</v>
      </c>
      <c r="G366" s="6"/>
      <c r="H366" s="8">
        <v>6959.31</v>
      </c>
      <c r="I366" s="28">
        <f t="shared" si="22"/>
        <v>-1.0701793923178141E-2</v>
      </c>
      <c r="J366" s="7"/>
      <c r="K366" s="9">
        <v>27345.240234000001</v>
      </c>
      <c r="L366" s="28">
        <f t="shared" si="23"/>
        <v>-8.8169194752695055E-3</v>
      </c>
      <c r="M366" s="10"/>
    </row>
    <row r="367" spans="1:13" ht="20" customHeight="1">
      <c r="A367" s="4" t="s">
        <v>366</v>
      </c>
      <c r="B367" s="11">
        <v>12946.099609000001</v>
      </c>
      <c r="C367" s="17">
        <f t="shared" si="20"/>
        <v>-9.8504920241094703E-3</v>
      </c>
      <c r="E367" s="12">
        <v>3612.39</v>
      </c>
      <c r="F367" s="17">
        <f t="shared" si="21"/>
        <v>-6.5405726393698588E-3</v>
      </c>
      <c r="G367" s="6"/>
      <c r="H367" s="8">
        <v>6885.23</v>
      </c>
      <c r="I367" s="28">
        <f t="shared" si="22"/>
        <v>-8.6177125323265817E-3</v>
      </c>
      <c r="J367" s="7"/>
      <c r="K367" s="9">
        <v>27105.199218999998</v>
      </c>
      <c r="L367" s="28">
        <f t="shared" si="23"/>
        <v>1.7635793066890313E-2</v>
      </c>
      <c r="M367" s="10"/>
    </row>
    <row r="368" spans="1:13" ht="20" customHeight="1">
      <c r="A368" s="4" t="s">
        <v>367</v>
      </c>
      <c r="B368" s="11">
        <v>12819.200194999999</v>
      </c>
      <c r="C368" s="17">
        <f t="shared" si="20"/>
        <v>2.9428287454365122E-3</v>
      </c>
      <c r="E368" s="12">
        <v>3588.84</v>
      </c>
      <c r="F368" s="17">
        <f t="shared" si="21"/>
        <v>-3.2961833504644216E-3</v>
      </c>
      <c r="G368" s="6"/>
      <c r="H368" s="8">
        <v>6826.15</v>
      </c>
      <c r="I368" s="28">
        <f t="shared" si="22"/>
        <v>3.5272425104360319E-3</v>
      </c>
      <c r="J368" s="7"/>
      <c r="K368" s="9">
        <v>27587.460938</v>
      </c>
      <c r="L368" s="28">
        <f t="shared" si="23"/>
        <v>3.30975417847902E-3</v>
      </c>
      <c r="M368" s="10"/>
    </row>
    <row r="369" spans="1:13" ht="20" customHeight="1">
      <c r="A369" s="4" t="s">
        <v>368</v>
      </c>
      <c r="B369" s="11">
        <v>12856.980469</v>
      </c>
      <c r="C369" s="17">
        <f t="shared" si="20"/>
        <v>-1.4956169536850099E-2</v>
      </c>
      <c r="E369" s="12">
        <v>3577.03</v>
      </c>
      <c r="F369" s="17">
        <f t="shared" si="21"/>
        <v>2.5634291446897169E-2</v>
      </c>
      <c r="G369" s="6"/>
      <c r="H369" s="8">
        <v>6850.27</v>
      </c>
      <c r="I369" s="28">
        <f t="shared" si="22"/>
        <v>1.24297378477264E-3</v>
      </c>
      <c r="J369" s="7"/>
      <c r="K369" s="9">
        <v>27678.919922000001</v>
      </c>
      <c r="L369" s="28">
        <f t="shared" si="23"/>
        <v>-5.6120885644628433E-4</v>
      </c>
      <c r="M369" s="10"/>
    </row>
    <row r="370" spans="1:13" ht="20" customHeight="1">
      <c r="A370" s="4" t="s">
        <v>369</v>
      </c>
      <c r="B370" s="11">
        <v>12666.120117</v>
      </c>
      <c r="C370" s="17">
        <f t="shared" si="20"/>
        <v>4.9560461301797381E-3</v>
      </c>
      <c r="E370" s="12">
        <v>3669.91</v>
      </c>
      <c r="F370" s="17">
        <f t="shared" si="21"/>
        <v>-2.3947163771951822E-2</v>
      </c>
      <c r="G370" s="6"/>
      <c r="H370" s="8">
        <v>6858.79</v>
      </c>
      <c r="I370" s="28">
        <f t="shared" si="22"/>
        <v>8.9194097685850408E-3</v>
      </c>
      <c r="J370" s="7"/>
      <c r="K370" s="9">
        <v>27663.390625</v>
      </c>
      <c r="L370" s="28">
        <f t="shared" si="23"/>
        <v>-1.6902477936997104E-2</v>
      </c>
      <c r="M370" s="10"/>
    </row>
    <row r="371" spans="1:13" ht="20" customHeight="1">
      <c r="A371" s="4" t="s">
        <v>370</v>
      </c>
      <c r="B371" s="11">
        <v>12729.049805000001</v>
      </c>
      <c r="C371" s="17">
        <f t="shared" si="20"/>
        <v>1.5382652360461768E-2</v>
      </c>
      <c r="E371" s="12">
        <v>3583.07</v>
      </c>
      <c r="F371" s="17">
        <f t="shared" si="21"/>
        <v>2.613555691190645E-2</v>
      </c>
      <c r="G371" s="6"/>
      <c r="H371" s="8">
        <v>6920.24</v>
      </c>
      <c r="I371" s="28">
        <f t="shared" si="22"/>
        <v>2.3814724129196008E-3</v>
      </c>
      <c r="J371" s="7"/>
      <c r="K371" s="9">
        <v>27199.740234000001</v>
      </c>
      <c r="L371" s="28">
        <f t="shared" si="23"/>
        <v>1.1983190484636731E-2</v>
      </c>
      <c r="M371" s="10"/>
    </row>
    <row r="372" spans="1:13" ht="20" customHeight="1">
      <c r="A372" s="4" t="s">
        <v>371</v>
      </c>
      <c r="B372" s="11">
        <v>12926.370117</v>
      </c>
      <c r="C372" s="17">
        <f t="shared" si="20"/>
        <v>-1.0729352110509951E-2</v>
      </c>
      <c r="E372" s="12">
        <v>3677.95</v>
      </c>
      <c r="F372" s="17">
        <f t="shared" si="21"/>
        <v>1.1362760181543908E-2</v>
      </c>
      <c r="G372" s="6"/>
      <c r="H372" s="8">
        <v>6936.74</v>
      </c>
      <c r="I372" s="28">
        <f t="shared" si="22"/>
        <v>-1.6953154929749571E-3</v>
      </c>
      <c r="J372" s="7"/>
      <c r="K372" s="9">
        <v>27527.640625</v>
      </c>
      <c r="L372" s="28">
        <f t="shared" si="23"/>
        <v>1.2435911331146708E-2</v>
      </c>
      <c r="M372" s="10"/>
    </row>
    <row r="373" spans="1:13" ht="20" customHeight="1">
      <c r="A373" s="4" t="s">
        <v>372</v>
      </c>
      <c r="B373" s="11">
        <v>12788.419921999999</v>
      </c>
      <c r="C373" s="17">
        <f t="shared" si="20"/>
        <v>1.2536415090314529E-2</v>
      </c>
      <c r="E373" s="12">
        <v>3719.98</v>
      </c>
      <c r="F373" s="17">
        <f t="shared" si="21"/>
        <v>-6.694436704711702E-3</v>
      </c>
      <c r="G373" s="6"/>
      <c r="H373" s="8">
        <v>6924.99</v>
      </c>
      <c r="I373" s="28">
        <f t="shared" si="22"/>
        <v>2.7284084155253345E-3</v>
      </c>
      <c r="J373" s="7"/>
      <c r="K373" s="9">
        <v>27872.109375</v>
      </c>
      <c r="L373" s="28">
        <f t="shared" si="23"/>
        <v>-5.6011579593604859E-3</v>
      </c>
      <c r="M373" s="10"/>
    </row>
    <row r="374" spans="1:13" ht="20" customHeight="1">
      <c r="A374" s="4" t="s">
        <v>373</v>
      </c>
      <c r="B374" s="11">
        <v>12949.75</v>
      </c>
      <c r="C374" s="17">
        <f t="shared" si="20"/>
        <v>6.7310906198810271E-3</v>
      </c>
      <c r="E374" s="12">
        <v>3695.16</v>
      </c>
      <c r="F374" s="17">
        <f t="shared" si="21"/>
        <v>-7.9827185160930587E-3</v>
      </c>
      <c r="G374" s="6"/>
      <c r="H374" s="8">
        <v>6943.91</v>
      </c>
      <c r="I374" s="28">
        <f t="shared" si="22"/>
        <v>3.7114701313565659E-3</v>
      </c>
      <c r="J374" s="7"/>
      <c r="K374" s="9">
        <v>27716.429688</v>
      </c>
      <c r="L374" s="28">
        <f t="shared" si="23"/>
        <v>-9.8012997793018308E-3</v>
      </c>
      <c r="M374" s="10"/>
    </row>
    <row r="375" spans="1:13" ht="20" customHeight="1">
      <c r="A375" s="4" t="s">
        <v>374</v>
      </c>
      <c r="B375" s="11">
        <v>13037.209961</v>
      </c>
      <c r="C375" s="17">
        <f t="shared" si="20"/>
        <v>4.8176277082408398E-3</v>
      </c>
      <c r="E375" s="12">
        <v>3665.78</v>
      </c>
      <c r="F375" s="17">
        <f t="shared" si="21"/>
        <v>2.3447767852436571E-2</v>
      </c>
      <c r="G375" s="6"/>
      <c r="H375" s="8">
        <v>6969.73</v>
      </c>
      <c r="I375" s="28">
        <f t="shared" si="22"/>
        <v>6.3302394210612819E-3</v>
      </c>
      <c r="J375" s="7"/>
      <c r="K375" s="9">
        <v>27446.099609000001</v>
      </c>
      <c r="L375" s="28">
        <f t="shared" si="23"/>
        <v>2.9349640203154601E-2</v>
      </c>
      <c r="M375" s="10"/>
    </row>
    <row r="376" spans="1:13" ht="20" customHeight="1">
      <c r="A376" s="4" t="s">
        <v>375</v>
      </c>
      <c r="B376" s="11">
        <v>13100.169921999999</v>
      </c>
      <c r="C376" s="17">
        <f t="shared" si="20"/>
        <v>-8.7071747531547138E-3</v>
      </c>
      <c r="E376" s="12">
        <v>3752.75</v>
      </c>
      <c r="F376" s="17">
        <f t="shared" si="21"/>
        <v>1.1811917059798283E-2</v>
      </c>
      <c r="G376" s="6"/>
      <c r="H376" s="8">
        <v>7013.99</v>
      </c>
      <c r="I376" s="28">
        <f t="shared" si="22"/>
        <v>-7.2714466717749987E-5</v>
      </c>
      <c r="J376" s="7"/>
      <c r="K376" s="9">
        <v>28263.570313</v>
      </c>
      <c r="L376" s="28">
        <f t="shared" si="23"/>
        <v>-1.0674666645458339E-2</v>
      </c>
      <c r="M376" s="10"/>
    </row>
    <row r="377" spans="1:13" ht="20" customHeight="1">
      <c r="A377" s="4" t="s">
        <v>376</v>
      </c>
      <c r="B377" s="11">
        <v>12986.599609000001</v>
      </c>
      <c r="C377" s="17">
        <f t="shared" si="20"/>
        <v>3.0838355019497036E-3</v>
      </c>
      <c r="E377" s="12">
        <v>3797.34</v>
      </c>
      <c r="F377" s="17">
        <f t="shared" si="21"/>
        <v>1.6135765325269211E-2</v>
      </c>
      <c r="G377" s="6"/>
      <c r="H377" s="8">
        <v>7013.48</v>
      </c>
      <c r="I377" s="28">
        <f t="shared" si="22"/>
        <v>6.0542277599379985E-3</v>
      </c>
      <c r="J377" s="7"/>
      <c r="K377" s="9">
        <v>27963.470702999999</v>
      </c>
      <c r="L377" s="28">
        <f t="shared" si="23"/>
        <v>9.5433364936182085E-4</v>
      </c>
      <c r="M377" s="10"/>
    </row>
    <row r="378" spans="1:13" ht="20" customHeight="1">
      <c r="A378" s="4" t="s">
        <v>377</v>
      </c>
      <c r="B378" s="11">
        <v>13026.709961</v>
      </c>
      <c r="C378" s="17">
        <f t="shared" si="20"/>
        <v>1.5011116337145984E-2</v>
      </c>
      <c r="E378" s="12">
        <v>3859.11</v>
      </c>
      <c r="F378" s="17">
        <f t="shared" si="21"/>
        <v>-7.4151380567922306E-3</v>
      </c>
      <c r="G378" s="6"/>
      <c r="H378" s="8">
        <v>7056.07</v>
      </c>
      <c r="I378" s="28">
        <f t="shared" si="22"/>
        <v>2.4940280844529938E-3</v>
      </c>
      <c r="J378" s="7"/>
      <c r="K378" s="9">
        <v>27990.169922000001</v>
      </c>
      <c r="L378" s="28">
        <f t="shared" si="23"/>
        <v>1.3613675778914134E-3</v>
      </c>
      <c r="M378" s="10"/>
    </row>
    <row r="379" spans="1:13" ht="20" customHeight="1">
      <c r="A379" s="4" t="s">
        <v>378</v>
      </c>
      <c r="B379" s="11">
        <v>13223.730469</v>
      </c>
      <c r="C379" s="17">
        <f t="shared" si="20"/>
        <v>9.3355846207334742E-3</v>
      </c>
      <c r="E379" s="12">
        <v>3830.6</v>
      </c>
      <c r="F379" s="17">
        <f t="shared" si="21"/>
        <v>-6.1011723843323405E-3</v>
      </c>
      <c r="G379" s="6"/>
      <c r="H379" s="8">
        <v>7073.69</v>
      </c>
      <c r="I379" s="28">
        <f t="shared" si="22"/>
        <v>-3.6852016303672601E-3</v>
      </c>
      <c r="J379" s="7"/>
      <c r="K379" s="9">
        <v>28028.300781000002</v>
      </c>
      <c r="L379" s="28">
        <f t="shared" si="23"/>
        <v>-3.4929427793641268E-3</v>
      </c>
      <c r="M379" s="10"/>
    </row>
    <row r="380" spans="1:13" ht="20" customHeight="1">
      <c r="A380" s="4" t="s">
        <v>379</v>
      </c>
      <c r="B380" s="11">
        <v>13347.759765999999</v>
      </c>
      <c r="C380" s="17">
        <f t="shared" si="20"/>
        <v>2.157081070525806E-2</v>
      </c>
      <c r="E380" s="12">
        <v>3807.3</v>
      </c>
      <c r="F380" s="17">
        <f t="shared" si="21"/>
        <v>2.4328034575769396E-2</v>
      </c>
      <c r="G380" s="6"/>
      <c r="H380" s="8">
        <v>7047.67</v>
      </c>
      <c r="I380" s="28">
        <f t="shared" si="22"/>
        <v>6.6269988398131785E-3</v>
      </c>
      <c r="J380" s="7"/>
      <c r="K380" s="9">
        <v>27930.570313</v>
      </c>
      <c r="L380" s="28">
        <f t="shared" si="23"/>
        <v>-1.1033708628989251E-3</v>
      </c>
      <c r="M380" s="10"/>
    </row>
    <row r="381" spans="1:13" ht="20" customHeight="1">
      <c r="A381" s="4" t="s">
        <v>380</v>
      </c>
      <c r="B381" s="11">
        <v>13638.809569999999</v>
      </c>
      <c r="C381" s="17">
        <f t="shared" si="20"/>
        <v>-9.9512258246390178E-3</v>
      </c>
      <c r="E381" s="12">
        <v>3901.06</v>
      </c>
      <c r="F381" s="17">
        <f t="shared" si="21"/>
        <v>-7.4823069661265037E-3</v>
      </c>
      <c r="G381" s="6"/>
      <c r="H381" s="8">
        <v>7094.53</v>
      </c>
      <c r="I381" s="28">
        <f t="shared" si="22"/>
        <v>1.2832889375635049E-2</v>
      </c>
      <c r="J381" s="7"/>
      <c r="K381" s="9">
        <v>27899.769531000002</v>
      </c>
      <c r="L381" s="28">
        <f t="shared" si="23"/>
        <v>1.6123161463194049E-3</v>
      </c>
      <c r="M381" s="10"/>
    </row>
    <row r="382" spans="1:13" ht="20" customHeight="1">
      <c r="A382" s="4" t="s">
        <v>381</v>
      </c>
      <c r="B382" s="11">
        <v>13503.759765999999</v>
      </c>
      <c r="C382" s="17">
        <f t="shared" si="20"/>
        <v>3.6629005314703207E-2</v>
      </c>
      <c r="E382" s="12">
        <v>3871.98</v>
      </c>
      <c r="F382" s="17">
        <f t="shared" si="21"/>
        <v>-4.1096940897468529E-3</v>
      </c>
      <c r="G382" s="6"/>
      <c r="H382" s="8">
        <v>7186.16</v>
      </c>
      <c r="I382" s="28">
        <f t="shared" si="22"/>
        <v>-5.8645137130520523E-3</v>
      </c>
      <c r="J382" s="7"/>
      <c r="K382" s="9">
        <v>27944.789063</v>
      </c>
      <c r="L382" s="28">
        <f t="shared" si="23"/>
        <v>6.0988257881414831E-3</v>
      </c>
      <c r="M382" s="10"/>
    </row>
    <row r="383" spans="1:13" ht="20" customHeight="1">
      <c r="A383" s="4" t="s">
        <v>382</v>
      </c>
      <c r="B383" s="11">
        <v>14007.559569999999</v>
      </c>
      <c r="C383" s="17">
        <f t="shared" si="20"/>
        <v>1.1875669329162614E-2</v>
      </c>
      <c r="E383" s="12">
        <v>3856.1</v>
      </c>
      <c r="F383" s="17">
        <f t="shared" si="21"/>
        <v>-2.5319802827619801E-2</v>
      </c>
      <c r="G383" s="6"/>
      <c r="H383" s="8">
        <v>7144.14</v>
      </c>
      <c r="I383" s="28">
        <f t="shared" si="22"/>
        <v>6.2081709107307138E-3</v>
      </c>
      <c r="J383" s="7"/>
      <c r="K383" s="9">
        <v>28115.740234000001</v>
      </c>
      <c r="L383" s="28">
        <f t="shared" si="23"/>
        <v>9.4639696112967624E-3</v>
      </c>
      <c r="M383" s="10"/>
    </row>
    <row r="384" spans="1:13" ht="20" customHeight="1">
      <c r="A384" s="4" t="s">
        <v>383</v>
      </c>
      <c r="B384" s="11">
        <v>14174.900390999999</v>
      </c>
      <c r="C384" s="17">
        <f t="shared" si="20"/>
        <v>2.5864501146128618E-2</v>
      </c>
      <c r="E384" s="12">
        <v>3759.69</v>
      </c>
      <c r="F384" s="17">
        <f t="shared" si="21"/>
        <v>-1.064240923898342E-2</v>
      </c>
      <c r="G384" s="6"/>
      <c r="H384" s="8">
        <v>7188.63</v>
      </c>
      <c r="I384" s="28">
        <f t="shared" si="22"/>
        <v>2.0134986975351772E-2</v>
      </c>
      <c r="J384" s="7"/>
      <c r="K384" s="9">
        <v>28383.089843999998</v>
      </c>
      <c r="L384" s="28">
        <f t="shared" si="23"/>
        <v>-3.531586511090372E-3</v>
      </c>
      <c r="M384" s="10"/>
    </row>
    <row r="385" spans="1:13" ht="20" customHeight="1">
      <c r="A385" s="4" t="s">
        <v>384</v>
      </c>
      <c r="B385" s="11">
        <v>14546.309569999999</v>
      </c>
      <c r="C385" s="17">
        <f t="shared" si="20"/>
        <v>-6.1615089272765665E-4</v>
      </c>
      <c r="E385" s="12">
        <v>3719.89</v>
      </c>
      <c r="F385" s="17">
        <f t="shared" si="21"/>
        <v>1.3526781457993704E-2</v>
      </c>
      <c r="G385" s="6"/>
      <c r="H385" s="8">
        <v>7334.84</v>
      </c>
      <c r="I385" s="28">
        <f t="shared" si="22"/>
        <v>-4.7626198423725502E-3</v>
      </c>
      <c r="J385" s="7"/>
      <c r="K385" s="9">
        <v>28283.029297000001</v>
      </c>
      <c r="L385" s="28">
        <f t="shared" si="23"/>
        <v>-4.258927121195152E-3</v>
      </c>
      <c r="M385" s="10"/>
    </row>
    <row r="386" spans="1:13" ht="20" customHeight="1">
      <c r="A386" s="4" t="s">
        <v>385</v>
      </c>
      <c r="B386" s="11">
        <v>14537.349609000001</v>
      </c>
      <c r="C386" s="17">
        <f t="shared" si="20"/>
        <v>-1.4578272709668276E-4</v>
      </c>
      <c r="E386" s="12">
        <v>3770.55</v>
      </c>
      <c r="F386" s="17">
        <f t="shared" si="21"/>
        <v>9.5680618026735623E-3</v>
      </c>
      <c r="G386" s="6"/>
      <c r="H386" s="8">
        <v>7299.99</v>
      </c>
      <c r="I386" s="28">
        <f t="shared" si="22"/>
        <v>8.421122314317118E-4</v>
      </c>
      <c r="J386" s="7"/>
      <c r="K386" s="9">
        <v>28162.830077999999</v>
      </c>
      <c r="L386" s="28">
        <f t="shared" si="23"/>
        <v>-4.8047298200775473E-3</v>
      </c>
      <c r="M386" s="10"/>
    </row>
    <row r="387" spans="1:13" ht="20" customHeight="1">
      <c r="A387" s="4" t="s">
        <v>386</v>
      </c>
      <c r="B387" s="11">
        <v>14535.230469</v>
      </c>
      <c r="C387" s="17">
        <f t="shared" ref="C387:C450" si="24">LN(B388/B387)</f>
        <v>-2.0826457374162935E-3</v>
      </c>
      <c r="E387" s="12">
        <v>3806.8</v>
      </c>
      <c r="F387" s="17">
        <f t="shared" ref="F387:F450" si="25">LN(E388/E387)</f>
        <v>5.5822675939800961E-3</v>
      </c>
      <c r="G387" s="6"/>
      <c r="H387" s="8">
        <v>7306.14</v>
      </c>
      <c r="I387" s="28">
        <f t="shared" ref="I387:I450" si="26">LN(H388/H387)</f>
        <v>-1.354572985961464E-3</v>
      </c>
      <c r="J387" s="7"/>
      <c r="K387" s="9">
        <v>28027.839843999998</v>
      </c>
      <c r="L387" s="28">
        <f t="shared" ref="L387:L450" si="27">LN(K388/K387)</f>
        <v>-2.1018915386543107E-3</v>
      </c>
      <c r="M387" s="10"/>
    </row>
    <row r="388" spans="1:13" ht="20" customHeight="1">
      <c r="A388" s="4" t="s">
        <v>387</v>
      </c>
      <c r="B388" s="11">
        <v>14504.990234000001</v>
      </c>
      <c r="C388" s="17">
        <f t="shared" si="24"/>
        <v>-3.8405695144461244E-3</v>
      </c>
      <c r="E388" s="12">
        <v>3828.11</v>
      </c>
      <c r="F388" s="17">
        <f t="shared" si="25"/>
        <v>-2.0996774887089925E-2</v>
      </c>
      <c r="G388" s="6"/>
      <c r="H388" s="8">
        <v>7296.25</v>
      </c>
      <c r="I388" s="28">
        <f t="shared" si="26"/>
        <v>1.0781485322284521E-2</v>
      </c>
      <c r="J388" s="7"/>
      <c r="K388" s="9">
        <v>27968.990234000001</v>
      </c>
      <c r="L388" s="28">
        <f t="shared" si="27"/>
        <v>9.1499712071723693E-3</v>
      </c>
      <c r="M388" s="10"/>
    </row>
    <row r="389" spans="1:13" ht="20" customHeight="1">
      <c r="A389" s="4" t="s">
        <v>388</v>
      </c>
      <c r="B389" s="11">
        <v>14449.389648</v>
      </c>
      <c r="C389" s="17">
        <f t="shared" si="24"/>
        <v>6.4026060353202527E-3</v>
      </c>
      <c r="E389" s="12">
        <v>3748.57</v>
      </c>
      <c r="F389" s="17">
        <f t="shared" si="25"/>
        <v>5.3952504280963931E-2</v>
      </c>
      <c r="G389" s="6"/>
      <c r="H389" s="8">
        <v>7375.34</v>
      </c>
      <c r="I389" s="28">
        <f t="shared" si="26"/>
        <v>-7.7994703017616757E-3</v>
      </c>
      <c r="J389" s="7"/>
      <c r="K389" s="9">
        <v>28226.080077999999</v>
      </c>
      <c r="L389" s="28">
        <f t="shared" si="27"/>
        <v>-1.60056214251947E-2</v>
      </c>
      <c r="M389" s="10"/>
    </row>
    <row r="390" spans="1:13" ht="20" customHeight="1">
      <c r="A390" s="4" t="s">
        <v>389</v>
      </c>
      <c r="B390" s="11">
        <v>14542.200194999999</v>
      </c>
      <c r="C390" s="17">
        <f t="shared" si="24"/>
        <v>4.5515110761179612E-3</v>
      </c>
      <c r="E390" s="12">
        <v>3956.37</v>
      </c>
      <c r="F390" s="17">
        <f t="shared" si="25"/>
        <v>9.1983590448269908E-3</v>
      </c>
      <c r="G390" s="6"/>
      <c r="H390" s="8">
        <v>7318.04</v>
      </c>
      <c r="I390" s="28">
        <f t="shared" si="26"/>
        <v>9.1314027964028554E-3</v>
      </c>
      <c r="J390" s="7"/>
      <c r="K390" s="9">
        <v>27777.900390999999</v>
      </c>
      <c r="L390" s="28">
        <f t="shared" si="27"/>
        <v>1.5288239993013889E-3</v>
      </c>
      <c r="M390" s="10"/>
    </row>
    <row r="391" spans="1:13" ht="20" customHeight="1">
      <c r="A391" s="4" t="s">
        <v>390</v>
      </c>
      <c r="B391" s="11">
        <v>14608.540039</v>
      </c>
      <c r="C391" s="17">
        <f t="shared" si="24"/>
        <v>1.1939223014269609E-2</v>
      </c>
      <c r="E391" s="12">
        <v>3992.93</v>
      </c>
      <c r="F391" s="17">
        <f t="shared" si="25"/>
        <v>-8.9759576650217388E-3</v>
      </c>
      <c r="G391" s="6"/>
      <c r="H391" s="8">
        <v>7385.17</v>
      </c>
      <c r="I391" s="28">
        <f t="shared" si="26"/>
        <v>-2.1322157562279451E-3</v>
      </c>
      <c r="J391" s="7"/>
      <c r="K391" s="9">
        <v>27820.400390999999</v>
      </c>
      <c r="L391" s="28">
        <f t="shared" si="27"/>
        <v>2.3504995287635081E-3</v>
      </c>
      <c r="M391" s="10"/>
    </row>
    <row r="392" spans="1:13" ht="20" customHeight="1">
      <c r="A392" s="4" t="s">
        <v>391</v>
      </c>
      <c r="B392" s="11">
        <v>14784</v>
      </c>
      <c r="C392" s="17">
        <f t="shared" si="24"/>
        <v>-3.7143220292045658E-4</v>
      </c>
      <c r="E392" s="12">
        <v>3957.25</v>
      </c>
      <c r="F392" s="17">
        <f t="shared" si="25"/>
        <v>8.6753813075978112E-3</v>
      </c>
      <c r="G392" s="6"/>
      <c r="H392" s="8">
        <v>7369.44</v>
      </c>
      <c r="I392" s="28">
        <f t="shared" si="26"/>
        <v>-2.4795147150728949E-3</v>
      </c>
      <c r="J392" s="7"/>
      <c r="K392" s="9">
        <v>27885.869140999999</v>
      </c>
      <c r="L392" s="28">
        <f t="shared" si="27"/>
        <v>-7.1787461013996324E-3</v>
      </c>
      <c r="M392" s="10"/>
    </row>
    <row r="393" spans="1:13" ht="20" customHeight="1">
      <c r="A393" s="4" t="s">
        <v>392</v>
      </c>
      <c r="B393" s="11">
        <v>14778.509765999999</v>
      </c>
      <c r="C393" s="17">
        <f t="shared" si="24"/>
        <v>-1.5111027527804289E-2</v>
      </c>
      <c r="E393" s="12">
        <v>3991.73</v>
      </c>
      <c r="F393" s="17">
        <f t="shared" si="25"/>
        <v>-8.2862978720850793E-3</v>
      </c>
      <c r="G393" s="6"/>
      <c r="H393" s="8">
        <v>7351.19</v>
      </c>
      <c r="I393" s="28">
        <f t="shared" si="26"/>
        <v>-6.3275079282909606E-4</v>
      </c>
      <c r="J393" s="7"/>
      <c r="K393" s="9">
        <v>27686.400390999999</v>
      </c>
      <c r="L393" s="28">
        <f t="shared" si="27"/>
        <v>-4.0524493054127451E-3</v>
      </c>
      <c r="M393" s="10"/>
    </row>
    <row r="394" spans="1:13" ht="20" customHeight="1">
      <c r="A394" s="4" t="s">
        <v>393</v>
      </c>
      <c r="B394" s="11">
        <v>14556.870117</v>
      </c>
      <c r="C394" s="17">
        <f t="shared" si="24"/>
        <v>1.0439982067865741E-2</v>
      </c>
      <c r="E394" s="12">
        <v>3958.79</v>
      </c>
      <c r="F394" s="17">
        <f t="shared" si="25"/>
        <v>-3.094109623737159E-3</v>
      </c>
      <c r="G394" s="6"/>
      <c r="H394" s="8">
        <v>7346.54</v>
      </c>
      <c r="I394" s="28">
        <f t="shared" si="26"/>
        <v>5.2918724151277512E-3</v>
      </c>
      <c r="J394" s="7"/>
      <c r="K394" s="9">
        <v>27574.429688</v>
      </c>
      <c r="L394" s="28">
        <f t="shared" si="27"/>
        <v>1.1773997788604771E-2</v>
      </c>
      <c r="M394" s="10"/>
    </row>
    <row r="395" spans="1:13" ht="20" customHeight="1">
      <c r="A395" s="4" t="s">
        <v>394</v>
      </c>
      <c r="B395" s="11">
        <v>14709.639648</v>
      </c>
      <c r="C395" s="17">
        <f t="shared" si="24"/>
        <v>1.1484736670460995E-2</v>
      </c>
      <c r="E395" s="12">
        <v>3946.56</v>
      </c>
      <c r="F395" s="17">
        <f t="shared" si="25"/>
        <v>4.7472883302355929E-3</v>
      </c>
      <c r="G395" s="6"/>
      <c r="H395" s="8">
        <v>7385.52</v>
      </c>
      <c r="I395" s="28">
        <f t="shared" si="26"/>
        <v>-1.1746082772395659E-3</v>
      </c>
      <c r="J395" s="7"/>
      <c r="K395" s="9">
        <v>27901.009765999999</v>
      </c>
      <c r="L395" s="28">
        <f t="shared" si="27"/>
        <v>-2.1053532077225903E-3</v>
      </c>
      <c r="M395" s="10"/>
    </row>
    <row r="396" spans="1:13" ht="20" customHeight="1">
      <c r="A396" s="4" t="s">
        <v>395</v>
      </c>
      <c r="B396" s="11">
        <v>14879.549805000001</v>
      </c>
      <c r="C396" s="17">
        <f t="shared" si="24"/>
        <v>8.9153836578017287E-3</v>
      </c>
      <c r="E396" s="12">
        <v>3965.34</v>
      </c>
      <c r="F396" s="17">
        <f t="shared" si="25"/>
        <v>-3.8912128014762935E-3</v>
      </c>
      <c r="G396" s="6"/>
      <c r="H396" s="8">
        <v>7376.85</v>
      </c>
      <c r="I396" s="28">
        <f t="shared" si="26"/>
        <v>1.0248449577282144E-2</v>
      </c>
      <c r="J396" s="7"/>
      <c r="K396" s="9">
        <v>27842.330077999999</v>
      </c>
      <c r="L396" s="28">
        <f t="shared" si="27"/>
        <v>4.0331674165431783E-3</v>
      </c>
      <c r="M396" s="10"/>
    </row>
    <row r="397" spans="1:13" ht="20" customHeight="1">
      <c r="A397" s="4" t="s">
        <v>396</v>
      </c>
      <c r="B397" s="11">
        <v>15012.799805000001</v>
      </c>
      <c r="C397" s="17">
        <f t="shared" si="24"/>
        <v>-2.8095568238820741E-3</v>
      </c>
      <c r="E397" s="12">
        <v>3949.94</v>
      </c>
      <c r="F397" s="17">
        <f t="shared" si="25"/>
        <v>1.3488571921957369E-2</v>
      </c>
      <c r="G397" s="6"/>
      <c r="H397" s="8">
        <v>7452.84</v>
      </c>
      <c r="I397" s="28">
        <f t="shared" si="26"/>
        <v>1.6624127040123203E-3</v>
      </c>
      <c r="J397" s="7"/>
      <c r="K397" s="9">
        <v>27954.849609000001</v>
      </c>
      <c r="L397" s="28">
        <f t="shared" si="27"/>
        <v>7.1772727670521971E-3</v>
      </c>
      <c r="M397" s="10"/>
    </row>
    <row r="398" spans="1:13" ht="20" customHeight="1">
      <c r="A398" s="4" t="s">
        <v>397</v>
      </c>
      <c r="B398" s="11">
        <v>14970.679688</v>
      </c>
      <c r="C398" s="17">
        <f t="shared" si="24"/>
        <v>6.7179094711123809E-4</v>
      </c>
      <c r="E398" s="12">
        <v>4003.58</v>
      </c>
      <c r="F398" s="17">
        <f t="shared" si="25"/>
        <v>5.8972831306427134E-3</v>
      </c>
      <c r="G398" s="6"/>
      <c r="H398" s="8">
        <v>7465.24</v>
      </c>
      <c r="I398" s="28">
        <f t="shared" si="26"/>
        <v>1.8216107375387166E-4</v>
      </c>
      <c r="J398" s="7"/>
      <c r="K398" s="9">
        <v>28156.210938</v>
      </c>
      <c r="L398" s="28">
        <f t="shared" si="27"/>
        <v>-3.7187591266273318E-3</v>
      </c>
      <c r="M398" s="10"/>
    </row>
    <row r="399" spans="1:13" ht="20" customHeight="1">
      <c r="A399" s="4" t="s">
        <v>398</v>
      </c>
      <c r="B399" s="11">
        <v>14980.740234000001</v>
      </c>
      <c r="C399" s="17">
        <f t="shared" si="24"/>
        <v>-1.695520734993456E-2</v>
      </c>
      <c r="E399" s="12">
        <v>4027.26</v>
      </c>
      <c r="F399" s="17">
        <f t="shared" si="25"/>
        <v>-2.8311094412904197E-4</v>
      </c>
      <c r="G399" s="6"/>
      <c r="H399" s="8">
        <v>7466.6</v>
      </c>
      <c r="I399" s="28">
        <f t="shared" si="26"/>
        <v>2.6843642964673835E-3</v>
      </c>
      <c r="J399" s="7"/>
      <c r="K399" s="9">
        <v>28051.699218999998</v>
      </c>
      <c r="L399" s="28">
        <f t="shared" si="27"/>
        <v>-1.8877539024090624E-2</v>
      </c>
      <c r="M399" s="10"/>
    </row>
    <row r="400" spans="1:13" ht="20" customHeight="1">
      <c r="A400" s="4" t="s">
        <v>399</v>
      </c>
      <c r="B400" s="11">
        <v>14728.879883</v>
      </c>
      <c r="C400" s="17">
        <f t="shared" si="24"/>
        <v>-6.7353017737490656E-3</v>
      </c>
      <c r="E400" s="12">
        <v>4026.12</v>
      </c>
      <c r="F400" s="17">
        <f t="shared" si="25"/>
        <v>-1.5564652905563017E-2</v>
      </c>
      <c r="G400" s="6"/>
      <c r="H400" s="8">
        <v>7486.67</v>
      </c>
      <c r="I400" s="28">
        <f t="shared" si="26"/>
        <v>-1.69109887508148E-3</v>
      </c>
      <c r="J400" s="7"/>
      <c r="K400" s="9">
        <v>27527.119140999999</v>
      </c>
      <c r="L400" s="28">
        <f t="shared" si="27"/>
        <v>-1.0571806151116832E-2</v>
      </c>
      <c r="M400" s="10"/>
    </row>
    <row r="401" spans="1:13" ht="20" customHeight="1">
      <c r="A401" s="4" t="s">
        <v>400</v>
      </c>
      <c r="B401" s="11">
        <v>14630.009765999999</v>
      </c>
      <c r="C401" s="17">
        <f t="shared" si="24"/>
        <v>-5.2749733828362511E-3</v>
      </c>
      <c r="E401" s="12">
        <v>3963.94</v>
      </c>
      <c r="F401" s="17">
        <f t="shared" si="25"/>
        <v>-1.5931188727940442E-3</v>
      </c>
      <c r="G401" s="6"/>
      <c r="H401" s="8">
        <v>7474.02</v>
      </c>
      <c r="I401" s="28">
        <f t="shared" si="26"/>
        <v>5.0687349029798203E-3</v>
      </c>
      <c r="J401" s="7"/>
      <c r="K401" s="9">
        <v>27237.640625</v>
      </c>
      <c r="L401" s="28">
        <f t="shared" si="27"/>
        <v>-2.4891276384788094E-2</v>
      </c>
      <c r="M401" s="10"/>
    </row>
    <row r="402" spans="1:13" ht="20" customHeight="1">
      <c r="A402" s="4" t="s">
        <v>401</v>
      </c>
      <c r="B402" s="11">
        <v>14553.040039</v>
      </c>
      <c r="C402" s="17">
        <f t="shared" si="24"/>
        <v>1.0416882934837546E-2</v>
      </c>
      <c r="E402" s="12">
        <v>3957.63</v>
      </c>
      <c r="F402" s="17">
        <f t="shared" si="25"/>
        <v>3.047858758258928E-2</v>
      </c>
      <c r="G402" s="6"/>
      <c r="H402" s="8">
        <v>7512</v>
      </c>
      <c r="I402" s="28">
        <f t="shared" si="26"/>
        <v>8.0941506072029074E-3</v>
      </c>
      <c r="J402" s="7"/>
      <c r="K402" s="9">
        <v>26568.029297000001</v>
      </c>
      <c r="L402" s="28">
        <f t="shared" si="27"/>
        <v>-6.8098097296192305E-3</v>
      </c>
      <c r="M402" s="10"/>
    </row>
    <row r="403" spans="1:13" ht="20" customHeight="1">
      <c r="A403" s="4" t="s">
        <v>402</v>
      </c>
      <c r="B403" s="11">
        <v>14705.429688</v>
      </c>
      <c r="C403" s="17">
        <f t="shared" si="24"/>
        <v>-6.3333169024343506E-3</v>
      </c>
      <c r="E403" s="12">
        <v>4080.11</v>
      </c>
      <c r="F403" s="17">
        <f t="shared" si="25"/>
        <v>-8.6800027027179102E-4</v>
      </c>
      <c r="G403" s="6"/>
      <c r="H403" s="8">
        <v>7573.05</v>
      </c>
      <c r="I403" s="28">
        <f t="shared" si="26"/>
        <v>-1.9244577212400105E-3</v>
      </c>
      <c r="J403" s="7"/>
      <c r="K403" s="9">
        <v>26387.720702999999</v>
      </c>
      <c r="L403" s="28">
        <f t="shared" si="27"/>
        <v>4.5428605668402259E-3</v>
      </c>
      <c r="M403" s="10"/>
    </row>
    <row r="404" spans="1:13" ht="20" customHeight="1">
      <c r="A404" s="4" t="s">
        <v>403</v>
      </c>
      <c r="B404" s="11">
        <v>14612.589844</v>
      </c>
      <c r="C404" s="17">
        <f t="shared" si="24"/>
        <v>-6.1526325292499736E-3</v>
      </c>
      <c r="E404" s="12">
        <v>4076.57</v>
      </c>
      <c r="F404" s="17">
        <f t="shared" si="25"/>
        <v>-1.1953459028422096E-3</v>
      </c>
      <c r="G404" s="6"/>
      <c r="H404" s="8">
        <v>7558.49</v>
      </c>
      <c r="I404" s="28">
        <f t="shared" si="26"/>
        <v>-2.9904623001190679E-4</v>
      </c>
      <c r="J404" s="7"/>
      <c r="K404" s="9">
        <v>26507.869140999999</v>
      </c>
      <c r="L404" s="28">
        <f t="shared" si="27"/>
        <v>-1.0337711280529346E-2</v>
      </c>
      <c r="M404" s="10"/>
    </row>
    <row r="405" spans="1:13" ht="20" customHeight="1">
      <c r="A405" s="4" t="s">
        <v>404</v>
      </c>
      <c r="B405" s="11">
        <v>14522.959961</v>
      </c>
      <c r="C405" s="17">
        <f t="shared" si="24"/>
        <v>1.4790647748285779E-2</v>
      </c>
      <c r="E405" s="12">
        <v>4071.7</v>
      </c>
      <c r="F405" s="17">
        <f t="shared" si="25"/>
        <v>-1.8056283602075441E-2</v>
      </c>
      <c r="G405" s="6"/>
      <c r="H405" s="8">
        <v>7556.23</v>
      </c>
      <c r="I405" s="28">
        <f t="shared" si="26"/>
        <v>1.4956590993342976E-3</v>
      </c>
      <c r="J405" s="7"/>
      <c r="K405" s="9">
        <v>26235.25</v>
      </c>
      <c r="L405" s="28">
        <f t="shared" si="27"/>
        <v>6.4823750426276448E-3</v>
      </c>
      <c r="M405" s="10"/>
    </row>
    <row r="406" spans="1:13" ht="20" customHeight="1">
      <c r="A406" s="4" t="s">
        <v>405</v>
      </c>
      <c r="B406" s="11">
        <v>14739.360352</v>
      </c>
      <c r="C406" s="17">
        <f t="shared" si="24"/>
        <v>-3.5492702175436876E-4</v>
      </c>
      <c r="E406" s="12">
        <v>3998.84</v>
      </c>
      <c r="F406" s="17">
        <f t="shared" si="25"/>
        <v>-1.4503849921748772E-2</v>
      </c>
      <c r="G406" s="6"/>
      <c r="H406" s="8">
        <v>7567.54</v>
      </c>
      <c r="I406" s="28">
        <f t="shared" si="26"/>
        <v>-6.117086354853348E-3</v>
      </c>
      <c r="J406" s="7"/>
      <c r="K406" s="9">
        <v>26405.869140999999</v>
      </c>
      <c r="L406" s="28">
        <f t="shared" si="27"/>
        <v>1.589291891384414E-3</v>
      </c>
      <c r="M406" s="10"/>
    </row>
    <row r="407" spans="1:13" ht="20" customHeight="1">
      <c r="A407" s="4" t="s">
        <v>406</v>
      </c>
      <c r="B407" s="11">
        <v>14734.129883</v>
      </c>
      <c r="C407" s="17">
        <f t="shared" si="24"/>
        <v>-1.4050897761115446E-2</v>
      </c>
      <c r="E407" s="12">
        <v>3941.26</v>
      </c>
      <c r="F407" s="17">
        <f t="shared" si="25"/>
        <v>-1.8640849162627044E-3</v>
      </c>
      <c r="G407" s="6"/>
      <c r="H407" s="8">
        <v>7521.39</v>
      </c>
      <c r="I407" s="28">
        <f t="shared" si="26"/>
        <v>-4.2903138175267915E-3</v>
      </c>
      <c r="J407" s="7"/>
      <c r="K407" s="9">
        <v>26447.869140999999</v>
      </c>
      <c r="L407" s="28">
        <f t="shared" si="27"/>
        <v>-4.0679146110607278E-3</v>
      </c>
      <c r="M407" s="10"/>
    </row>
    <row r="408" spans="1:13" ht="20" customHeight="1">
      <c r="A408" s="4" t="s">
        <v>407</v>
      </c>
      <c r="B408" s="11">
        <v>14528.549805000001</v>
      </c>
      <c r="C408" s="17">
        <f t="shared" si="24"/>
        <v>-6.5762214116998471E-3</v>
      </c>
      <c r="E408" s="12">
        <v>3933.92</v>
      </c>
      <c r="F408" s="17">
        <f t="shared" si="25"/>
        <v>7.493612090724109E-3</v>
      </c>
      <c r="G408" s="6"/>
      <c r="H408" s="8">
        <v>7489.19</v>
      </c>
      <c r="I408" s="28">
        <f t="shared" si="26"/>
        <v>-2.2751952151435786E-3</v>
      </c>
      <c r="J408" s="7"/>
      <c r="K408" s="9">
        <v>26340.5</v>
      </c>
      <c r="L408" s="28">
        <f t="shared" si="27"/>
        <v>-9.4149254821007371E-3</v>
      </c>
      <c r="M408" s="10"/>
    </row>
    <row r="409" spans="1:13" ht="20" customHeight="1">
      <c r="A409" s="4" t="s">
        <v>408</v>
      </c>
      <c r="B409" s="11">
        <v>14433.320313</v>
      </c>
      <c r="C409" s="17">
        <f t="shared" si="24"/>
        <v>-1.8410254123042792E-2</v>
      </c>
      <c r="E409" s="12">
        <v>3963.51</v>
      </c>
      <c r="F409" s="17">
        <f t="shared" si="25"/>
        <v>-7.3766872148234497E-3</v>
      </c>
      <c r="G409" s="6"/>
      <c r="H409" s="8">
        <v>7472.17</v>
      </c>
      <c r="I409" s="28">
        <f t="shared" si="26"/>
        <v>5.9670343202592553E-4</v>
      </c>
      <c r="J409" s="7"/>
      <c r="K409" s="9">
        <v>26093.669922000001</v>
      </c>
      <c r="L409" s="28">
        <f t="shared" si="27"/>
        <v>3.1810964105828309E-5</v>
      </c>
      <c r="M409" s="10"/>
    </row>
    <row r="410" spans="1:13" ht="20" customHeight="1">
      <c r="A410" s="4" t="s">
        <v>409</v>
      </c>
      <c r="B410" s="11">
        <v>14170.030273</v>
      </c>
      <c r="C410" s="17">
        <f t="shared" si="24"/>
        <v>4.5324075638884086E-3</v>
      </c>
      <c r="E410" s="12">
        <v>3934.38</v>
      </c>
      <c r="F410" s="17">
        <f t="shared" si="25"/>
        <v>1.4178262831053962E-2</v>
      </c>
      <c r="G410" s="6"/>
      <c r="H410" s="8">
        <v>7476.63</v>
      </c>
      <c r="I410" s="28">
        <f t="shared" si="26"/>
        <v>-4.109209272204253E-3</v>
      </c>
      <c r="J410" s="7"/>
      <c r="K410" s="9">
        <v>26094.5</v>
      </c>
      <c r="L410" s="28">
        <f t="shared" si="27"/>
        <v>-1.4577780520938352E-2</v>
      </c>
      <c r="M410" s="10"/>
    </row>
    <row r="411" spans="1:13" ht="20" customHeight="1">
      <c r="A411" s="4" t="s">
        <v>410</v>
      </c>
      <c r="B411" s="11">
        <v>14234.400390999999</v>
      </c>
      <c r="C411" s="17">
        <f t="shared" si="24"/>
        <v>1.4544145941995467E-2</v>
      </c>
      <c r="E411" s="12">
        <v>3990.56</v>
      </c>
      <c r="F411" s="17">
        <f t="shared" si="25"/>
        <v>7.2632622332616968E-3</v>
      </c>
      <c r="G411" s="6"/>
      <c r="H411" s="8">
        <v>7445.97</v>
      </c>
      <c r="I411" s="28">
        <f t="shared" si="26"/>
        <v>7.6153332202303966E-3</v>
      </c>
      <c r="J411" s="7"/>
      <c r="K411" s="9">
        <v>25716.859375</v>
      </c>
      <c r="L411" s="28">
        <f t="shared" si="27"/>
        <v>4.0336152868802426E-3</v>
      </c>
      <c r="M411" s="10"/>
    </row>
    <row r="412" spans="1:13" ht="20" customHeight="1">
      <c r="A412" s="4" t="s">
        <v>411</v>
      </c>
      <c r="B412" s="11">
        <v>14442.940430000001</v>
      </c>
      <c r="C412" s="17">
        <f t="shared" si="24"/>
        <v>-1.193210120552907E-2</v>
      </c>
      <c r="E412" s="12">
        <v>4019.65</v>
      </c>
      <c r="F412" s="17">
        <f t="shared" si="25"/>
        <v>-6.0711580284131088E-3</v>
      </c>
      <c r="G412" s="6"/>
      <c r="H412" s="8">
        <v>7502.89</v>
      </c>
      <c r="I412" s="28">
        <f t="shared" si="26"/>
        <v>-9.2807307502398796E-4</v>
      </c>
      <c r="J412" s="7"/>
      <c r="K412" s="9">
        <v>25820.800781000002</v>
      </c>
      <c r="L412" s="28">
        <f t="shared" si="27"/>
        <v>5.909848692863439E-3</v>
      </c>
      <c r="M412" s="10"/>
    </row>
    <row r="413" spans="1:13" ht="20" customHeight="1">
      <c r="A413" s="4" t="s">
        <v>412</v>
      </c>
      <c r="B413" s="11">
        <v>14271.629883</v>
      </c>
      <c r="C413" s="17">
        <f t="shared" si="24"/>
        <v>9.4548549039224908E-4</v>
      </c>
      <c r="E413" s="12">
        <v>3995.32</v>
      </c>
      <c r="F413" s="17">
        <f t="shared" si="25"/>
        <v>-2.5237460791963953E-2</v>
      </c>
      <c r="G413" s="6"/>
      <c r="H413" s="8">
        <v>7495.93</v>
      </c>
      <c r="I413" s="28">
        <f t="shared" si="26"/>
        <v>-9.3499585461679618E-3</v>
      </c>
      <c r="J413" s="7"/>
      <c r="K413" s="9">
        <v>25973.849609000001</v>
      </c>
      <c r="L413" s="28">
        <f t="shared" si="27"/>
        <v>7.7359242736152614E-3</v>
      </c>
      <c r="M413" s="10"/>
    </row>
    <row r="414" spans="1:13" ht="20" customHeight="1">
      <c r="A414" s="4" t="s">
        <v>413</v>
      </c>
      <c r="B414" s="11">
        <v>14285.129883</v>
      </c>
      <c r="C414" s="17">
        <f t="shared" si="24"/>
        <v>3.0265257941240837E-3</v>
      </c>
      <c r="E414" s="12">
        <v>3895.75</v>
      </c>
      <c r="F414" s="17">
        <f t="shared" si="25"/>
        <v>-1.1200267830704025E-2</v>
      </c>
      <c r="G414" s="6"/>
      <c r="H414" s="8">
        <v>7426.17</v>
      </c>
      <c r="I414" s="28">
        <f t="shared" si="26"/>
        <v>-1.2745551576945111E-2</v>
      </c>
      <c r="J414" s="7"/>
      <c r="K414" s="9">
        <v>26175.560547000001</v>
      </c>
      <c r="L414" s="28">
        <f t="shared" si="27"/>
        <v>1.027874624916974E-2</v>
      </c>
      <c r="M414" s="10"/>
    </row>
    <row r="415" spans="1:13" ht="20" customHeight="1">
      <c r="A415" s="4" t="s">
        <v>414</v>
      </c>
      <c r="B415" s="11">
        <v>14328.429688</v>
      </c>
      <c r="C415" s="17">
        <f t="shared" si="24"/>
        <v>-1.0899879458504231E-2</v>
      </c>
      <c r="E415" s="12">
        <v>3852.36</v>
      </c>
      <c r="F415" s="17">
        <f t="shared" si="25"/>
        <v>-9.0482780342915972E-3</v>
      </c>
      <c r="G415" s="6"/>
      <c r="H415" s="8">
        <v>7332.12</v>
      </c>
      <c r="I415" s="28">
        <f t="shared" si="26"/>
        <v>3.973209577395451E-3</v>
      </c>
      <c r="J415" s="7"/>
      <c r="K415" s="9">
        <v>26446</v>
      </c>
      <c r="L415" s="28">
        <f t="shared" si="27"/>
        <v>1.4444668724436098E-4</v>
      </c>
      <c r="M415" s="10"/>
    </row>
    <row r="416" spans="1:13" ht="20" customHeight="1">
      <c r="A416" s="4" t="s">
        <v>415</v>
      </c>
      <c r="B416" s="11">
        <v>14173.099609000001</v>
      </c>
      <c r="C416" s="17">
        <f t="shared" si="24"/>
        <v>-6.2339862617934033E-3</v>
      </c>
      <c r="E416" s="12">
        <v>3817.66</v>
      </c>
      <c r="F416" s="17">
        <f t="shared" si="25"/>
        <v>1.036747011419641E-3</v>
      </c>
      <c r="G416" s="6"/>
      <c r="H416" s="8">
        <v>7361.31</v>
      </c>
      <c r="I416" s="28">
        <f t="shared" si="26"/>
        <v>1.263921460309904E-3</v>
      </c>
      <c r="J416" s="7"/>
      <c r="K416" s="9">
        <v>26449.820313</v>
      </c>
      <c r="L416" s="28">
        <f t="shared" si="27"/>
        <v>-1.2566455261236571E-2</v>
      </c>
      <c r="M416" s="10"/>
    </row>
    <row r="417" spans="1:13" ht="20" customHeight="1">
      <c r="A417" s="4" t="s">
        <v>416</v>
      </c>
      <c r="B417" s="11">
        <v>14085.019531</v>
      </c>
      <c r="C417" s="17">
        <f t="shared" si="24"/>
        <v>3.7325232213702396E-3</v>
      </c>
      <c r="E417" s="12">
        <v>3821.62</v>
      </c>
      <c r="F417" s="17">
        <f t="shared" si="25"/>
        <v>1.4758594440961796E-2</v>
      </c>
      <c r="G417" s="6"/>
      <c r="H417" s="8">
        <v>7370.62</v>
      </c>
      <c r="I417" s="28">
        <f t="shared" si="26"/>
        <v>1.7043795856819297E-2</v>
      </c>
      <c r="J417" s="7"/>
      <c r="K417" s="9">
        <v>26119.519531000002</v>
      </c>
      <c r="L417" s="28">
        <f t="shared" si="27"/>
        <v>-1.144366323010367E-2</v>
      </c>
      <c r="M417" s="10"/>
    </row>
    <row r="418" spans="1:13" ht="20" customHeight="1">
      <c r="A418" s="4" t="s">
        <v>417</v>
      </c>
      <c r="B418" s="11">
        <v>14137.690430000001</v>
      </c>
      <c r="C418" s="17">
        <f t="shared" si="24"/>
        <v>6.0948122056595465E-3</v>
      </c>
      <c r="E418" s="12">
        <v>3878.44</v>
      </c>
      <c r="F418" s="17">
        <f t="shared" si="25"/>
        <v>-1.4557129502374849E-2</v>
      </c>
      <c r="G418" s="6"/>
      <c r="H418" s="8">
        <v>7497.32</v>
      </c>
      <c r="I418" s="28">
        <f t="shared" si="26"/>
        <v>-3.7470143929904795E-3</v>
      </c>
      <c r="J418" s="7"/>
      <c r="K418" s="9">
        <v>25822.320313</v>
      </c>
      <c r="L418" s="28">
        <f t="shared" si="27"/>
        <v>1.2176951332062721E-2</v>
      </c>
      <c r="M418" s="10"/>
    </row>
    <row r="419" spans="1:13" ht="20" customHeight="1">
      <c r="A419" s="4" t="s">
        <v>418</v>
      </c>
      <c r="B419" s="11">
        <v>14224.120117</v>
      </c>
      <c r="C419" s="17">
        <f t="shared" si="24"/>
        <v>-1.7584365221680804E-3</v>
      </c>
      <c r="E419" s="12">
        <v>3822.39</v>
      </c>
      <c r="F419" s="17">
        <f t="shared" si="25"/>
        <v>5.8509063889847814E-3</v>
      </c>
      <c r="G419" s="6"/>
      <c r="H419" s="8">
        <v>7469.28</v>
      </c>
      <c r="I419" s="28">
        <f t="shared" si="26"/>
        <v>4.9925414076117114E-4</v>
      </c>
      <c r="J419" s="7"/>
      <c r="K419" s="9">
        <v>26138.679688</v>
      </c>
      <c r="L419" s="28">
        <f t="shared" si="27"/>
        <v>2.4654259601452965E-2</v>
      </c>
      <c r="M419" s="10"/>
    </row>
    <row r="420" spans="1:13" ht="20" customHeight="1">
      <c r="A420" s="4" t="s">
        <v>419</v>
      </c>
      <c r="B420" s="11">
        <v>14199.129883</v>
      </c>
      <c r="C420" s="17">
        <f t="shared" si="24"/>
        <v>7.152260623623577E-3</v>
      </c>
      <c r="E420" s="12">
        <v>3844.82</v>
      </c>
      <c r="F420" s="17">
        <f t="shared" si="25"/>
        <v>-4.0578262550561321E-3</v>
      </c>
      <c r="G420" s="6"/>
      <c r="H420" s="8">
        <v>7473.01</v>
      </c>
      <c r="I420" s="28">
        <f t="shared" si="26"/>
        <v>3.230420572572773E-3</v>
      </c>
      <c r="J420" s="7"/>
      <c r="K420" s="9">
        <v>26791.119140999999</v>
      </c>
      <c r="L420" s="28">
        <f t="shared" si="27"/>
        <v>-1.450834290995635E-2</v>
      </c>
      <c r="M420" s="10"/>
    </row>
    <row r="421" spans="1:13" ht="20" customHeight="1">
      <c r="A421" s="4" t="s">
        <v>420</v>
      </c>
      <c r="B421" s="11">
        <v>14301.049805000001</v>
      </c>
      <c r="C421" s="17">
        <f t="shared" si="24"/>
        <v>5.0421433926628638E-3</v>
      </c>
      <c r="E421" s="12">
        <v>3829.25</v>
      </c>
      <c r="F421" s="17">
        <f t="shared" si="25"/>
        <v>-1.209346269904926E-2</v>
      </c>
      <c r="G421" s="6"/>
      <c r="H421" s="8">
        <v>7497.19</v>
      </c>
      <c r="I421" s="28">
        <f t="shared" si="26"/>
        <v>2.0693002878266801E-3</v>
      </c>
      <c r="J421" s="7"/>
      <c r="K421" s="9">
        <v>26405.230468999998</v>
      </c>
      <c r="L421" s="28">
        <f t="shared" si="27"/>
        <v>5.6005547065723265E-3</v>
      </c>
      <c r="M421" s="10"/>
    </row>
    <row r="422" spans="1:13" ht="20" customHeight="1">
      <c r="A422" s="4" t="s">
        <v>421</v>
      </c>
      <c r="B422" s="11">
        <v>14373.339844</v>
      </c>
      <c r="C422" s="17">
        <f t="shared" si="24"/>
        <v>2.601780852617264E-2</v>
      </c>
      <c r="E422" s="12">
        <v>3783.22</v>
      </c>
      <c r="F422" s="17">
        <f t="shared" si="25"/>
        <v>1.7310618960093668E-2</v>
      </c>
      <c r="G422" s="6"/>
      <c r="H422" s="8">
        <v>7512.72</v>
      </c>
      <c r="I422" s="28">
        <f t="shared" si="26"/>
        <v>-8.1500217900861011E-3</v>
      </c>
      <c r="J422" s="7"/>
      <c r="K422" s="9">
        <v>26553.529297000001</v>
      </c>
      <c r="L422" s="28">
        <f t="shared" si="27"/>
        <v>1.318809283393526E-2</v>
      </c>
      <c r="M422" s="10"/>
    </row>
    <row r="423" spans="1:13" ht="20" customHeight="1">
      <c r="A423" s="4" t="s">
        <v>422</v>
      </c>
      <c r="B423" s="11">
        <v>14752.209961</v>
      </c>
      <c r="C423" s="17">
        <f t="shared" si="24"/>
        <v>3.4342587109652666E-3</v>
      </c>
      <c r="E423" s="12">
        <v>3849.28</v>
      </c>
      <c r="F423" s="17">
        <f t="shared" si="25"/>
        <v>-2.5439680351095257E-3</v>
      </c>
      <c r="G423" s="6"/>
      <c r="H423" s="8">
        <v>7451.74</v>
      </c>
      <c r="I423" s="28">
        <f t="shared" si="26"/>
        <v>1.3641576268677633E-2</v>
      </c>
      <c r="J423" s="7"/>
      <c r="K423" s="9">
        <v>26906.039063</v>
      </c>
      <c r="L423" s="28">
        <f t="shared" si="27"/>
        <v>1.450624948924366E-2</v>
      </c>
      <c r="M423" s="10"/>
    </row>
    <row r="424" spans="1:13" ht="20" customHeight="1">
      <c r="A424" s="4" t="s">
        <v>423</v>
      </c>
      <c r="B424" s="11">
        <v>14802.959961</v>
      </c>
      <c r="C424" s="17">
        <f t="shared" si="24"/>
        <v>-3.4864238491753544E-3</v>
      </c>
      <c r="E424" s="12">
        <v>3839.5</v>
      </c>
      <c r="F424" s="17">
        <f t="shared" si="25"/>
        <v>-4.0085443908070935E-3</v>
      </c>
      <c r="G424" s="6"/>
      <c r="H424" s="8">
        <v>7554.09</v>
      </c>
      <c r="I424" s="28">
        <f t="shared" si="26"/>
        <v>4.1085234895225859E-3</v>
      </c>
      <c r="J424" s="7"/>
      <c r="K424" s="9">
        <v>27299.189452999999</v>
      </c>
      <c r="L424" s="28">
        <f t="shared" si="27"/>
        <v>3.5038600948797956E-3</v>
      </c>
      <c r="M424" s="10"/>
    </row>
    <row r="425" spans="1:13" ht="20" customHeight="1">
      <c r="A425" s="4" t="s">
        <v>424</v>
      </c>
      <c r="B425" s="11">
        <v>14751.440430000001</v>
      </c>
      <c r="C425" s="17">
        <f t="shared" si="24"/>
        <v>-1.3431964994583066E-3</v>
      </c>
      <c r="E425" s="12">
        <v>3824.14</v>
      </c>
      <c r="F425" s="17">
        <f t="shared" si="25"/>
        <v>7.5106740753847724E-3</v>
      </c>
      <c r="G425" s="6"/>
      <c r="H425" s="8">
        <v>7585.19</v>
      </c>
      <c r="I425" s="28">
        <f t="shared" si="26"/>
        <v>6.3422436916350531E-3</v>
      </c>
      <c r="J425" s="7"/>
      <c r="K425" s="9">
        <v>27395.009765999999</v>
      </c>
      <c r="L425" s="28">
        <f t="shared" si="27"/>
        <v>-1.1782720794317342E-3</v>
      </c>
      <c r="M425" s="10"/>
    </row>
    <row r="426" spans="1:13" ht="20" customHeight="1">
      <c r="A426" s="4" t="s">
        <v>425</v>
      </c>
      <c r="B426" s="11">
        <v>14731.639648</v>
      </c>
      <c r="C426" s="17">
        <f t="shared" si="24"/>
        <v>6.2587128254461763E-3</v>
      </c>
      <c r="E426" s="12">
        <v>3852.97</v>
      </c>
      <c r="F426" s="17">
        <f t="shared" si="25"/>
        <v>-1.1713902384519219E-2</v>
      </c>
      <c r="G426" s="6"/>
      <c r="H426" s="8">
        <v>7633.45</v>
      </c>
      <c r="I426" s="28">
        <f t="shared" si="26"/>
        <v>8.6141872817693099E-3</v>
      </c>
      <c r="J426" s="7"/>
      <c r="K426" s="9">
        <v>27362.75</v>
      </c>
      <c r="L426" s="28">
        <f t="shared" si="27"/>
        <v>7.2373497078660363E-4</v>
      </c>
      <c r="M426" s="10"/>
    </row>
    <row r="427" spans="1:13" ht="20" customHeight="1">
      <c r="A427" s="4" t="s">
        <v>426</v>
      </c>
      <c r="B427" s="11">
        <v>14824.129883</v>
      </c>
      <c r="C427" s="17">
        <f t="shared" si="24"/>
        <v>6.9160572866354755E-3</v>
      </c>
      <c r="E427" s="12">
        <v>3808.1</v>
      </c>
      <c r="F427" s="17">
        <f t="shared" si="25"/>
        <v>2.2583841176026541E-2</v>
      </c>
      <c r="G427" s="6"/>
      <c r="H427" s="8">
        <v>7699.49</v>
      </c>
      <c r="I427" s="28">
        <f t="shared" si="26"/>
        <v>3.2999628635029072E-3</v>
      </c>
      <c r="J427" s="7"/>
      <c r="K427" s="9">
        <v>27382.560547000001</v>
      </c>
      <c r="L427" s="28">
        <f t="shared" si="27"/>
        <v>1.8549290282373588E-3</v>
      </c>
      <c r="M427" s="10"/>
    </row>
    <row r="428" spans="1:13" ht="20" customHeight="1">
      <c r="A428" s="4" t="s">
        <v>427</v>
      </c>
      <c r="B428" s="11">
        <v>14927.009765999999</v>
      </c>
      <c r="C428" s="17">
        <f t="shared" si="24"/>
        <v>3.9651266451382245E-4</v>
      </c>
      <c r="E428" s="12">
        <v>3895.08</v>
      </c>
      <c r="F428" s="17">
        <f t="shared" si="25"/>
        <v>-7.6792985049440666E-4</v>
      </c>
      <c r="G428" s="6"/>
      <c r="H428" s="8">
        <v>7724.94</v>
      </c>
      <c r="I428" s="28">
        <f t="shared" si="26"/>
        <v>-3.9495674720353858E-3</v>
      </c>
      <c r="J428" s="7"/>
      <c r="K428" s="9">
        <v>27433.400390999999</v>
      </c>
      <c r="L428" s="28">
        <f t="shared" si="27"/>
        <v>-3.8820365237578051E-3</v>
      </c>
      <c r="M428" s="10"/>
    </row>
    <row r="429" spans="1:13" ht="20" customHeight="1">
      <c r="A429" s="4" t="s">
        <v>428</v>
      </c>
      <c r="B429" s="11">
        <v>14932.929688</v>
      </c>
      <c r="C429" s="17">
        <f t="shared" si="24"/>
        <v>3.687243437745806E-2</v>
      </c>
      <c r="E429" s="12">
        <v>3892.09</v>
      </c>
      <c r="F429" s="17">
        <f t="shared" si="25"/>
        <v>6.9540205524518915E-3</v>
      </c>
      <c r="G429" s="6"/>
      <c r="H429" s="8">
        <v>7694.49</v>
      </c>
      <c r="I429" s="28">
        <f t="shared" si="26"/>
        <v>3.9547454923745994E-3</v>
      </c>
      <c r="J429" s="7"/>
      <c r="K429" s="9">
        <v>27327.109375</v>
      </c>
      <c r="L429" s="28">
        <f t="shared" si="27"/>
        <v>7.2325011499027602E-4</v>
      </c>
      <c r="M429" s="10"/>
    </row>
    <row r="430" spans="1:13" ht="20" customHeight="1">
      <c r="A430" s="4" t="s">
        <v>429</v>
      </c>
      <c r="B430" s="11">
        <v>15493.820313</v>
      </c>
      <c r="C430" s="17">
        <f t="shared" si="24"/>
        <v>-1.4865514201365676E-2</v>
      </c>
      <c r="E430" s="12">
        <v>3919.25</v>
      </c>
      <c r="F430" s="17">
        <f t="shared" si="25"/>
        <v>1.2767544131228952E-2</v>
      </c>
      <c r="G430" s="6"/>
      <c r="H430" s="8">
        <v>7724.98</v>
      </c>
      <c r="I430" s="28">
        <f t="shared" si="26"/>
        <v>8.9001052725922493E-3</v>
      </c>
      <c r="J430" s="7"/>
      <c r="K430" s="9">
        <v>27346.880859000001</v>
      </c>
      <c r="L430" s="28">
        <f t="shared" si="27"/>
        <v>2.0153796255481813E-3</v>
      </c>
      <c r="M430" s="10"/>
    </row>
    <row r="431" spans="1:13" ht="20" customHeight="1">
      <c r="A431" s="4" t="s">
        <v>430</v>
      </c>
      <c r="B431" s="11">
        <v>15265.200194999999</v>
      </c>
      <c r="C431" s="17">
        <f t="shared" si="24"/>
        <v>1.0098050379577846E-2</v>
      </c>
      <c r="E431" s="12">
        <v>3969.61</v>
      </c>
      <c r="F431" s="17">
        <f t="shared" si="25"/>
        <v>3.4101315868827887E-3</v>
      </c>
      <c r="G431" s="6"/>
      <c r="H431" s="8">
        <v>7794.04</v>
      </c>
      <c r="I431" s="28">
        <f t="shared" si="26"/>
        <v>6.3984932563527349E-3</v>
      </c>
      <c r="J431" s="7"/>
      <c r="K431" s="9">
        <v>27402.050781000002</v>
      </c>
      <c r="L431" s="28">
        <f t="shared" si="27"/>
        <v>3.9121230003534551E-3</v>
      </c>
      <c r="M431" s="10"/>
    </row>
    <row r="432" spans="1:13" ht="20" customHeight="1">
      <c r="A432" s="4" t="s">
        <v>431</v>
      </c>
      <c r="B432" s="11">
        <v>15420.129883</v>
      </c>
      <c r="C432" s="17">
        <f t="shared" si="24"/>
        <v>1.1286828587101717E-2</v>
      </c>
      <c r="E432" s="12">
        <v>3983.17</v>
      </c>
      <c r="F432" s="17">
        <f t="shared" si="25"/>
        <v>3.988850553225138E-3</v>
      </c>
      <c r="G432" s="6"/>
      <c r="H432" s="8">
        <v>7844.07</v>
      </c>
      <c r="I432" s="28">
        <f t="shared" si="26"/>
        <v>2.0376799412366916E-3</v>
      </c>
      <c r="J432" s="7"/>
      <c r="K432" s="9">
        <v>27509.460938</v>
      </c>
      <c r="L432" s="28">
        <f t="shared" si="27"/>
        <v>6.6731795394087438E-3</v>
      </c>
      <c r="M432" s="10"/>
    </row>
    <row r="433" spans="1:13" ht="20" customHeight="1">
      <c r="A433" s="4" t="s">
        <v>432</v>
      </c>
      <c r="B433" s="11">
        <v>15595.160156</v>
      </c>
      <c r="C433" s="17">
        <f t="shared" si="24"/>
        <v>4.8080282977946921E-4</v>
      </c>
      <c r="E433" s="12">
        <v>3999.09</v>
      </c>
      <c r="F433" s="17">
        <f t="shared" si="25"/>
        <v>-2.0325261125498277E-3</v>
      </c>
      <c r="G433" s="6"/>
      <c r="H433" s="8">
        <v>7860.07</v>
      </c>
      <c r="I433" s="28">
        <f t="shared" si="26"/>
        <v>-1.1507788757799205E-3</v>
      </c>
      <c r="J433" s="7"/>
      <c r="K433" s="9">
        <v>27693.650390999999</v>
      </c>
      <c r="L433" s="28">
        <f t="shared" si="27"/>
        <v>-2.9540692946717679E-4</v>
      </c>
      <c r="M433" s="10"/>
    </row>
    <row r="434" spans="1:13" ht="20" customHeight="1">
      <c r="A434" s="4" t="s">
        <v>433</v>
      </c>
      <c r="B434" s="11">
        <v>15602.660156</v>
      </c>
      <c r="C434" s="17">
        <f t="shared" si="24"/>
        <v>-1.354023527189184E-2</v>
      </c>
      <c r="E434" s="12">
        <v>3990.97</v>
      </c>
      <c r="F434" s="17">
        <f t="shared" si="25"/>
        <v>-1.5685001660276407E-2</v>
      </c>
      <c r="G434" s="6"/>
      <c r="H434" s="8">
        <v>7851.03</v>
      </c>
      <c r="I434" s="28">
        <f t="shared" si="26"/>
        <v>-2.5928276267307808E-3</v>
      </c>
      <c r="J434" s="7"/>
      <c r="K434" s="9">
        <v>27685.470702999999</v>
      </c>
      <c r="L434" s="28">
        <f t="shared" si="27"/>
        <v>-2.8579149410145549E-3</v>
      </c>
      <c r="M434" s="10"/>
    </row>
    <row r="435" spans="1:13" ht="20" customHeight="1">
      <c r="A435" s="4" t="s">
        <v>434</v>
      </c>
      <c r="B435" s="11">
        <v>15392.820313</v>
      </c>
      <c r="C435" s="17">
        <f t="shared" si="24"/>
        <v>5.254214453982339E-4</v>
      </c>
      <c r="E435" s="12">
        <v>3928.86</v>
      </c>
      <c r="F435" s="17">
        <f t="shared" si="25"/>
        <v>-7.6676696075208299E-3</v>
      </c>
      <c r="G435" s="6"/>
      <c r="H435" s="8">
        <v>7830.7</v>
      </c>
      <c r="I435" s="28">
        <f t="shared" si="26"/>
        <v>-1.0708800956868813E-2</v>
      </c>
      <c r="J435" s="7"/>
      <c r="K435" s="9">
        <v>27606.460938</v>
      </c>
      <c r="L435" s="28">
        <f t="shared" si="27"/>
        <v>-8.0126854321817579E-4</v>
      </c>
      <c r="M435" s="10"/>
    </row>
    <row r="436" spans="1:13" ht="20" customHeight="1">
      <c r="A436" s="4" t="s">
        <v>435</v>
      </c>
      <c r="B436" s="11">
        <v>15400.910156</v>
      </c>
      <c r="C436" s="17">
        <f t="shared" si="24"/>
        <v>1.4008366351337983E-2</v>
      </c>
      <c r="E436" s="12">
        <v>3898.85</v>
      </c>
      <c r="F436" s="17">
        <f t="shared" si="25"/>
        <v>1.8741671559172491E-2</v>
      </c>
      <c r="G436" s="6"/>
      <c r="H436" s="8">
        <v>7747.29</v>
      </c>
      <c r="I436" s="28">
        <f t="shared" si="26"/>
        <v>3.0029897782230114E-3</v>
      </c>
      <c r="J436" s="7"/>
      <c r="K436" s="9">
        <v>27584.349609000001</v>
      </c>
      <c r="L436" s="28">
        <f t="shared" si="27"/>
        <v>3.1356587992440402E-3</v>
      </c>
      <c r="M436" s="10"/>
    </row>
    <row r="437" spans="1:13" ht="20" customHeight="1">
      <c r="A437" s="4" t="s">
        <v>436</v>
      </c>
      <c r="B437" s="11">
        <v>15618.169921999999</v>
      </c>
      <c r="C437" s="17">
        <f t="shared" si="24"/>
        <v>-1.2467590350900568E-3</v>
      </c>
      <c r="E437" s="12">
        <v>3972.61</v>
      </c>
      <c r="F437" s="17">
        <f t="shared" si="25"/>
        <v>1.1811328415709267E-2</v>
      </c>
      <c r="G437" s="6"/>
      <c r="H437" s="8">
        <v>7770.59</v>
      </c>
      <c r="I437" s="28">
        <f t="shared" si="26"/>
        <v>1.8103206047753132E-3</v>
      </c>
      <c r="J437" s="7"/>
      <c r="K437" s="9">
        <v>27670.980468999998</v>
      </c>
      <c r="L437" s="28">
        <f t="shared" si="27"/>
        <v>-8.8446191968098772E-3</v>
      </c>
      <c r="M437" s="10"/>
    </row>
    <row r="438" spans="1:13" ht="20" customHeight="1">
      <c r="A438" s="4" t="s">
        <v>437</v>
      </c>
      <c r="B438" s="11">
        <v>15598.709961</v>
      </c>
      <c r="C438" s="17">
        <f t="shared" si="24"/>
        <v>-7.7341229763044331E-4</v>
      </c>
      <c r="E438" s="12">
        <v>4019.81</v>
      </c>
      <c r="F438" s="17">
        <f t="shared" si="25"/>
        <v>-7.1172963252109358E-4</v>
      </c>
      <c r="G438" s="6"/>
      <c r="H438" s="8">
        <v>7784.67</v>
      </c>
      <c r="I438" s="28">
        <f t="shared" si="26"/>
        <v>-3.5143450511870289E-3</v>
      </c>
      <c r="J438" s="7"/>
      <c r="K438" s="9">
        <v>27427.320313</v>
      </c>
      <c r="L438" s="28">
        <f t="shared" si="27"/>
        <v>6.3765046713406218E-3</v>
      </c>
      <c r="M438" s="10"/>
    </row>
    <row r="439" spans="1:13" ht="20" customHeight="1">
      <c r="A439" s="4" t="s">
        <v>438</v>
      </c>
      <c r="B439" s="11">
        <v>15586.650390999999</v>
      </c>
      <c r="C439" s="17">
        <f t="shared" si="24"/>
        <v>-2.722060873765161E-3</v>
      </c>
      <c r="E439" s="12">
        <v>4016.95</v>
      </c>
      <c r="F439" s="17">
        <f t="shared" si="25"/>
        <v>-1.8174643434897735E-4</v>
      </c>
      <c r="G439" s="6"/>
      <c r="H439" s="8">
        <v>7757.36</v>
      </c>
      <c r="I439" s="28">
        <f t="shared" si="26"/>
        <v>-1.611381420940745E-3</v>
      </c>
      <c r="J439" s="7"/>
      <c r="K439" s="9">
        <v>27602.769531000002</v>
      </c>
      <c r="L439" s="28">
        <f t="shared" si="27"/>
        <v>-3.6624969917455476E-3</v>
      </c>
      <c r="M439" s="10"/>
    </row>
    <row r="440" spans="1:13" ht="20" customHeight="1">
      <c r="A440" s="4" t="s">
        <v>439</v>
      </c>
      <c r="B440" s="11">
        <v>15544.280273</v>
      </c>
      <c r="C440" s="17">
        <f t="shared" si="24"/>
        <v>7.0644251043247928E-3</v>
      </c>
      <c r="E440" s="12">
        <v>4016.22</v>
      </c>
      <c r="F440" s="17">
        <f t="shared" si="25"/>
        <v>1.0947717569977039E-2</v>
      </c>
      <c r="G440" s="6"/>
      <c r="H440" s="8">
        <v>7744.87</v>
      </c>
      <c r="I440" s="28">
        <f t="shared" si="26"/>
        <v>2.0946764974517987E-3</v>
      </c>
      <c r="J440" s="7"/>
      <c r="K440" s="9">
        <v>27501.859375</v>
      </c>
      <c r="L440" s="28">
        <f t="shared" si="27"/>
        <v>7.0502493052916086E-3</v>
      </c>
      <c r="M440" s="10"/>
    </row>
    <row r="441" spans="1:13" ht="20" customHeight="1">
      <c r="A441" s="4" t="s">
        <v>440</v>
      </c>
      <c r="B441" s="11">
        <v>15654.480469</v>
      </c>
      <c r="C441" s="17">
        <f t="shared" si="24"/>
        <v>-1.4256244460210989E-2</v>
      </c>
      <c r="E441" s="12">
        <v>4060.43</v>
      </c>
      <c r="F441" s="17">
        <f t="shared" si="25"/>
        <v>2.4917027916841637E-3</v>
      </c>
      <c r="G441" s="6"/>
      <c r="H441" s="8">
        <v>7761.11</v>
      </c>
      <c r="I441" s="28">
        <f t="shared" si="26"/>
        <v>5.2040866134898847E-4</v>
      </c>
      <c r="J441" s="7"/>
      <c r="K441" s="9">
        <v>27696.439452999999</v>
      </c>
      <c r="L441" s="28">
        <f t="shared" si="27"/>
        <v>-6.6404888341992869E-3</v>
      </c>
      <c r="M441" s="10"/>
    </row>
    <row r="442" spans="1:13" ht="20" customHeight="1">
      <c r="A442" s="4" t="s">
        <v>441</v>
      </c>
      <c r="B442" s="11">
        <v>15432.889648</v>
      </c>
      <c r="C442" s="17">
        <f t="shared" si="24"/>
        <v>7.5918689480262069E-3</v>
      </c>
      <c r="E442" s="12">
        <v>4070.56</v>
      </c>
      <c r="F442" s="17">
        <f t="shared" si="25"/>
        <v>-1.3053559781991077E-2</v>
      </c>
      <c r="G442" s="6"/>
      <c r="H442" s="8">
        <v>7765.15</v>
      </c>
      <c r="I442" s="28">
        <f t="shared" si="26"/>
        <v>2.5363325026636096E-3</v>
      </c>
      <c r="J442" s="7"/>
      <c r="K442" s="9">
        <v>27513.130859000001</v>
      </c>
      <c r="L442" s="28">
        <f t="shared" si="27"/>
        <v>6.8338888933691666E-4</v>
      </c>
      <c r="M442" s="10"/>
    </row>
    <row r="443" spans="1:13" ht="20" customHeight="1">
      <c r="A443" s="4" t="s">
        <v>442</v>
      </c>
      <c r="B443" s="11">
        <v>15550.5</v>
      </c>
      <c r="C443" s="17">
        <f t="shared" si="24"/>
        <v>-4.5632917231679324E-3</v>
      </c>
      <c r="E443" s="12">
        <v>4017.77</v>
      </c>
      <c r="F443" s="17">
        <f t="shared" si="25"/>
        <v>1.4536285322318165E-2</v>
      </c>
      <c r="G443" s="6"/>
      <c r="H443" s="8">
        <v>7784.87</v>
      </c>
      <c r="I443" s="28">
        <f t="shared" si="26"/>
        <v>-1.6931756995740227E-3</v>
      </c>
      <c r="J443" s="7"/>
      <c r="K443" s="9">
        <v>27531.939452999999</v>
      </c>
      <c r="L443" s="28">
        <f t="shared" si="27"/>
        <v>-2.1394354934308772E-3</v>
      </c>
      <c r="M443" s="10"/>
    </row>
    <row r="444" spans="1:13" ht="20" customHeight="1">
      <c r="A444" s="4" t="s">
        <v>443</v>
      </c>
      <c r="B444" s="11">
        <v>15479.700194999999</v>
      </c>
      <c r="C444" s="17">
        <f t="shared" si="24"/>
        <v>4.6102646078994385E-3</v>
      </c>
      <c r="E444" s="12">
        <v>4076.6</v>
      </c>
      <c r="F444" s="17">
        <f t="shared" si="25"/>
        <v>1.0398089735210484E-2</v>
      </c>
      <c r="G444" s="6"/>
      <c r="H444" s="8">
        <v>7771.7</v>
      </c>
      <c r="I444" s="28">
        <f t="shared" si="26"/>
        <v>-1.3635654644384091E-3</v>
      </c>
      <c r="J444" s="7"/>
      <c r="K444" s="9">
        <v>27473.099609000001</v>
      </c>
      <c r="L444" s="28">
        <f t="shared" si="27"/>
        <v>-1.3514193566822291E-2</v>
      </c>
      <c r="M444" s="10"/>
    </row>
    <row r="445" spans="1:13" ht="20" customHeight="1">
      <c r="A445" s="4" t="s">
        <v>444</v>
      </c>
      <c r="B445" s="11">
        <v>15551.230469</v>
      </c>
      <c r="C445" s="17">
        <f t="shared" si="24"/>
        <v>7.5653688900214646E-4</v>
      </c>
      <c r="E445" s="12">
        <v>4119.21</v>
      </c>
      <c r="F445" s="17">
        <f t="shared" si="25"/>
        <v>1.4592431217642185E-2</v>
      </c>
      <c r="G445" s="6"/>
      <c r="H445" s="8">
        <v>7761.11</v>
      </c>
      <c r="I445" s="28">
        <f t="shared" si="26"/>
        <v>7.579649503147318E-3</v>
      </c>
      <c r="J445" s="7"/>
      <c r="K445" s="9">
        <v>27104.320313</v>
      </c>
      <c r="L445" s="28">
        <f t="shared" si="27"/>
        <v>1.2799816636509049E-2</v>
      </c>
      <c r="M445" s="10"/>
    </row>
    <row r="446" spans="1:13" ht="20" customHeight="1">
      <c r="A446" s="4" t="s">
        <v>445</v>
      </c>
      <c r="B446" s="11">
        <v>15563</v>
      </c>
      <c r="C446" s="17">
        <f t="shared" si="24"/>
        <v>-9.3107342236460108E-3</v>
      </c>
      <c r="E446" s="12">
        <v>4179.76</v>
      </c>
      <c r="F446" s="17">
        <f t="shared" si="25"/>
        <v>-1.0408643989373002E-2</v>
      </c>
      <c r="G446" s="6"/>
      <c r="H446" s="8">
        <v>7820.16</v>
      </c>
      <c r="I446" s="28">
        <f t="shared" si="26"/>
        <v>1.038556691483947E-2</v>
      </c>
      <c r="J446" s="7"/>
      <c r="K446" s="9">
        <v>27453.480468999998</v>
      </c>
      <c r="L446" s="28">
        <f t="shared" si="27"/>
        <v>-1.0758349183328864E-3</v>
      </c>
      <c r="M446" s="10"/>
    </row>
    <row r="447" spans="1:13" ht="20" customHeight="1">
      <c r="A447" s="4" t="s">
        <v>446</v>
      </c>
      <c r="B447" s="11">
        <v>15418.769531</v>
      </c>
      <c r="C447" s="17">
        <f t="shared" si="24"/>
        <v>1.2672689185597401E-2</v>
      </c>
      <c r="E447" s="12">
        <v>4136.4799999999996</v>
      </c>
      <c r="F447" s="17">
        <f t="shared" si="25"/>
        <v>-6.1594169191690872E-3</v>
      </c>
      <c r="G447" s="6"/>
      <c r="H447" s="8">
        <v>7901.8</v>
      </c>
      <c r="I447" s="28">
        <f t="shared" si="26"/>
        <v>-8.2714781903362559E-3</v>
      </c>
      <c r="J447" s="7"/>
      <c r="K447" s="9">
        <v>27423.960938</v>
      </c>
      <c r="L447" s="28">
        <f t="shared" si="27"/>
        <v>7.8730812775985285E-4</v>
      </c>
      <c r="M447" s="10"/>
    </row>
    <row r="448" spans="1:13" ht="20" customHeight="1">
      <c r="A448" s="4" t="s">
        <v>447</v>
      </c>
      <c r="B448" s="11">
        <v>15615.410156</v>
      </c>
      <c r="C448" s="17">
        <f t="shared" si="24"/>
        <v>-7.1737445042737349E-3</v>
      </c>
      <c r="E448" s="12">
        <v>4111.08</v>
      </c>
      <c r="F448" s="17">
        <f t="shared" si="25"/>
        <v>1.2790383040919152E-2</v>
      </c>
      <c r="G448" s="6"/>
      <c r="H448" s="8">
        <v>7836.71</v>
      </c>
      <c r="I448" s="28">
        <f t="shared" si="26"/>
        <v>3.566560181284636E-3</v>
      </c>
      <c r="J448" s="7"/>
      <c r="K448" s="9">
        <v>27445.560547000001</v>
      </c>
      <c r="L448" s="28">
        <f t="shared" si="27"/>
        <v>2.5824632812543971E-3</v>
      </c>
      <c r="M448" s="10"/>
    </row>
    <row r="449" spans="1:13" ht="20" customHeight="1">
      <c r="A449" s="4" t="s">
        <v>448</v>
      </c>
      <c r="B449" s="11">
        <v>15503.790039</v>
      </c>
      <c r="C449" s="17">
        <f t="shared" si="24"/>
        <v>6.0896170196720039E-3</v>
      </c>
      <c r="E449" s="12">
        <v>4164</v>
      </c>
      <c r="F449" s="17">
        <f t="shared" si="25"/>
        <v>-1.1142539811002886E-2</v>
      </c>
      <c r="G449" s="6"/>
      <c r="H449" s="8">
        <v>7864.71</v>
      </c>
      <c r="I449" s="28">
        <f t="shared" si="26"/>
        <v>2.5981164947422421E-3</v>
      </c>
      <c r="J449" s="7"/>
      <c r="K449" s="9">
        <v>27516.529297000001</v>
      </c>
      <c r="L449" s="28">
        <f t="shared" si="27"/>
        <v>-6.4200776902460159E-4</v>
      </c>
      <c r="M449" s="10"/>
    </row>
    <row r="450" spans="1:13" ht="20" customHeight="1">
      <c r="A450" s="4" t="s">
        <v>449</v>
      </c>
      <c r="B450" s="11">
        <v>15598.490234000001</v>
      </c>
      <c r="C450" s="17">
        <f t="shared" si="24"/>
        <v>1.4712405390763983E-5</v>
      </c>
      <c r="E450" s="12">
        <v>4117.8599999999997</v>
      </c>
      <c r="F450" s="17">
        <f t="shared" si="25"/>
        <v>-8.869043032445954E-3</v>
      </c>
      <c r="G450" s="6"/>
      <c r="H450" s="8">
        <v>7885.17</v>
      </c>
      <c r="I450" s="28">
        <f t="shared" si="26"/>
        <v>3.2893766934695614E-3</v>
      </c>
      <c r="J450" s="7"/>
      <c r="K450" s="9">
        <v>27498.869140999999</v>
      </c>
      <c r="L450" s="28">
        <f t="shared" si="27"/>
        <v>1.546593574309682E-2</v>
      </c>
      <c r="M450" s="10"/>
    </row>
    <row r="451" spans="1:13" ht="20" customHeight="1">
      <c r="A451" s="4" t="s">
        <v>450</v>
      </c>
      <c r="B451" s="11">
        <v>15598.719727</v>
      </c>
      <c r="C451" s="17">
        <f t="shared" ref="C451:C488" si="28">LN(B452/B451)</f>
        <v>6.2166513313949539E-4</v>
      </c>
      <c r="E451" s="12">
        <v>4081.5</v>
      </c>
      <c r="F451" s="17">
        <f t="shared" ref="F451:F504" si="29">LN(E452/E451)</f>
        <v>2.1928652588764841E-3</v>
      </c>
      <c r="G451" s="6"/>
      <c r="H451" s="8">
        <v>7911.15</v>
      </c>
      <c r="I451" s="28">
        <f t="shared" ref="I451:I504" si="30">LN(H452/H451)</f>
        <v>-3.6343875482442245E-3</v>
      </c>
      <c r="J451" s="7"/>
      <c r="K451" s="9">
        <v>27927.470702999999</v>
      </c>
      <c r="L451" s="28">
        <f t="shared" ref="L451:L489" si="31">LN(K452/K451)</f>
        <v>1.1049955316592704E-2</v>
      </c>
      <c r="M451" s="10"/>
    </row>
    <row r="452" spans="1:13" ht="20" customHeight="1">
      <c r="A452" s="4" t="s">
        <v>451</v>
      </c>
      <c r="B452" s="11">
        <v>15608.419921999999</v>
      </c>
      <c r="C452" s="17">
        <f t="shared" si="28"/>
        <v>9.8872532851431646E-3</v>
      </c>
      <c r="E452" s="12">
        <v>4090.46</v>
      </c>
      <c r="F452" s="17">
        <f t="shared" si="29"/>
        <v>1.1383550959928976E-2</v>
      </c>
      <c r="G452" s="6"/>
      <c r="H452" s="8">
        <v>7882.45</v>
      </c>
      <c r="I452" s="28">
        <f t="shared" si="30"/>
        <v>8.2312270450757511E-3</v>
      </c>
      <c r="J452" s="7"/>
      <c r="K452" s="9">
        <v>28237.779297000001</v>
      </c>
      <c r="L452" s="28">
        <f t="shared" si="31"/>
        <v>2.5246599587909683E-3</v>
      </c>
      <c r="M452" s="10"/>
    </row>
    <row r="453" spans="1:13" ht="20" customHeight="1">
      <c r="A453" s="4" t="s">
        <v>452</v>
      </c>
      <c r="B453" s="11">
        <v>15763.509765999999</v>
      </c>
      <c r="C453" s="17">
        <f t="shared" si="28"/>
        <v>5.96938554311271E-3</v>
      </c>
      <c r="E453" s="12">
        <v>4137.29</v>
      </c>
      <c r="F453" s="17">
        <f t="shared" si="29"/>
        <v>-2.8041608128225108E-4</v>
      </c>
      <c r="G453" s="6"/>
      <c r="H453" s="8">
        <v>7947.6</v>
      </c>
      <c r="I453" s="28">
        <f t="shared" si="30"/>
        <v>7.8609187487219123E-4</v>
      </c>
      <c r="J453" s="7"/>
      <c r="K453" s="9">
        <v>28309.160156000002</v>
      </c>
      <c r="L453" s="28">
        <f t="shared" si="31"/>
        <v>4.7584698601796189E-3</v>
      </c>
      <c r="M453" s="10"/>
    </row>
    <row r="454" spans="1:13" ht="20" customHeight="1">
      <c r="A454" s="4" t="s">
        <v>453</v>
      </c>
      <c r="B454" s="11">
        <v>15857.889648</v>
      </c>
      <c r="C454" s="17">
        <f t="shared" si="28"/>
        <v>-2.505957898651723E-3</v>
      </c>
      <c r="E454" s="12">
        <v>4136.13</v>
      </c>
      <c r="F454" s="17">
        <f t="shared" si="29"/>
        <v>2.7692856551893739E-3</v>
      </c>
      <c r="G454" s="6"/>
      <c r="H454" s="8">
        <v>7953.85</v>
      </c>
      <c r="I454" s="28">
        <f t="shared" si="30"/>
        <v>5.5141667132313256E-3</v>
      </c>
      <c r="J454" s="7"/>
      <c r="K454" s="9">
        <v>28444.189452999999</v>
      </c>
      <c r="L454" s="28">
        <f t="shared" si="31"/>
        <v>6.2719420649895077E-3</v>
      </c>
      <c r="M454" s="10"/>
    </row>
    <row r="455" spans="1:13" ht="20" customHeight="1">
      <c r="A455" s="4" t="s">
        <v>454</v>
      </c>
      <c r="B455" s="11">
        <v>15818.200194999999</v>
      </c>
      <c r="C455" s="17">
        <f t="shared" si="28"/>
        <v>-3.0099265603840152E-3</v>
      </c>
      <c r="E455" s="12">
        <v>4147.6000000000004</v>
      </c>
      <c r="F455" s="17">
        <f t="shared" si="29"/>
        <v>-1.3884644172642286E-2</v>
      </c>
      <c r="G455" s="6"/>
      <c r="H455" s="8">
        <v>7997.83</v>
      </c>
      <c r="I455" s="28">
        <f t="shared" si="30"/>
        <v>1.8363115046443584E-3</v>
      </c>
      <c r="J455" s="7"/>
      <c r="K455" s="9">
        <v>28623.150390999999</v>
      </c>
      <c r="L455" s="28">
        <f t="shared" si="31"/>
        <v>-1.6882697598401164E-2</v>
      </c>
      <c r="M455" s="10"/>
    </row>
    <row r="456" spans="1:13" ht="20" customHeight="1">
      <c r="A456" s="4" t="s">
        <v>455</v>
      </c>
      <c r="B456" s="11">
        <v>15770.660156</v>
      </c>
      <c r="C456" s="17">
        <f t="shared" si="28"/>
        <v>-1.5622329530105053E-2</v>
      </c>
      <c r="E456" s="12">
        <v>4090.41</v>
      </c>
      <c r="F456" s="17">
        <f t="shared" si="29"/>
        <v>-2.7712852059047503E-3</v>
      </c>
      <c r="G456" s="6"/>
      <c r="H456" s="8">
        <v>8012.53</v>
      </c>
      <c r="I456" s="28">
        <f t="shared" si="30"/>
        <v>-1.0201731682716656E-3</v>
      </c>
      <c r="J456" s="7"/>
      <c r="K456" s="9">
        <v>28143.970702999999</v>
      </c>
      <c r="L456" s="28">
        <f t="shared" si="31"/>
        <v>-1.1112183400640798E-2</v>
      </c>
      <c r="M456" s="10"/>
    </row>
    <row r="457" spans="1:13" ht="20" customHeight="1">
      <c r="A457" s="4" t="s">
        <v>456</v>
      </c>
      <c r="B457" s="11">
        <v>15526.200194999999</v>
      </c>
      <c r="C457" s="17">
        <f t="shared" si="28"/>
        <v>2.2060922172038302E-3</v>
      </c>
      <c r="E457" s="12">
        <v>4079.09</v>
      </c>
      <c r="F457" s="17">
        <f t="shared" si="29"/>
        <v>-2.0244784414123935E-2</v>
      </c>
      <c r="G457" s="6"/>
      <c r="H457" s="8">
        <v>8004.36</v>
      </c>
      <c r="I457" s="28">
        <f t="shared" si="30"/>
        <v>1.2423005505029618E-3</v>
      </c>
      <c r="J457" s="7"/>
      <c r="K457" s="9">
        <v>27832.960938</v>
      </c>
      <c r="L457" s="28">
        <f t="shared" si="31"/>
        <v>-2.2194058738226916E-2</v>
      </c>
      <c r="M457" s="10"/>
    </row>
    <row r="458" spans="1:13" ht="20" customHeight="1">
      <c r="A458" s="4" t="s">
        <v>457</v>
      </c>
      <c r="B458" s="11">
        <v>15560.490234000001</v>
      </c>
      <c r="C458" s="17">
        <f t="shared" si="28"/>
        <v>-1.2940958277365418E-2</v>
      </c>
      <c r="E458" s="12">
        <v>3997.34</v>
      </c>
      <c r="F458" s="17">
        <f t="shared" si="29"/>
        <v>-1.5747857327715093E-3</v>
      </c>
      <c r="G458" s="6"/>
      <c r="H458" s="8">
        <v>8014.31</v>
      </c>
      <c r="I458" s="28">
        <f t="shared" si="30"/>
        <v>-4.5722769540294519E-3</v>
      </c>
      <c r="J458" s="7"/>
      <c r="K458" s="9">
        <v>27222.039063</v>
      </c>
      <c r="L458" s="28">
        <f t="shared" si="31"/>
        <v>2.7332225474263562E-4</v>
      </c>
      <c r="M458" s="10"/>
    </row>
    <row r="459" spans="1:13" ht="20" customHeight="1">
      <c r="A459" s="4" t="s">
        <v>458</v>
      </c>
      <c r="B459" s="11">
        <v>15360.419921999999</v>
      </c>
      <c r="C459" s="17">
        <f t="shared" si="28"/>
        <v>1.76726424105162E-3</v>
      </c>
      <c r="E459" s="12">
        <v>3991.05</v>
      </c>
      <c r="F459" s="17">
        <f t="shared" si="29"/>
        <v>5.3152734602749932E-3</v>
      </c>
      <c r="G459" s="6"/>
      <c r="H459" s="8">
        <v>7977.75</v>
      </c>
      <c r="I459" s="28">
        <f t="shared" si="30"/>
        <v>-5.9239391815697666E-3</v>
      </c>
      <c r="J459" s="7"/>
      <c r="K459" s="9">
        <v>27229.480468999998</v>
      </c>
      <c r="L459" s="28">
        <f t="shared" si="31"/>
        <v>-8.0704985041434689E-3</v>
      </c>
      <c r="M459" s="10"/>
    </row>
    <row r="460" spans="1:13" ht="20" customHeight="1">
      <c r="A460" s="4" t="s">
        <v>459</v>
      </c>
      <c r="B460" s="11">
        <v>15387.589844</v>
      </c>
      <c r="C460" s="17">
        <f t="shared" si="28"/>
        <v>-1.0877385460929223E-2</v>
      </c>
      <c r="E460" s="12">
        <v>4012.32</v>
      </c>
      <c r="F460" s="17">
        <f t="shared" si="29"/>
        <v>-1.0593457421727142E-2</v>
      </c>
      <c r="G460" s="6"/>
      <c r="H460" s="8">
        <v>7930.63</v>
      </c>
      <c r="I460" s="28">
        <f t="shared" si="30"/>
        <v>-2.8929801372555674E-3</v>
      </c>
      <c r="J460" s="7"/>
      <c r="K460" s="9">
        <v>27010.609375</v>
      </c>
      <c r="L460" s="28">
        <f t="shared" si="31"/>
        <v>1.1893902855222942E-2</v>
      </c>
      <c r="M460" s="10"/>
    </row>
    <row r="461" spans="1:13" ht="20" customHeight="1">
      <c r="A461" s="4" t="s">
        <v>460</v>
      </c>
      <c r="B461" s="11">
        <v>15221.120117</v>
      </c>
      <c r="C461" s="17">
        <f t="shared" si="28"/>
        <v>1.5116623432447143E-2</v>
      </c>
      <c r="E461" s="12">
        <v>3970.04</v>
      </c>
      <c r="F461" s="17">
        <f t="shared" si="29"/>
        <v>3.0683048311681872E-3</v>
      </c>
      <c r="G461" s="6"/>
      <c r="H461" s="8">
        <v>7907.72</v>
      </c>
      <c r="I461" s="28">
        <f t="shared" si="30"/>
        <v>-3.681658850825198E-3</v>
      </c>
      <c r="J461" s="7"/>
      <c r="K461" s="9">
        <v>27333.789063</v>
      </c>
      <c r="L461" s="28">
        <f t="shared" si="31"/>
        <v>-1.4301017845438127E-2</v>
      </c>
      <c r="M461" s="10"/>
    </row>
    <row r="462" spans="1:13" ht="20" customHeight="1">
      <c r="A462" s="4" t="s">
        <v>461</v>
      </c>
      <c r="B462" s="11">
        <v>15452.959961</v>
      </c>
      <c r="C462" s="17">
        <f t="shared" si="28"/>
        <v>-2.1371633265916136E-3</v>
      </c>
      <c r="E462" s="12">
        <v>3982.24</v>
      </c>
      <c r="F462" s="17">
        <f t="shared" si="29"/>
        <v>-3.0405976856194583E-3</v>
      </c>
      <c r="G462" s="6"/>
      <c r="H462" s="8">
        <v>7878.66</v>
      </c>
      <c r="I462" s="28">
        <f t="shared" si="30"/>
        <v>7.1393778680911074E-3</v>
      </c>
      <c r="J462" s="7"/>
      <c r="K462" s="9">
        <v>26945.669922000001</v>
      </c>
      <c r="L462" s="28">
        <f t="shared" si="31"/>
        <v>1.914844873519328E-2</v>
      </c>
      <c r="M462" s="10"/>
    </row>
    <row r="463" spans="1:13" ht="20" customHeight="1">
      <c r="A463" s="4" t="s">
        <v>462</v>
      </c>
      <c r="B463" s="11">
        <v>15419.969727</v>
      </c>
      <c r="C463" s="17">
        <f t="shared" si="28"/>
        <v>6.0439972563595887E-3</v>
      </c>
      <c r="E463" s="12">
        <v>3970.15</v>
      </c>
      <c r="F463" s="17">
        <f t="shared" si="29"/>
        <v>-4.7364616152703798E-3</v>
      </c>
      <c r="G463" s="6"/>
      <c r="H463" s="8">
        <v>7935.11</v>
      </c>
      <c r="I463" s="28">
        <f t="shared" si="30"/>
        <v>-7.4415053300939359E-3</v>
      </c>
      <c r="J463" s="7"/>
      <c r="K463" s="9">
        <v>27466.609375</v>
      </c>
      <c r="L463" s="28">
        <f t="shared" si="31"/>
        <v>-1.7126343391268858E-3</v>
      </c>
      <c r="M463" s="10"/>
    </row>
    <row r="464" spans="1:13" ht="20" customHeight="1">
      <c r="A464" s="4" t="s">
        <v>463</v>
      </c>
      <c r="B464" s="11">
        <v>15513.450194999999</v>
      </c>
      <c r="C464" s="17">
        <f t="shared" si="28"/>
        <v>1.5796867186444834E-2</v>
      </c>
      <c r="E464" s="12">
        <v>3951.39</v>
      </c>
      <c r="F464" s="17">
        <f t="shared" si="29"/>
        <v>7.5535420169248321E-3</v>
      </c>
      <c r="G464" s="6"/>
      <c r="H464" s="8">
        <v>7876.28</v>
      </c>
      <c r="I464" s="28">
        <f t="shared" si="30"/>
        <v>4.8951381406229025E-3</v>
      </c>
      <c r="J464" s="7"/>
      <c r="K464" s="9">
        <v>27419.609375</v>
      </c>
      <c r="L464" s="28">
        <f t="shared" si="31"/>
        <v>-1.2538807650831572E-3</v>
      </c>
      <c r="M464" s="10"/>
    </row>
    <row r="465" spans="1:13" ht="20" customHeight="1">
      <c r="A465" s="4" t="s">
        <v>464</v>
      </c>
      <c r="B465" s="11">
        <v>15760.459961</v>
      </c>
      <c r="C465" s="17">
        <f t="shared" si="28"/>
        <v>6.5449823678426196E-3</v>
      </c>
      <c r="E465" s="12">
        <v>3981.35</v>
      </c>
      <c r="F465" s="17">
        <f t="shared" si="29"/>
        <v>1.6018800257414187E-2</v>
      </c>
      <c r="G465" s="6"/>
      <c r="H465" s="8">
        <v>7914.93</v>
      </c>
      <c r="I465" s="28">
        <f t="shared" si="30"/>
        <v>3.6711126502053299E-3</v>
      </c>
      <c r="J465" s="7"/>
      <c r="K465" s="9">
        <v>27385.25</v>
      </c>
      <c r="L465" s="28">
        <f t="shared" si="31"/>
        <v>3.3399813060727345E-3</v>
      </c>
      <c r="M465" s="10"/>
    </row>
    <row r="466" spans="1:13" ht="20" customHeight="1">
      <c r="A466" s="4" t="s">
        <v>465</v>
      </c>
      <c r="B466" s="11">
        <v>15863.950194999999</v>
      </c>
      <c r="C466" s="17">
        <f t="shared" si="28"/>
        <v>3.1939709535051368E-3</v>
      </c>
      <c r="E466" s="12">
        <v>4045.64</v>
      </c>
      <c r="F466" s="17">
        <f t="shared" si="29"/>
        <v>6.8692352399550452E-4</v>
      </c>
      <c r="G466" s="6"/>
      <c r="H466" s="8">
        <v>7944.04</v>
      </c>
      <c r="I466" s="28">
        <f t="shared" si="30"/>
        <v>3.8637858659609125E-4</v>
      </c>
      <c r="J466" s="7"/>
      <c r="K466" s="9">
        <v>27476.869140999999</v>
      </c>
      <c r="L466" s="28">
        <f t="shared" si="31"/>
        <v>1.5048923415734933E-3</v>
      </c>
      <c r="M466" s="10"/>
    </row>
    <row r="467" spans="1:13" ht="20" customHeight="1">
      <c r="A467" s="4" t="s">
        <v>466</v>
      </c>
      <c r="B467" s="11">
        <v>15914.700194999999</v>
      </c>
      <c r="C467" s="17">
        <f t="shared" si="28"/>
        <v>-5.3167930596236066E-3</v>
      </c>
      <c r="E467" s="12">
        <v>4048.42</v>
      </c>
      <c r="F467" s="17">
        <f t="shared" si="29"/>
        <v>-1.5445639173959797E-2</v>
      </c>
      <c r="G467" s="6"/>
      <c r="H467" s="8">
        <v>7947.11</v>
      </c>
      <c r="I467" s="28">
        <f t="shared" si="30"/>
        <v>-2.1817869824142734E-3</v>
      </c>
      <c r="J467" s="7"/>
      <c r="K467" s="9">
        <v>27518.25</v>
      </c>
      <c r="L467" s="28">
        <f t="shared" si="31"/>
        <v>1.3195711625017977E-2</v>
      </c>
      <c r="M467" s="10"/>
    </row>
    <row r="468" spans="1:13" ht="20" customHeight="1">
      <c r="A468" s="4" t="s">
        <v>467</v>
      </c>
      <c r="B468" s="11">
        <v>15830.309569999999</v>
      </c>
      <c r="C468" s="17">
        <f t="shared" si="28"/>
        <v>-8.1714243111349304E-3</v>
      </c>
      <c r="E468" s="12">
        <v>3986.37</v>
      </c>
      <c r="F468" s="17">
        <f t="shared" si="29"/>
        <v>1.4138210863556078E-3</v>
      </c>
      <c r="G468" s="6"/>
      <c r="H468" s="8">
        <v>7929.79</v>
      </c>
      <c r="I468" s="28">
        <f t="shared" si="30"/>
        <v>-1.3010064759123247E-3</v>
      </c>
      <c r="J468" s="7"/>
      <c r="K468" s="9">
        <v>27883.779297000001</v>
      </c>
      <c r="L468" s="28">
        <f t="shared" si="31"/>
        <v>-3.6233404551231601E-3</v>
      </c>
      <c r="M468" s="10"/>
    </row>
    <row r="469" spans="1:13" ht="20" customHeight="1">
      <c r="A469" s="4" t="s">
        <v>468</v>
      </c>
      <c r="B469" s="11">
        <v>15701.480469</v>
      </c>
      <c r="C469" s="17">
        <f t="shared" si="28"/>
        <v>4.3391619537195081E-3</v>
      </c>
      <c r="E469" s="12">
        <v>3992.01</v>
      </c>
      <c r="F469" s="17">
        <f t="shared" si="29"/>
        <v>-1.8631872945282475E-2</v>
      </c>
      <c r="G469" s="6"/>
      <c r="H469" s="8">
        <v>7919.48</v>
      </c>
      <c r="I469" s="28">
        <f t="shared" si="30"/>
        <v>1.3174002182950253E-3</v>
      </c>
      <c r="J469" s="7"/>
      <c r="K469" s="9">
        <v>27782.929688</v>
      </c>
      <c r="L469" s="28">
        <f t="shared" si="31"/>
        <v>9.2630671422544181E-3</v>
      </c>
      <c r="M469" s="10"/>
    </row>
    <row r="470" spans="1:13" ht="20" customHeight="1">
      <c r="A470" s="4" t="s">
        <v>469</v>
      </c>
      <c r="B470" s="11">
        <v>15769.759765999999</v>
      </c>
      <c r="C470" s="17">
        <f t="shared" si="28"/>
        <v>5.0393505954773824E-3</v>
      </c>
      <c r="E470" s="12">
        <v>3918.32</v>
      </c>
      <c r="F470" s="17">
        <f t="shared" si="29"/>
        <v>-1.4583974750190179E-2</v>
      </c>
      <c r="G470" s="6"/>
      <c r="H470" s="8">
        <v>7929.92</v>
      </c>
      <c r="I470" s="28">
        <f t="shared" si="30"/>
        <v>-6.3175815279855321E-3</v>
      </c>
      <c r="J470" s="7"/>
      <c r="K470" s="9">
        <v>28041.480468999998</v>
      </c>
      <c r="L470" s="28">
        <f t="shared" si="31"/>
        <v>5.2168314959859016E-3</v>
      </c>
      <c r="M470" s="10"/>
    </row>
    <row r="471" spans="1:13" ht="20" customHeight="1">
      <c r="A471" s="4" t="s">
        <v>470</v>
      </c>
      <c r="B471" s="11">
        <v>15849.429688</v>
      </c>
      <c r="C471" s="17">
        <f t="shared" si="28"/>
        <v>1.1747388950563834E-3</v>
      </c>
      <c r="E471" s="12">
        <v>3861.59</v>
      </c>
      <c r="F471" s="17">
        <f t="shared" si="29"/>
        <v>-1.5108816132590817E-3</v>
      </c>
      <c r="G471" s="6"/>
      <c r="H471" s="8">
        <v>7879.98</v>
      </c>
      <c r="I471" s="28">
        <f t="shared" si="30"/>
        <v>-1.6845448323160737E-2</v>
      </c>
      <c r="J471" s="7"/>
      <c r="K471" s="9">
        <v>28188.150390999999</v>
      </c>
      <c r="L471" s="28">
        <f t="shared" si="31"/>
        <v>3.5154893588992191E-3</v>
      </c>
      <c r="M471" s="10"/>
    </row>
    <row r="472" spans="1:13" ht="20" customHeight="1">
      <c r="A472" s="4" t="s">
        <v>471</v>
      </c>
      <c r="B472" s="11">
        <v>15868.059569999999</v>
      </c>
      <c r="C472" s="17">
        <f t="shared" si="28"/>
        <v>-3.6169330169368613E-3</v>
      </c>
      <c r="E472" s="12">
        <v>3855.76</v>
      </c>
      <c r="F472" s="17">
        <f t="shared" si="29"/>
        <v>1.666636659474996E-2</v>
      </c>
      <c r="G472" s="6"/>
      <c r="H472" s="8">
        <v>7748.35</v>
      </c>
      <c r="I472" s="28">
        <f t="shared" si="30"/>
        <v>-2.6113827630354032E-2</v>
      </c>
      <c r="J472" s="7"/>
      <c r="K472" s="9">
        <v>28287.419922000001</v>
      </c>
      <c r="L472" s="28">
        <f t="shared" si="31"/>
        <v>-1.6904303111402626E-2</v>
      </c>
      <c r="M472" s="10"/>
    </row>
    <row r="473" spans="1:13" ht="20" customHeight="1">
      <c r="A473" s="4" t="s">
        <v>472</v>
      </c>
      <c r="B473" s="11">
        <v>15810.769531</v>
      </c>
      <c r="C473" s="17">
        <f t="shared" si="28"/>
        <v>1.626078650757459E-3</v>
      </c>
      <c r="E473" s="12">
        <v>3920.56</v>
      </c>
      <c r="F473" s="17">
        <f t="shared" si="29"/>
        <v>-7.3293221916136053E-3</v>
      </c>
      <c r="G473" s="6"/>
      <c r="H473" s="8">
        <v>7548.63</v>
      </c>
      <c r="I473" s="28">
        <f t="shared" si="30"/>
        <v>1.1653169522138627E-2</v>
      </c>
      <c r="J473" s="7"/>
      <c r="K473" s="9">
        <v>27813.259765999999</v>
      </c>
      <c r="L473" s="28">
        <f t="shared" si="31"/>
        <v>-1.2322609382597173E-2</v>
      </c>
      <c r="M473" s="10"/>
    </row>
    <row r="474" spans="1:13" ht="20" customHeight="1">
      <c r="A474" s="4" t="s">
        <v>473</v>
      </c>
      <c r="B474" s="11">
        <v>15836.5</v>
      </c>
      <c r="C474" s="17">
        <f t="shared" si="28"/>
        <v>2.5018355622114458E-3</v>
      </c>
      <c r="E474" s="12">
        <v>3891.93</v>
      </c>
      <c r="F474" s="17">
        <f t="shared" si="29"/>
        <v>1.7409551286964531E-2</v>
      </c>
      <c r="G474" s="6"/>
      <c r="H474" s="8">
        <v>7637.11</v>
      </c>
      <c r="I474" s="28">
        <f t="shared" si="30"/>
        <v>-3.9074333413337548E-2</v>
      </c>
      <c r="J474" s="7"/>
      <c r="K474" s="9">
        <v>27472.630859000001</v>
      </c>
      <c r="L474" s="28">
        <f t="shared" si="31"/>
        <v>1.6613535734707784E-3</v>
      </c>
      <c r="M474" s="10"/>
    </row>
    <row r="475" spans="1:13" ht="20" customHeight="1">
      <c r="A475" s="4" t="s">
        <v>474</v>
      </c>
      <c r="B475" s="11">
        <v>15876.169921999999</v>
      </c>
      <c r="C475" s="17">
        <f t="shared" si="28"/>
        <v>2.3724391071263933E-3</v>
      </c>
      <c r="E475" s="12">
        <v>3960.28</v>
      </c>
      <c r="F475" s="17">
        <f t="shared" si="29"/>
        <v>-1.1080586449227313E-2</v>
      </c>
      <c r="G475" s="6"/>
      <c r="H475" s="8">
        <v>7344.45</v>
      </c>
      <c r="I475" s="28">
        <f t="shared" si="30"/>
        <v>8.8895619320087504E-3</v>
      </c>
      <c r="J475" s="7"/>
      <c r="K475" s="9">
        <v>27518.310547000001</v>
      </c>
      <c r="L475" s="28">
        <f t="shared" si="31"/>
        <v>4.182979346776531E-3</v>
      </c>
      <c r="M475" s="10"/>
    </row>
    <row r="476" spans="1:13" ht="20" customHeight="1">
      <c r="A476" s="4" t="s">
        <v>475</v>
      </c>
      <c r="B476" s="11">
        <v>15913.879883</v>
      </c>
      <c r="C476" s="17">
        <f t="shared" si="28"/>
        <v>1.1988530432480663E-3</v>
      </c>
      <c r="E476" s="12">
        <v>3916.64</v>
      </c>
      <c r="F476" s="17">
        <f t="shared" si="29"/>
        <v>8.878824909597214E-3</v>
      </c>
      <c r="G476" s="6"/>
      <c r="H476" s="8">
        <v>7410.03</v>
      </c>
      <c r="I476" s="28">
        <f t="shared" si="30"/>
        <v>-1.0122544714056258E-2</v>
      </c>
      <c r="J476" s="7"/>
      <c r="K476" s="9">
        <v>27633.660156000002</v>
      </c>
      <c r="L476" s="28">
        <f t="shared" si="31"/>
        <v>1.0429341333030095E-2</v>
      </c>
      <c r="M476" s="10"/>
    </row>
    <row r="477" spans="1:13" ht="20" customHeight="1">
      <c r="A477" s="4" t="s">
        <v>476</v>
      </c>
      <c r="B477" s="11">
        <v>15932.969727</v>
      </c>
      <c r="C477" s="17">
        <f t="shared" si="28"/>
        <v>-8.0793844091338954E-3</v>
      </c>
      <c r="E477" s="12">
        <v>3951.57</v>
      </c>
      <c r="F477" s="17">
        <f t="shared" si="29"/>
        <v>1.289863554198477E-2</v>
      </c>
      <c r="G477" s="6"/>
      <c r="H477" s="8">
        <v>7335.4</v>
      </c>
      <c r="I477" s="28">
        <f t="shared" si="30"/>
        <v>9.2881920180016911E-3</v>
      </c>
      <c r="J477" s="7"/>
      <c r="K477" s="9">
        <v>27923.369140999999</v>
      </c>
      <c r="L477" s="28">
        <f t="shared" si="31"/>
        <v>5.6897587173243194E-3</v>
      </c>
      <c r="M477" s="10"/>
    </row>
    <row r="478" spans="1:13" ht="20" customHeight="1">
      <c r="A478" s="4" t="s">
        <v>477</v>
      </c>
      <c r="B478" s="11">
        <v>15804.759765999999</v>
      </c>
      <c r="C478" s="17">
        <f t="shared" si="28"/>
        <v>7.8571764725340228E-3</v>
      </c>
      <c r="E478" s="12">
        <v>4002.87</v>
      </c>
      <c r="F478" s="17">
        <f t="shared" si="29"/>
        <v>-1.6600211922495948E-2</v>
      </c>
      <c r="G478" s="6"/>
      <c r="H478" s="8">
        <v>7403.85</v>
      </c>
      <c r="I478" s="28">
        <f t="shared" si="30"/>
        <v>1.7720594867151968E-2</v>
      </c>
      <c r="J478" s="7"/>
      <c r="K478" s="9">
        <v>28082.699218999998</v>
      </c>
      <c r="L478" s="28">
        <f t="shared" si="31"/>
        <v>2.6412504654012171E-3</v>
      </c>
      <c r="M478" s="10"/>
    </row>
    <row r="479" spans="1:13" ht="20" customHeight="1">
      <c r="A479" s="4" t="s">
        <v>478</v>
      </c>
      <c r="B479" s="11">
        <v>15929.429688</v>
      </c>
      <c r="C479" s="17">
        <f t="shared" si="28"/>
        <v>2.1396639987663643E-3</v>
      </c>
      <c r="E479" s="12">
        <v>3936.97</v>
      </c>
      <c r="F479" s="17">
        <f t="shared" si="29"/>
        <v>2.9800838470393862E-3</v>
      </c>
      <c r="G479" s="6"/>
      <c r="H479" s="8">
        <v>7536.22</v>
      </c>
      <c r="I479" s="28">
        <f t="shared" si="30"/>
        <v>4.0548129919681123E-3</v>
      </c>
      <c r="J479" s="7"/>
      <c r="K479" s="9">
        <v>28156.970702999999</v>
      </c>
      <c r="L479" s="28">
        <f t="shared" si="31"/>
        <v>1.1880011851302059E-2</v>
      </c>
      <c r="M479" s="10"/>
    </row>
    <row r="480" spans="1:13" ht="20" customHeight="1">
      <c r="A480" s="4" t="s">
        <v>479</v>
      </c>
      <c r="B480" s="11">
        <v>15963.549805000001</v>
      </c>
      <c r="C480" s="17">
        <f t="shared" si="28"/>
        <v>-5.9127118425470696E-3</v>
      </c>
      <c r="E480" s="12">
        <v>3948.72</v>
      </c>
      <c r="F480" s="17">
        <f t="shared" si="29"/>
        <v>5.623958124210314E-3</v>
      </c>
      <c r="G480" s="6"/>
      <c r="H480" s="8">
        <v>7566.84</v>
      </c>
      <c r="I480" s="28">
        <f t="shared" si="30"/>
        <v>-8.9258572592028716E-3</v>
      </c>
      <c r="J480" s="7"/>
      <c r="K480" s="9">
        <v>28493.470702999999</v>
      </c>
      <c r="L480" s="28">
        <f t="shared" si="31"/>
        <v>7.4756179999769775E-4</v>
      </c>
      <c r="M480" s="10"/>
    </row>
    <row r="481" spans="1:13" ht="20" customHeight="1">
      <c r="A481" s="4" t="s">
        <v>480</v>
      </c>
      <c r="B481" s="11">
        <v>15869.440430000001</v>
      </c>
      <c r="C481" s="17">
        <f t="shared" si="28"/>
        <v>-6.2560876631352928E-3</v>
      </c>
      <c r="E481" s="12">
        <v>3970.99</v>
      </c>
      <c r="F481" s="17">
        <f t="shared" si="29"/>
        <v>1.6455897389303137E-3</v>
      </c>
      <c r="G481" s="6"/>
      <c r="H481" s="8">
        <v>7499.6</v>
      </c>
      <c r="I481" s="28">
        <f t="shared" si="30"/>
        <v>-1.2633470163134203E-2</v>
      </c>
      <c r="J481" s="7"/>
      <c r="K481" s="9">
        <v>28514.779297000001</v>
      </c>
      <c r="L481" s="28">
        <f t="shared" si="31"/>
        <v>5.0390761538232666E-3</v>
      </c>
      <c r="M481" s="10"/>
    </row>
    <row r="482" spans="1:13" ht="20" customHeight="1">
      <c r="A482" s="4" t="s">
        <v>481</v>
      </c>
      <c r="B482" s="11">
        <v>15770.469727</v>
      </c>
      <c r="C482" s="17">
        <f t="shared" si="28"/>
        <v>-3.9996379312810595E-3</v>
      </c>
      <c r="E482" s="12">
        <v>3977.53</v>
      </c>
      <c r="F482" s="17">
        <f t="shared" si="29"/>
        <v>-1.5750808409301009E-3</v>
      </c>
      <c r="G482" s="6"/>
      <c r="H482" s="8">
        <v>7405.45</v>
      </c>
      <c r="I482" s="28">
        <f t="shared" si="30"/>
        <v>8.9157032446720297E-3</v>
      </c>
      <c r="J482" s="7"/>
      <c r="K482" s="9">
        <v>28658.830077999999</v>
      </c>
      <c r="L482" s="28">
        <f t="shared" si="31"/>
        <v>-1.8185554882847556E-3</v>
      </c>
      <c r="M482" s="10"/>
    </row>
    <row r="483" spans="1:13" ht="20" customHeight="1">
      <c r="A483" s="4" t="s">
        <v>482</v>
      </c>
      <c r="B483" s="11">
        <v>15707.519531</v>
      </c>
      <c r="C483" s="17">
        <f t="shared" si="28"/>
        <v>-6.6769711593663069E-3</v>
      </c>
      <c r="E483" s="12">
        <v>3971.27</v>
      </c>
      <c r="F483" s="17">
        <f t="shared" si="29"/>
        <v>1.4136861145886559E-2</v>
      </c>
      <c r="G483" s="6"/>
      <c r="H483" s="8">
        <v>7471.77</v>
      </c>
      <c r="I483" s="28">
        <f t="shared" si="30"/>
        <v>1.6688935821980349E-3</v>
      </c>
      <c r="J483" s="7"/>
      <c r="K483" s="9">
        <v>28606.759765999999</v>
      </c>
      <c r="L483" s="28">
        <f t="shared" si="31"/>
        <v>1.7745972148548979E-3</v>
      </c>
      <c r="M483" s="10"/>
    </row>
    <row r="484" spans="1:13" ht="20" customHeight="1">
      <c r="A484" s="4" t="s">
        <v>483</v>
      </c>
      <c r="B484" s="11">
        <v>15602.990234000001</v>
      </c>
      <c r="C484" s="17">
        <f t="shared" si="28"/>
        <v>1.5292983949147113E-3</v>
      </c>
      <c r="E484" s="12">
        <v>4027.81</v>
      </c>
      <c r="F484" s="17">
        <f t="shared" si="29"/>
        <v>5.698994460609173E-3</v>
      </c>
      <c r="G484" s="6"/>
      <c r="H484" s="8">
        <v>7484.25</v>
      </c>
      <c r="I484" s="28">
        <f t="shared" si="30"/>
        <v>1.0635033108010627E-2</v>
      </c>
      <c r="J484" s="7"/>
      <c r="K484" s="9">
        <v>28657.570313</v>
      </c>
      <c r="L484" s="28">
        <f t="shared" si="31"/>
        <v>-3.2575356692419845E-3</v>
      </c>
      <c r="M484" s="10"/>
    </row>
    <row r="485" spans="1:13" ht="20" customHeight="1">
      <c r="A485" s="4" t="s">
        <v>484</v>
      </c>
      <c r="B485" s="11">
        <v>15626.870117</v>
      </c>
      <c r="C485" s="17">
        <f t="shared" si="28"/>
        <v>-1.6526793892939304E-2</v>
      </c>
      <c r="E485" s="12">
        <v>4050.83</v>
      </c>
      <c r="F485" s="17">
        <f t="shared" si="29"/>
        <v>1.4333332809426856E-2</v>
      </c>
      <c r="G485" s="6"/>
      <c r="H485" s="8">
        <v>7564.27</v>
      </c>
      <c r="I485" s="28">
        <f t="shared" si="30"/>
        <v>7.3969529942062018E-3</v>
      </c>
      <c r="J485" s="7"/>
      <c r="K485" s="9">
        <v>28564.369140999999</v>
      </c>
      <c r="L485" s="28">
        <f t="shared" si="31"/>
        <v>1.0199954268639685E-3</v>
      </c>
      <c r="M485" s="10"/>
    </row>
    <row r="486" spans="1:13" ht="20" customHeight="1">
      <c r="A486" s="4" t="s">
        <v>485</v>
      </c>
      <c r="B486" s="11">
        <v>15370.730469</v>
      </c>
      <c r="C486" s="17">
        <f t="shared" si="28"/>
        <v>2.5365869687422643E-4</v>
      </c>
      <c r="E486" s="12">
        <v>4109.3100000000004</v>
      </c>
      <c r="F486" s="17">
        <f t="shared" si="29"/>
        <v>3.6920936495169121E-3</v>
      </c>
      <c r="G486" s="6"/>
      <c r="H486" s="8">
        <v>7620.43</v>
      </c>
      <c r="I486" s="28">
        <f t="shared" si="30"/>
        <v>1.4830679271237142E-3</v>
      </c>
      <c r="J486" s="7"/>
      <c r="K486" s="9">
        <v>28593.519531000002</v>
      </c>
      <c r="L486" s="28">
        <f t="shared" si="31"/>
        <v>9.2812857848447578E-4</v>
      </c>
      <c r="M486" s="10"/>
    </row>
    <row r="487" spans="1:13" ht="20" customHeight="1">
      <c r="A487" s="4" t="s">
        <v>486</v>
      </c>
      <c r="B487" s="11">
        <v>15374.629883</v>
      </c>
      <c r="C487" s="17">
        <f t="shared" si="28"/>
        <v>2.3946095495953482E-3</v>
      </c>
      <c r="E487" s="12">
        <v>4124.51</v>
      </c>
      <c r="F487" s="17">
        <f t="shared" si="29"/>
        <v>-5.8139203852082119E-3</v>
      </c>
      <c r="G487" s="6"/>
      <c r="H487" s="8">
        <v>7631.74</v>
      </c>
      <c r="I487" s="28">
        <f t="shared" si="30"/>
        <v>5.3918067157929985E-3</v>
      </c>
      <c r="J487" s="7"/>
      <c r="K487" s="9">
        <v>28620.070313</v>
      </c>
      <c r="L487" s="28">
        <f t="shared" si="31"/>
        <v>-7.1392995141366222E-3</v>
      </c>
      <c r="M487" s="10"/>
    </row>
    <row r="488" spans="1:13" ht="20" customHeight="1">
      <c r="A488" s="4" t="s">
        <v>487</v>
      </c>
      <c r="B488" s="11">
        <v>15411.490234000001</v>
      </c>
      <c r="C488" s="17">
        <f t="shared" si="28"/>
        <v>1.0822037149817014E-2</v>
      </c>
      <c r="E488" s="12">
        <v>4100.6000000000004</v>
      </c>
      <c r="F488" s="17">
        <f t="shared" si="29"/>
        <v>-2.4954291924703361E-3</v>
      </c>
      <c r="G488" s="6"/>
      <c r="H488" s="8">
        <v>7673</v>
      </c>
      <c r="I488" s="28">
        <f t="shared" si="30"/>
        <v>-5.0276048705828573E-3</v>
      </c>
      <c r="J488" s="7"/>
      <c r="K488" s="9">
        <v>28416.470702999999</v>
      </c>
      <c r="L488" s="28">
        <f t="shared" si="31"/>
        <v>1.4491290657771389E-3</v>
      </c>
      <c r="M488" s="10"/>
    </row>
    <row r="489" spans="1:13" ht="20" customHeight="1">
      <c r="A489" s="4" t="s">
        <v>488</v>
      </c>
      <c r="B489" s="11">
        <v>15579.179688</v>
      </c>
      <c r="E489" s="12">
        <v>4090.38</v>
      </c>
      <c r="F489" s="17">
        <f t="shared" si="29"/>
        <v>3.5727397253701647E-3</v>
      </c>
      <c r="G489" s="6"/>
      <c r="H489" s="8">
        <v>7634.52</v>
      </c>
      <c r="I489" s="28">
        <f t="shared" si="30"/>
        <v>3.7156538010099547E-3</v>
      </c>
      <c r="J489" s="7"/>
      <c r="K489" s="9">
        <v>28457.679688</v>
      </c>
      <c r="L489" s="28">
        <f t="shared" si="31"/>
        <v>1.3915112202313699E-2</v>
      </c>
      <c r="M489" s="10"/>
    </row>
    <row r="490" spans="1:13" ht="20" customHeight="1">
      <c r="B490" s="29" t="s">
        <v>501</v>
      </c>
      <c r="C490" s="17">
        <f>_xlfn.STDEV.P((C2:C488))</f>
        <v>1.1461218463534678E-2</v>
      </c>
      <c r="E490" s="12">
        <v>4105.0200000000004</v>
      </c>
      <c r="F490" s="17">
        <f t="shared" si="29"/>
        <v>9.9584504701190541E-4</v>
      </c>
      <c r="G490" s="6"/>
      <c r="H490" s="8">
        <v>7662.94</v>
      </c>
      <c r="I490" s="28">
        <f t="shared" si="30"/>
        <v>1.0207495554726853E-2</v>
      </c>
      <c r="J490" s="7"/>
      <c r="K490" s="9">
        <v>28856.439452999999</v>
      </c>
      <c r="L490" s="28"/>
      <c r="M490" s="10"/>
    </row>
    <row r="491" spans="1:13" ht="20" customHeight="1">
      <c r="C491" s="13">
        <f>CORREL(C2:C488,F2:F488)</f>
        <v>7.4025062146724149E-2</v>
      </c>
      <c r="E491" s="12">
        <v>4109.1099999999997</v>
      </c>
      <c r="F491" s="17">
        <f t="shared" si="29"/>
        <v>-4.1372345026909729E-5</v>
      </c>
      <c r="G491" s="6"/>
      <c r="H491" s="8">
        <v>7741.56</v>
      </c>
      <c r="I491" s="28">
        <f t="shared" si="30"/>
        <v>5.6880688778877591E-3</v>
      </c>
      <c r="J491" s="7"/>
      <c r="K491" s="26" t="s">
        <v>501</v>
      </c>
      <c r="L491" s="28">
        <f>_xlfn.STDEV.P(L2:L489)</f>
        <v>1.183662204266853E-2</v>
      </c>
      <c r="M491" s="26"/>
    </row>
    <row r="492" spans="1:13" ht="20" customHeight="1">
      <c r="E492" s="12">
        <v>4108.9399999999996</v>
      </c>
      <c r="F492" s="17">
        <f t="shared" si="29"/>
        <v>-4.1434586507983449E-3</v>
      </c>
      <c r="G492" s="6"/>
      <c r="H492" s="8">
        <v>7785.72</v>
      </c>
      <c r="I492" s="28">
        <f t="shared" si="30"/>
        <v>5.0120023742534769E-3</v>
      </c>
      <c r="J492" s="7"/>
      <c r="K492" s="26"/>
      <c r="L492" s="26"/>
      <c r="M492" s="26"/>
    </row>
    <row r="493" spans="1:13" ht="20" customHeight="1">
      <c r="C493" s="13"/>
      <c r="E493" s="12">
        <v>4091.95</v>
      </c>
      <c r="F493" s="17">
        <f t="shared" si="29"/>
        <v>1.3175446748330008E-2</v>
      </c>
      <c r="G493" s="6"/>
      <c r="H493" s="8">
        <v>7824.84</v>
      </c>
      <c r="I493" s="28">
        <f t="shared" si="30"/>
        <v>2.3665749718914607E-3</v>
      </c>
      <c r="J493" s="7"/>
      <c r="K493" s="26"/>
      <c r="L493" s="26"/>
      <c r="M493" s="26"/>
    </row>
    <row r="494" spans="1:13" ht="20" customHeight="1">
      <c r="C494" s="13"/>
      <c r="E494" s="12">
        <v>4146.22</v>
      </c>
      <c r="F494" s="17">
        <f t="shared" si="29"/>
        <v>-2.0714988104920951E-3</v>
      </c>
      <c r="G494" s="6"/>
      <c r="H494" s="8">
        <v>7843.38</v>
      </c>
      <c r="I494" s="28">
        <f t="shared" si="30"/>
        <v>3.6308628530516674E-3</v>
      </c>
      <c r="J494" s="7"/>
      <c r="K494" s="26"/>
      <c r="L494" s="26"/>
      <c r="M494" s="26"/>
    </row>
    <row r="495" spans="1:13" ht="20" customHeight="1">
      <c r="C495" s="13"/>
      <c r="E495" s="12">
        <v>4137.6400000000003</v>
      </c>
      <c r="F495" s="17">
        <f t="shared" si="29"/>
        <v>3.3007789687629755E-3</v>
      </c>
      <c r="G495" s="6"/>
      <c r="H495" s="8">
        <v>7871.91</v>
      </c>
      <c r="I495" s="28">
        <f t="shared" si="30"/>
        <v>9.6499243747767043E-4</v>
      </c>
      <c r="J495" s="7"/>
      <c r="K495" s="26"/>
      <c r="L495" s="26"/>
      <c r="M495" s="26"/>
    </row>
    <row r="496" spans="1:13" ht="20" customHeight="1">
      <c r="C496" s="13"/>
      <c r="E496" s="12">
        <v>4151.32</v>
      </c>
      <c r="F496" s="17">
        <f t="shared" si="29"/>
        <v>8.547842551524592E-4</v>
      </c>
      <c r="G496" s="6"/>
      <c r="H496" s="8">
        <v>7879.51</v>
      </c>
      <c r="I496" s="28">
        <f t="shared" si="30"/>
        <v>3.7912636179535278E-3</v>
      </c>
      <c r="J496" s="7"/>
      <c r="K496" s="26"/>
      <c r="L496" s="26"/>
      <c r="M496" s="26"/>
    </row>
    <row r="497" spans="3:13" ht="20" customHeight="1">
      <c r="C497" s="13"/>
      <c r="E497" s="12">
        <v>4154.87</v>
      </c>
      <c r="F497" s="17">
        <f t="shared" si="29"/>
        <v>-8.4242044291161936E-5</v>
      </c>
      <c r="G497" s="6"/>
      <c r="H497" s="8">
        <v>7909.44</v>
      </c>
      <c r="I497" s="28">
        <f t="shared" si="30"/>
        <v>-1.3499316646655305E-3</v>
      </c>
      <c r="J497" s="7"/>
      <c r="K497" s="26"/>
      <c r="L497" s="26"/>
      <c r="M497" s="26"/>
    </row>
    <row r="498" spans="3:13" ht="20" customHeight="1">
      <c r="C498" s="13"/>
      <c r="E498" s="12">
        <v>4154.5200000000004</v>
      </c>
      <c r="F498" s="17">
        <f t="shared" si="29"/>
        <v>-5.9703399458197028E-3</v>
      </c>
      <c r="G498" s="6"/>
      <c r="H498" s="8">
        <v>7898.77</v>
      </c>
      <c r="I498" s="28">
        <f t="shared" si="30"/>
        <v>4.8603350790791465E-4</v>
      </c>
      <c r="J498" s="7"/>
      <c r="K498" s="26"/>
      <c r="L498" s="26"/>
      <c r="M498" s="26"/>
    </row>
    <row r="499" spans="3:13" ht="20" customHeight="1">
      <c r="C499" s="13"/>
      <c r="E499" s="12">
        <v>4129.79</v>
      </c>
      <c r="F499" s="17">
        <f t="shared" si="29"/>
        <v>9.0278599092536804E-4</v>
      </c>
      <c r="G499" s="6"/>
      <c r="H499" s="8">
        <v>7902.61</v>
      </c>
      <c r="I499" s="28">
        <f t="shared" si="30"/>
        <v>1.4566847576748605E-3</v>
      </c>
      <c r="J499" s="7"/>
      <c r="K499" s="26"/>
      <c r="L499" s="26"/>
      <c r="M499" s="26"/>
    </row>
    <row r="500" spans="3:13" ht="20" customHeight="1">
      <c r="C500" s="13"/>
      <c r="E500" s="12">
        <v>4133.5200000000004</v>
      </c>
      <c r="F500" s="17">
        <f t="shared" si="29"/>
        <v>8.5121206122392508E-4</v>
      </c>
      <c r="G500" s="6"/>
      <c r="H500" s="8">
        <v>7914.13</v>
      </c>
      <c r="I500" s="28">
        <f t="shared" si="30"/>
        <v>-2.4389735454370581E-4</v>
      </c>
      <c r="J500" s="7"/>
      <c r="K500" s="26"/>
      <c r="L500" s="26"/>
      <c r="M500" s="26"/>
    </row>
    <row r="501" spans="3:13" ht="20" customHeight="1">
      <c r="C501" s="13"/>
      <c r="E501" s="12">
        <v>4137.04</v>
      </c>
      <c r="F501" s="17">
        <f t="shared" si="29"/>
        <v>-1.5937145594967939E-2</v>
      </c>
      <c r="G501" s="6"/>
      <c r="H501" s="8">
        <v>7912.2</v>
      </c>
      <c r="I501" s="28">
        <f t="shared" si="30"/>
        <v>-2.6665281917959303E-3</v>
      </c>
      <c r="J501" s="7"/>
      <c r="K501" s="26"/>
      <c r="L501" s="26"/>
      <c r="M501" s="26"/>
    </row>
    <row r="502" spans="3:13" ht="20" customHeight="1">
      <c r="C502" s="13"/>
      <c r="E502" s="12">
        <v>4071.63</v>
      </c>
      <c r="F502" s="17">
        <f t="shared" si="29"/>
        <v>-3.8486098771117832E-3</v>
      </c>
      <c r="G502" s="6"/>
      <c r="H502" s="8">
        <v>7891.13</v>
      </c>
      <c r="I502" s="28">
        <f t="shared" si="30"/>
        <v>-4.8895628790713661E-3</v>
      </c>
      <c r="J502" s="7"/>
      <c r="K502" s="26"/>
      <c r="L502" s="26"/>
      <c r="M502" s="26"/>
    </row>
    <row r="503" spans="3:13" ht="20" customHeight="1">
      <c r="C503" s="13"/>
      <c r="E503" s="12">
        <v>4055.99</v>
      </c>
      <c r="F503" s="17">
        <f t="shared" si="29"/>
        <v>1.9377167380002121E-2</v>
      </c>
      <c r="G503" s="6"/>
      <c r="H503" s="8">
        <v>7852.64</v>
      </c>
      <c r="I503" s="28">
        <f t="shared" si="30"/>
        <v>-2.6855033475598864E-3</v>
      </c>
      <c r="J503" s="7"/>
      <c r="K503" s="26"/>
      <c r="L503" s="26"/>
      <c r="M503" s="26"/>
    </row>
    <row r="504" spans="3:13" ht="20" customHeight="1">
      <c r="C504" s="13"/>
      <c r="E504" s="12">
        <v>4135.3500000000004</v>
      </c>
      <c r="F504" s="27">
        <f t="shared" si="29"/>
        <v>8.2193596125703667E-3</v>
      </c>
      <c r="G504" s="6"/>
      <c r="H504" s="8">
        <v>7831.58</v>
      </c>
      <c r="I504" s="28">
        <f t="shared" si="30"/>
        <v>4.966209103201974E-3</v>
      </c>
      <c r="J504" s="7"/>
      <c r="K504" s="26"/>
      <c r="L504" s="26"/>
      <c r="M504" s="26"/>
    </row>
    <row r="505" spans="3:13" ht="20" customHeight="1">
      <c r="C505" s="13"/>
      <c r="E505" s="12">
        <v>4169.4799999999996</v>
      </c>
      <c r="F505" s="27"/>
      <c r="G505" s="6"/>
      <c r="H505" s="8">
        <v>7870.57</v>
      </c>
      <c r="I505" s="28"/>
      <c r="J505" s="7"/>
      <c r="K505" s="26"/>
      <c r="L505" s="26"/>
      <c r="M505" s="26"/>
    </row>
    <row r="506" spans="3:13" ht="20" customHeight="1">
      <c r="C506" s="13"/>
      <c r="E506" s="30" t="s">
        <v>501</v>
      </c>
      <c r="F506" s="17">
        <f>_xlfn.STDEV.P(F2:F504)</f>
        <v>1.2322756214768978E-2</v>
      </c>
      <c r="H506" s="30" t="s">
        <v>501</v>
      </c>
      <c r="I506" s="17">
        <f t="shared" ref="I506" si="32">_xlfn.STDEV.P(I2:I504)</f>
        <v>9.1540769250886972E-3</v>
      </c>
      <c r="K506" s="24"/>
      <c r="L506" s="24"/>
    </row>
    <row r="507" spans="3:13" ht="20" customHeight="1">
      <c r="C507" s="13"/>
      <c r="E507" s="21"/>
      <c r="F507" s="21"/>
      <c r="H507" s="24"/>
      <c r="I507" s="24"/>
      <c r="K507" s="24"/>
      <c r="L507" s="24"/>
    </row>
    <row r="508" spans="3:13" ht="20" customHeight="1">
      <c r="C508" s="13"/>
      <c r="E508" s="21"/>
      <c r="F508" s="21"/>
      <c r="H508" s="24"/>
      <c r="I508" s="24"/>
      <c r="K508" s="24"/>
      <c r="L508" s="24"/>
    </row>
    <row r="509" spans="3:13" ht="20" customHeight="1">
      <c r="C509" s="13"/>
      <c r="E509" s="21"/>
      <c r="F509" s="21"/>
      <c r="H509" s="24"/>
      <c r="I509" s="24"/>
      <c r="K509" s="24"/>
      <c r="L509" s="24"/>
    </row>
    <row r="510" spans="3:13" ht="20" customHeight="1">
      <c r="C510" s="13"/>
      <c r="E510" s="21"/>
      <c r="F510" s="21"/>
      <c r="H510" s="24"/>
      <c r="I510" s="24"/>
      <c r="K510" s="24"/>
      <c r="L510" s="24"/>
    </row>
    <row r="511" spans="3:13" ht="20" customHeight="1">
      <c r="C511" s="13"/>
      <c r="E511" s="21"/>
      <c r="F511" s="21"/>
      <c r="H511" s="24"/>
      <c r="I511" s="24"/>
      <c r="K511" s="24"/>
      <c r="L511" s="24"/>
    </row>
    <row r="512" spans="3:13" ht="20" customHeight="1">
      <c r="C512" s="13"/>
      <c r="E512" s="21"/>
      <c r="F512" s="21"/>
      <c r="H512" s="24"/>
      <c r="I512" s="24"/>
      <c r="K512" s="24"/>
      <c r="L512" s="24"/>
    </row>
    <row r="513" spans="3:12" ht="20" customHeight="1">
      <c r="C513" s="13"/>
      <c r="E513" s="21"/>
      <c r="F513" s="21"/>
      <c r="H513" s="24"/>
      <c r="I513" s="24"/>
      <c r="K513" s="24"/>
      <c r="L513" s="24"/>
    </row>
    <row r="514" spans="3:12" ht="20" customHeight="1">
      <c r="C514" s="13"/>
      <c r="E514" s="21"/>
      <c r="F514" s="21"/>
      <c r="H514" s="24"/>
      <c r="I514" s="24"/>
      <c r="K514" s="24"/>
      <c r="L514" s="24"/>
    </row>
    <row r="515" spans="3:12" ht="20" customHeight="1">
      <c r="C515" s="13"/>
      <c r="E515" s="21"/>
      <c r="F515" s="21"/>
      <c r="H515" s="24"/>
      <c r="I515" s="24"/>
      <c r="K515" s="24"/>
      <c r="L515" s="24"/>
    </row>
    <row r="516" spans="3:12" ht="20" customHeight="1">
      <c r="C516" s="13"/>
      <c r="E516" s="21"/>
      <c r="F516" s="21"/>
      <c r="H516" s="24"/>
      <c r="I516" s="24"/>
      <c r="K516" s="24"/>
      <c r="L516" s="24"/>
    </row>
    <row r="517" spans="3:12" ht="20" customHeight="1">
      <c r="C517" s="13"/>
      <c r="E517" s="21"/>
      <c r="F517" s="21"/>
      <c r="H517" s="24"/>
      <c r="I517" s="24"/>
      <c r="K517" s="24"/>
      <c r="L517" s="24"/>
    </row>
    <row r="518" spans="3:12" ht="20" customHeight="1">
      <c r="C518" s="13"/>
      <c r="E518" s="21"/>
      <c r="F518" s="21"/>
      <c r="H518" s="24"/>
      <c r="I518" s="24"/>
      <c r="K518" s="24"/>
      <c r="L518" s="24"/>
    </row>
    <row r="519" spans="3:12" ht="20" customHeight="1">
      <c r="C519" s="13"/>
      <c r="E519" s="21"/>
      <c r="F519" s="21"/>
      <c r="H519" s="24"/>
      <c r="I519" s="24"/>
      <c r="K519" s="24"/>
      <c r="L519" s="24"/>
    </row>
    <row r="520" spans="3:12" ht="20" customHeight="1">
      <c r="C520" s="13"/>
      <c r="E520" s="21"/>
      <c r="F520" s="21"/>
      <c r="H520" s="24"/>
      <c r="I520" s="24"/>
      <c r="K520" s="24"/>
      <c r="L520" s="24"/>
    </row>
    <row r="521" spans="3:12" ht="20" customHeight="1">
      <c r="C521" s="13"/>
      <c r="E521" s="21"/>
      <c r="F521" s="21"/>
      <c r="H521" s="24"/>
      <c r="I521" s="24"/>
      <c r="K521" s="24"/>
      <c r="L521" s="24"/>
    </row>
    <row r="522" spans="3:12" ht="20" customHeight="1">
      <c r="C522" s="13"/>
      <c r="E522" s="21"/>
      <c r="F522" s="21"/>
      <c r="H522" s="24"/>
      <c r="I522" s="24"/>
      <c r="K522" s="24"/>
      <c r="L522" s="24"/>
    </row>
    <row r="523" spans="3:12" ht="20" customHeight="1">
      <c r="C523" s="13"/>
      <c r="E523" s="21"/>
      <c r="F523" s="21"/>
      <c r="H523" s="24"/>
      <c r="I523" s="24"/>
      <c r="K523" s="24"/>
      <c r="L523" s="24"/>
    </row>
    <row r="524" spans="3:12" ht="20" customHeight="1">
      <c r="C524" s="13"/>
      <c r="E524" s="21"/>
      <c r="F524" s="21"/>
      <c r="H524" s="24"/>
      <c r="I524" s="24"/>
      <c r="K524" s="24"/>
      <c r="L524" s="24"/>
    </row>
    <row r="525" spans="3:12" ht="20" customHeight="1">
      <c r="C525" s="13"/>
      <c r="E525" s="21"/>
      <c r="F525" s="21"/>
      <c r="H525" s="24"/>
      <c r="I525" s="24"/>
      <c r="K525" s="24"/>
      <c r="L525" s="24"/>
    </row>
    <row r="526" spans="3:12" ht="20" customHeight="1">
      <c r="C526" s="13"/>
      <c r="E526" s="21"/>
      <c r="F526" s="21"/>
      <c r="H526" s="24"/>
      <c r="I526" s="24"/>
      <c r="K526" s="24"/>
      <c r="L526" s="24"/>
    </row>
    <row r="527" spans="3:12" ht="20" customHeight="1">
      <c r="C527" s="13"/>
      <c r="E527" s="21"/>
      <c r="F527" s="21"/>
      <c r="H527" s="24"/>
      <c r="I527" s="24"/>
      <c r="K527" s="24"/>
      <c r="L527" s="24"/>
    </row>
    <row r="528" spans="3:12" ht="20" customHeight="1">
      <c r="C528" s="13"/>
      <c r="E528" s="21"/>
      <c r="F528" s="21"/>
      <c r="H528" s="24"/>
      <c r="I528" s="24"/>
      <c r="K528" s="24"/>
      <c r="L528" s="24"/>
    </row>
    <row r="529" spans="3:12" ht="20" customHeight="1">
      <c r="C529" s="13"/>
      <c r="E529" s="21"/>
      <c r="F529" s="21"/>
      <c r="H529" s="24"/>
      <c r="I529" s="24"/>
      <c r="K529" s="24"/>
      <c r="L529" s="24"/>
    </row>
    <row r="530" spans="3:12" ht="20" customHeight="1">
      <c r="C530" s="13"/>
      <c r="E530" s="21"/>
      <c r="F530" s="21"/>
      <c r="H530" s="24"/>
      <c r="I530" s="24"/>
      <c r="K530" s="24"/>
      <c r="L530" s="24"/>
    </row>
    <row r="531" spans="3:12" ht="20" customHeight="1">
      <c r="C531" s="13"/>
      <c r="E531" s="21"/>
      <c r="F531" s="21"/>
      <c r="H531" s="24"/>
      <c r="I531" s="24"/>
      <c r="K531" s="24"/>
      <c r="L531" s="24"/>
    </row>
    <row r="532" spans="3:12" ht="20" customHeight="1">
      <c r="C532" s="13"/>
      <c r="E532" s="21"/>
      <c r="F532" s="21"/>
      <c r="H532" s="24"/>
      <c r="I532" s="24"/>
      <c r="K532" s="24"/>
      <c r="L532" s="24"/>
    </row>
    <row r="533" spans="3:12" ht="20" customHeight="1">
      <c r="C533" s="13"/>
      <c r="E533" s="21"/>
      <c r="F533" s="21"/>
      <c r="H533" s="24"/>
      <c r="I533" s="24"/>
      <c r="K533" s="24"/>
      <c r="L533" s="24"/>
    </row>
    <row r="534" spans="3:12" ht="20" customHeight="1">
      <c r="C534" s="13"/>
      <c r="E534" s="21"/>
      <c r="F534" s="21"/>
      <c r="H534" s="24"/>
      <c r="I534" s="24"/>
      <c r="K534" s="24"/>
      <c r="L534" s="24"/>
    </row>
    <row r="535" spans="3:12" ht="20" customHeight="1">
      <c r="C535" s="13"/>
      <c r="E535" s="21"/>
      <c r="F535" s="21"/>
      <c r="H535" s="24"/>
      <c r="I535" s="24"/>
      <c r="K535" s="24"/>
      <c r="L535" s="24"/>
    </row>
    <row r="536" spans="3:12" ht="20" customHeight="1">
      <c r="C536" s="13"/>
      <c r="E536" s="21"/>
      <c r="F536" s="21"/>
      <c r="H536" s="24"/>
      <c r="I536" s="24"/>
      <c r="K536" s="24"/>
      <c r="L536" s="24"/>
    </row>
    <row r="537" spans="3:12" ht="20" customHeight="1">
      <c r="C537" s="13"/>
      <c r="E537" s="21"/>
      <c r="F537" s="21"/>
      <c r="H537" s="24"/>
      <c r="I537" s="24"/>
      <c r="K537" s="24"/>
      <c r="L537" s="24"/>
    </row>
    <row r="538" spans="3:12" ht="20" customHeight="1">
      <c r="C538" s="13"/>
      <c r="E538" s="21"/>
      <c r="F538" s="21"/>
      <c r="H538" s="24"/>
      <c r="I538" s="24"/>
      <c r="K538" s="24"/>
      <c r="L538" s="24"/>
    </row>
    <row r="539" spans="3:12" ht="20" customHeight="1">
      <c r="C539" s="13"/>
      <c r="E539" s="21"/>
      <c r="F539" s="21"/>
      <c r="H539" s="24"/>
      <c r="I539" s="24"/>
      <c r="K539" s="24"/>
      <c r="L539" s="24"/>
    </row>
    <row r="540" spans="3:12" ht="20" customHeight="1">
      <c r="C540" s="13"/>
      <c r="E540" s="21"/>
      <c r="F540" s="21"/>
      <c r="H540" s="24"/>
      <c r="I540" s="24"/>
      <c r="K540" s="24"/>
      <c r="L540" s="24"/>
    </row>
    <row r="541" spans="3:12" ht="20" customHeight="1">
      <c r="C541" s="13"/>
      <c r="E541" s="21"/>
      <c r="F541" s="21"/>
      <c r="H541" s="24"/>
      <c r="I541" s="24"/>
      <c r="K541" s="24"/>
      <c r="L541" s="24"/>
    </row>
    <row r="542" spans="3:12" ht="20" customHeight="1">
      <c r="C542" s="13"/>
      <c r="E542" s="21"/>
      <c r="F542" s="21"/>
      <c r="H542" s="24"/>
      <c r="I542" s="24"/>
      <c r="K542" s="24"/>
      <c r="L542" s="24"/>
    </row>
    <row r="543" spans="3:12" ht="20" customHeight="1">
      <c r="C543" s="13"/>
      <c r="E543" s="21"/>
      <c r="F543" s="21"/>
      <c r="H543" s="24"/>
      <c r="I543" s="24"/>
      <c r="K543" s="24"/>
      <c r="L543" s="24"/>
    </row>
    <row r="544" spans="3:12" ht="20" customHeight="1">
      <c r="C544" s="13"/>
      <c r="E544" s="21"/>
      <c r="F544" s="21"/>
      <c r="H544" s="24"/>
      <c r="I544" s="24"/>
      <c r="K544" s="24"/>
      <c r="L544" s="24"/>
    </row>
    <row r="545" spans="3:12" ht="20" customHeight="1">
      <c r="C545" s="13"/>
      <c r="E545" s="21"/>
      <c r="F545" s="21"/>
      <c r="H545" s="24"/>
      <c r="I545" s="24"/>
      <c r="K545" s="24"/>
      <c r="L545" s="24"/>
    </row>
    <row r="546" spans="3:12" ht="20" customHeight="1">
      <c r="C546" s="13"/>
      <c r="E546" s="21"/>
      <c r="F546" s="21"/>
      <c r="H546" s="24"/>
      <c r="I546" s="24"/>
      <c r="K546" s="24"/>
      <c r="L546" s="24"/>
    </row>
    <row r="547" spans="3:12" ht="20" customHeight="1">
      <c r="C547" s="13"/>
      <c r="E547" s="21"/>
      <c r="F547" s="21"/>
      <c r="H547" s="24"/>
      <c r="I547" s="24"/>
      <c r="K547" s="24"/>
      <c r="L547" s="24"/>
    </row>
    <row r="548" spans="3:12" ht="20" customHeight="1">
      <c r="C548" s="13"/>
      <c r="E548" s="21"/>
      <c r="F548" s="21"/>
      <c r="H548" s="24"/>
      <c r="I548" s="24"/>
      <c r="K548" s="24"/>
      <c r="L548" s="24"/>
    </row>
    <row r="549" spans="3:12" ht="20" customHeight="1">
      <c r="C549" s="13"/>
      <c r="E549" s="21"/>
      <c r="F549" s="21"/>
      <c r="H549" s="24"/>
      <c r="I549" s="24"/>
      <c r="K549" s="24"/>
      <c r="L549" s="24"/>
    </row>
    <row r="550" spans="3:12" ht="20" customHeight="1">
      <c r="C550" s="13"/>
      <c r="E550" s="21"/>
      <c r="F550" s="21"/>
      <c r="H550" s="24"/>
      <c r="I550" s="24"/>
      <c r="K550" s="24"/>
      <c r="L550" s="24"/>
    </row>
    <row r="551" spans="3:12" ht="20" customHeight="1">
      <c r="C551" s="13"/>
      <c r="E551" s="21"/>
      <c r="F551" s="21"/>
      <c r="H551" s="24"/>
      <c r="I551" s="24"/>
      <c r="K551" s="24"/>
      <c r="L551" s="24"/>
    </row>
    <row r="552" spans="3:12" ht="20" customHeight="1">
      <c r="C552" s="13"/>
      <c r="E552" s="21"/>
      <c r="F552" s="21"/>
      <c r="H552" s="24"/>
      <c r="I552" s="24"/>
      <c r="K552" s="24"/>
      <c r="L552" s="24"/>
    </row>
    <row r="553" spans="3:12" ht="20" customHeight="1">
      <c r="C553" s="13"/>
      <c r="E553" s="21"/>
      <c r="F553" s="21"/>
      <c r="H553" s="24"/>
      <c r="I553" s="24"/>
      <c r="K553" s="24"/>
      <c r="L553" s="24"/>
    </row>
    <row r="554" spans="3:12" ht="20" customHeight="1">
      <c r="C554" s="13"/>
      <c r="E554" s="21"/>
      <c r="F554" s="21"/>
      <c r="H554" s="24"/>
      <c r="I554" s="24"/>
      <c r="K554" s="24"/>
      <c r="L554" s="24"/>
    </row>
    <row r="555" spans="3:12" ht="20" customHeight="1">
      <c r="C555" s="13"/>
      <c r="E555" s="21"/>
      <c r="F555" s="21"/>
      <c r="H555" s="24"/>
      <c r="I555" s="24"/>
      <c r="K555" s="24"/>
      <c r="L555" s="24"/>
    </row>
    <row r="556" spans="3:12" ht="20" customHeight="1">
      <c r="C556" s="13"/>
      <c r="E556" s="21"/>
      <c r="F556" s="21"/>
      <c r="H556" s="24"/>
      <c r="I556" s="24"/>
      <c r="K556" s="24"/>
      <c r="L556" s="24"/>
    </row>
    <row r="557" spans="3:12" ht="20" customHeight="1">
      <c r="C557" s="13"/>
      <c r="E557" s="21"/>
      <c r="F557" s="21"/>
      <c r="H557" s="24"/>
      <c r="I557" s="24"/>
      <c r="K557" s="24"/>
      <c r="L557" s="24"/>
    </row>
    <row r="558" spans="3:12" ht="20" customHeight="1">
      <c r="C558" s="13"/>
      <c r="E558" s="21"/>
      <c r="F558" s="21"/>
      <c r="H558" s="24"/>
      <c r="I558" s="24"/>
      <c r="K558" s="24"/>
      <c r="L558" s="24"/>
    </row>
    <row r="559" spans="3:12" ht="20" customHeight="1">
      <c r="C559" s="13"/>
      <c r="E559" s="21"/>
      <c r="F559" s="21"/>
      <c r="H559" s="24"/>
      <c r="I559" s="24"/>
      <c r="K559" s="24"/>
      <c r="L559" s="24"/>
    </row>
    <row r="560" spans="3:12" ht="20" customHeight="1">
      <c r="C560" s="13"/>
      <c r="E560" s="21"/>
      <c r="F560" s="21"/>
      <c r="H560" s="24"/>
      <c r="I560" s="24"/>
      <c r="K560" s="24"/>
      <c r="L560" s="24"/>
    </row>
    <row r="561" spans="3:12" ht="20" customHeight="1">
      <c r="C561" s="13"/>
      <c r="E561" s="21"/>
      <c r="F561" s="21"/>
      <c r="H561" s="24"/>
      <c r="I561" s="24"/>
      <c r="K561" s="24"/>
      <c r="L561" s="24"/>
    </row>
    <row r="562" spans="3:12" ht="20" customHeight="1">
      <c r="C562" s="13"/>
      <c r="E562" s="21"/>
      <c r="F562" s="21"/>
      <c r="H562" s="24"/>
      <c r="I562" s="24"/>
      <c r="K562" s="24"/>
      <c r="L562" s="24"/>
    </row>
    <row r="563" spans="3:12" ht="20" customHeight="1">
      <c r="C563" s="13"/>
      <c r="E563" s="21"/>
      <c r="F563" s="21"/>
      <c r="H563" s="24"/>
      <c r="I563" s="24"/>
      <c r="K563" s="24"/>
      <c r="L563" s="24"/>
    </row>
    <row r="564" spans="3:12" ht="20" customHeight="1">
      <c r="C564" s="13"/>
      <c r="E564" s="21"/>
      <c r="F564" s="21"/>
      <c r="H564" s="24"/>
      <c r="I564" s="24"/>
      <c r="K564" s="24"/>
      <c r="L564" s="24"/>
    </row>
    <row r="565" spans="3:12" ht="20" customHeight="1">
      <c r="C565" s="13"/>
      <c r="E565" s="21"/>
      <c r="F565" s="21"/>
      <c r="H565" s="24"/>
      <c r="I565" s="24"/>
      <c r="K565" s="24"/>
      <c r="L565" s="24"/>
    </row>
    <row r="566" spans="3:12" ht="20" customHeight="1">
      <c r="C566" s="13"/>
      <c r="E566" s="21"/>
      <c r="F566" s="21"/>
      <c r="H566" s="24"/>
      <c r="I566" s="24"/>
      <c r="K566" s="24"/>
      <c r="L566" s="24"/>
    </row>
    <row r="567" spans="3:12" ht="20" customHeight="1">
      <c r="C567" s="13"/>
      <c r="E567" s="21"/>
      <c r="F567" s="21"/>
      <c r="H567" s="24"/>
      <c r="I567" s="24"/>
      <c r="K567" s="24"/>
      <c r="L567" s="24"/>
    </row>
    <row r="568" spans="3:12" ht="20" customHeight="1">
      <c r="C568" s="13"/>
      <c r="E568" s="21"/>
      <c r="F568" s="21"/>
      <c r="H568" s="24"/>
      <c r="I568" s="24"/>
      <c r="K568" s="24"/>
      <c r="L568" s="24"/>
    </row>
    <row r="569" spans="3:12" ht="20" customHeight="1">
      <c r="C569" s="13"/>
      <c r="E569" s="21"/>
      <c r="F569" s="21"/>
      <c r="H569" s="24"/>
      <c r="I569" s="24"/>
      <c r="K569" s="24"/>
      <c r="L569" s="24"/>
    </row>
    <row r="570" spans="3:12" ht="20" customHeight="1">
      <c r="C570" s="13"/>
      <c r="E570" s="21"/>
      <c r="F570" s="21"/>
      <c r="H570" s="24"/>
      <c r="I570" s="24"/>
      <c r="K570" s="24"/>
      <c r="L570" s="24"/>
    </row>
    <row r="571" spans="3:12" ht="20" customHeight="1">
      <c r="C571" s="13"/>
      <c r="E571" s="21"/>
      <c r="F571" s="21"/>
      <c r="H571" s="24"/>
      <c r="I571" s="24"/>
      <c r="K571" s="24"/>
      <c r="L571" s="24"/>
    </row>
    <row r="572" spans="3:12" ht="20" customHeight="1">
      <c r="C572" s="13"/>
      <c r="E572" s="21"/>
      <c r="F572" s="21"/>
      <c r="H572" s="24"/>
      <c r="I572" s="24"/>
      <c r="K572" s="24"/>
      <c r="L572" s="24"/>
    </row>
    <row r="573" spans="3:12" ht="20" customHeight="1">
      <c r="C573" s="13"/>
      <c r="E573" s="21"/>
      <c r="F573" s="21"/>
      <c r="H573" s="24"/>
      <c r="I573" s="24"/>
      <c r="K573" s="24"/>
      <c r="L573" s="24"/>
    </row>
    <row r="574" spans="3:12" ht="20" customHeight="1">
      <c r="C574" s="13"/>
      <c r="E574" s="21"/>
      <c r="F574" s="21"/>
      <c r="H574" s="24"/>
      <c r="I574" s="24"/>
      <c r="K574" s="24"/>
      <c r="L574" s="24"/>
    </row>
    <row r="575" spans="3:12" ht="20" customHeight="1">
      <c r="C575" s="13"/>
      <c r="E575" s="21"/>
      <c r="F575" s="21"/>
      <c r="H575" s="24"/>
      <c r="I575" s="24"/>
      <c r="K575" s="24"/>
      <c r="L575" s="24"/>
    </row>
    <row r="576" spans="3:12" ht="20" customHeight="1">
      <c r="C576" s="13"/>
      <c r="E576" s="21"/>
      <c r="F576" s="21"/>
      <c r="H576" s="24"/>
      <c r="I576" s="24"/>
      <c r="K576" s="24"/>
      <c r="L576" s="24"/>
    </row>
    <row r="577" spans="3:12" ht="20" customHeight="1">
      <c r="C577" s="13"/>
      <c r="E577" s="21"/>
      <c r="F577" s="21"/>
      <c r="H577" s="24"/>
      <c r="I577" s="24"/>
      <c r="K577" s="24"/>
      <c r="L577" s="24"/>
    </row>
    <row r="578" spans="3:12" ht="20" customHeight="1">
      <c r="C578" s="13"/>
      <c r="E578" s="21"/>
      <c r="F578" s="21"/>
      <c r="H578" s="24"/>
      <c r="I578" s="24"/>
      <c r="K578" s="24"/>
      <c r="L578" s="24"/>
    </row>
    <row r="579" spans="3:12" ht="20" customHeight="1">
      <c r="C579" s="13"/>
      <c r="E579" s="21"/>
      <c r="F579" s="21"/>
      <c r="H579" s="24"/>
      <c r="I579" s="24"/>
      <c r="K579" s="24"/>
      <c r="L579" s="24"/>
    </row>
    <row r="580" spans="3:12" ht="20" customHeight="1">
      <c r="C580" s="13"/>
      <c r="E580" s="21"/>
      <c r="F580" s="21"/>
      <c r="H580" s="24"/>
      <c r="I580" s="24"/>
      <c r="K580" s="24"/>
      <c r="L580" s="24"/>
    </row>
    <row r="581" spans="3:12" ht="20" customHeight="1">
      <c r="C581" s="13"/>
      <c r="E581" s="21"/>
      <c r="F581" s="21"/>
      <c r="H581" s="24"/>
      <c r="I581" s="24"/>
      <c r="K581" s="24"/>
      <c r="L581" s="24"/>
    </row>
    <row r="582" spans="3:12" ht="20" customHeight="1">
      <c r="C582" s="13"/>
      <c r="E582" s="21"/>
      <c r="F582" s="21"/>
      <c r="H582" s="24"/>
      <c r="I582" s="24"/>
      <c r="K582" s="24"/>
      <c r="L582" s="24"/>
    </row>
    <row r="583" spans="3:12" ht="20" customHeight="1">
      <c r="C583" s="13"/>
      <c r="E583" s="21"/>
      <c r="F583" s="21"/>
      <c r="H583" s="24"/>
      <c r="I583" s="24"/>
      <c r="K583" s="24"/>
      <c r="L583" s="24"/>
    </row>
    <row r="584" spans="3:12" ht="20" customHeight="1">
      <c r="C584" s="13"/>
      <c r="E584" s="21"/>
      <c r="F584" s="21"/>
      <c r="H584" s="24"/>
      <c r="I584" s="24"/>
      <c r="K584" s="24"/>
      <c r="L584" s="24"/>
    </row>
    <row r="585" spans="3:12" ht="20" customHeight="1">
      <c r="C585" s="13"/>
      <c r="E585" s="21"/>
      <c r="F585" s="21"/>
      <c r="H585" s="24"/>
      <c r="I585" s="24"/>
      <c r="K585" s="24"/>
      <c r="L585" s="24"/>
    </row>
    <row r="586" spans="3:12" ht="20" customHeight="1">
      <c r="C586" s="13"/>
      <c r="E586" s="21"/>
      <c r="F586" s="21"/>
      <c r="H586" s="24"/>
      <c r="I586" s="24"/>
      <c r="K586" s="24"/>
      <c r="L586" s="24"/>
    </row>
    <row r="587" spans="3:12" ht="20" customHeight="1">
      <c r="C587" s="13"/>
      <c r="E587" s="21"/>
      <c r="F587" s="21"/>
      <c r="H587" s="24"/>
      <c r="I587" s="24"/>
      <c r="K587" s="24"/>
      <c r="L587" s="24"/>
    </row>
    <row r="588" spans="3:12" ht="20" customHeight="1">
      <c r="C588" s="13"/>
      <c r="E588" s="21"/>
      <c r="F588" s="21"/>
      <c r="H588" s="24"/>
      <c r="I588" s="24"/>
      <c r="K588" s="24"/>
      <c r="L588" s="24"/>
    </row>
    <row r="589" spans="3:12" ht="20" customHeight="1">
      <c r="C589" s="13"/>
      <c r="E589" s="21"/>
      <c r="F589" s="21"/>
      <c r="H589" s="24"/>
      <c r="I589" s="24"/>
      <c r="K589" s="24"/>
      <c r="L589" s="24"/>
    </row>
    <row r="590" spans="3:12" ht="20" customHeight="1">
      <c r="C590" s="13"/>
      <c r="E590" s="21"/>
      <c r="F590" s="21"/>
      <c r="H590" s="24"/>
      <c r="I590" s="24"/>
      <c r="K590" s="24"/>
      <c r="L590" s="24"/>
    </row>
    <row r="591" spans="3:12" ht="20" customHeight="1">
      <c r="C591" s="13"/>
      <c r="E591" s="21"/>
      <c r="F591" s="21"/>
      <c r="H591" s="24"/>
      <c r="I591" s="24"/>
      <c r="K591" s="24"/>
      <c r="L591" s="24"/>
    </row>
    <row r="592" spans="3:12" ht="20" customHeight="1">
      <c r="C592" s="13"/>
      <c r="E592" s="21"/>
      <c r="F592" s="21"/>
      <c r="H592" s="24"/>
      <c r="I592" s="24"/>
      <c r="K592" s="24"/>
      <c r="L592" s="24"/>
    </row>
    <row r="593" spans="3:12" ht="20" customHeight="1">
      <c r="C593" s="13"/>
      <c r="E593" s="21"/>
      <c r="F593" s="21"/>
      <c r="H593" s="24"/>
      <c r="I593" s="24"/>
      <c r="K593" s="24"/>
      <c r="L593" s="24"/>
    </row>
    <row r="594" spans="3:12" ht="20" customHeight="1">
      <c r="C594" s="13"/>
      <c r="E594" s="21"/>
      <c r="F594" s="21"/>
      <c r="H594" s="24"/>
      <c r="I594" s="24"/>
      <c r="K594" s="24"/>
      <c r="L594" s="24"/>
    </row>
    <row r="595" spans="3:12" ht="20" customHeight="1">
      <c r="C595" s="13"/>
      <c r="E595" s="21"/>
      <c r="F595" s="21"/>
      <c r="H595" s="24"/>
      <c r="I595" s="24"/>
      <c r="K595" s="24"/>
      <c r="L595" s="24"/>
    </row>
    <row r="596" spans="3:12" ht="20" customHeight="1">
      <c r="C596" s="13"/>
      <c r="E596" s="21"/>
      <c r="F596" s="21"/>
      <c r="H596" s="24"/>
      <c r="I596" s="24"/>
      <c r="K596" s="24"/>
      <c r="L596" s="24"/>
    </row>
    <row r="597" spans="3:12" ht="20" customHeight="1">
      <c r="C597" s="13"/>
      <c r="E597" s="21"/>
      <c r="F597" s="21"/>
      <c r="H597" s="24"/>
      <c r="I597" s="24"/>
      <c r="K597" s="24"/>
      <c r="L597" s="24"/>
    </row>
    <row r="598" spans="3:12" ht="20" customHeight="1">
      <c r="C598" s="13"/>
      <c r="E598" s="21"/>
      <c r="F598" s="21"/>
      <c r="H598" s="24"/>
      <c r="I598" s="24"/>
      <c r="K598" s="24"/>
      <c r="L598" s="24"/>
    </row>
    <row r="599" spans="3:12" ht="20" customHeight="1">
      <c r="C599" s="13"/>
      <c r="E599" s="21"/>
      <c r="F599" s="21"/>
      <c r="H599" s="24"/>
      <c r="I599" s="24"/>
      <c r="K599" s="24"/>
      <c r="L599" s="24"/>
    </row>
    <row r="600" spans="3:12" ht="20" customHeight="1">
      <c r="C600" s="13"/>
      <c r="E600" s="21"/>
      <c r="F600" s="21"/>
      <c r="H600" s="24"/>
      <c r="I600" s="24"/>
      <c r="K600" s="24"/>
      <c r="L600" s="24"/>
    </row>
    <row r="601" spans="3:12" ht="20" customHeight="1">
      <c r="C601" s="13"/>
      <c r="E601" s="21"/>
      <c r="F601" s="21"/>
      <c r="H601" s="24"/>
      <c r="I601" s="24"/>
      <c r="K601" s="24"/>
      <c r="L601" s="24"/>
    </row>
    <row r="602" spans="3:12" ht="20" customHeight="1">
      <c r="C602" s="13"/>
      <c r="E602" s="21"/>
      <c r="F602" s="21"/>
      <c r="H602" s="24"/>
      <c r="I602" s="24"/>
      <c r="K602" s="24"/>
      <c r="L602" s="24"/>
    </row>
    <row r="603" spans="3:12" ht="20" customHeight="1">
      <c r="C603" s="13"/>
      <c r="E603" s="21"/>
      <c r="F603" s="21"/>
      <c r="H603" s="24"/>
      <c r="I603" s="24"/>
      <c r="K603" s="24"/>
      <c r="L603" s="24"/>
    </row>
    <row r="604" spans="3:12" ht="20" customHeight="1">
      <c r="C604" s="13"/>
      <c r="E604" s="21"/>
      <c r="F604" s="21"/>
      <c r="H604" s="24"/>
      <c r="I604" s="24"/>
      <c r="K604" s="24"/>
      <c r="L604" s="24"/>
    </row>
    <row r="605" spans="3:12" ht="20" customHeight="1">
      <c r="C605" s="13"/>
      <c r="E605" s="21"/>
      <c r="F605" s="21"/>
      <c r="H605" s="24"/>
      <c r="I605" s="24"/>
      <c r="K605" s="24"/>
      <c r="L605" s="24"/>
    </row>
    <row r="606" spans="3:12" ht="20" customHeight="1">
      <c r="C606" s="13"/>
      <c r="E606" s="21"/>
      <c r="F606" s="21"/>
      <c r="H606" s="24"/>
      <c r="I606" s="24"/>
      <c r="K606" s="24"/>
      <c r="L606" s="24"/>
    </row>
    <row r="607" spans="3:12" ht="20" customHeight="1">
      <c r="C607" s="13"/>
      <c r="E607" s="21"/>
      <c r="F607" s="21"/>
      <c r="H607" s="24"/>
      <c r="I607" s="24"/>
      <c r="K607" s="24"/>
      <c r="L607" s="24"/>
    </row>
    <row r="608" spans="3:12" ht="20" customHeight="1">
      <c r="C608" s="13"/>
      <c r="E608" s="21"/>
      <c r="F608" s="21"/>
      <c r="H608" s="24"/>
      <c r="I608" s="24"/>
      <c r="K608" s="24"/>
      <c r="L608" s="24"/>
    </row>
    <row r="609" spans="3:12" ht="20" customHeight="1">
      <c r="C609" s="13"/>
      <c r="E609" s="21"/>
      <c r="F609" s="21"/>
      <c r="H609" s="24"/>
      <c r="I609" s="24"/>
      <c r="K609" s="24"/>
      <c r="L609" s="24"/>
    </row>
    <row r="610" spans="3:12" ht="20" customHeight="1">
      <c r="C610" s="13"/>
      <c r="E610" s="21"/>
      <c r="F610" s="21"/>
      <c r="H610" s="24"/>
      <c r="I610" s="24"/>
      <c r="K610" s="24"/>
      <c r="L610" s="24"/>
    </row>
    <row r="611" spans="3:12" ht="20" customHeight="1">
      <c r="C611" s="13"/>
      <c r="E611" s="21"/>
      <c r="F611" s="21"/>
      <c r="H611" s="24"/>
      <c r="I611" s="24"/>
      <c r="K611" s="24"/>
      <c r="L611" s="24"/>
    </row>
    <row r="612" spans="3:12" ht="20" customHeight="1">
      <c r="C612" s="13"/>
      <c r="E612" s="21"/>
      <c r="F612" s="21"/>
      <c r="H612" s="24"/>
      <c r="I612" s="24"/>
      <c r="K612" s="24"/>
      <c r="L612" s="24"/>
    </row>
    <row r="613" spans="3:12" ht="20" customHeight="1">
      <c r="C613" s="13"/>
      <c r="E613" s="21"/>
      <c r="F613" s="21"/>
      <c r="H613" s="24"/>
      <c r="I613" s="24"/>
      <c r="K613" s="24"/>
      <c r="L613" s="24"/>
    </row>
    <row r="614" spans="3:12" ht="20" customHeight="1">
      <c r="C614" s="13"/>
      <c r="E614" s="21"/>
      <c r="F614" s="21"/>
      <c r="H614" s="24"/>
      <c r="I614" s="24"/>
      <c r="K614" s="24"/>
      <c r="L614" s="24"/>
    </row>
    <row r="615" spans="3:12" ht="20" customHeight="1">
      <c r="C615" s="13"/>
      <c r="E615" s="21"/>
      <c r="F615" s="21"/>
      <c r="H615" s="24"/>
      <c r="I615" s="24"/>
      <c r="K615" s="24"/>
      <c r="L615" s="24"/>
    </row>
    <row r="616" spans="3:12" ht="20" customHeight="1">
      <c r="C616" s="13"/>
      <c r="E616" s="21"/>
      <c r="F616" s="21"/>
      <c r="H616" s="24"/>
      <c r="I616" s="24"/>
      <c r="K616" s="24"/>
      <c r="L616" s="24"/>
    </row>
    <row r="617" spans="3:12" ht="20" customHeight="1">
      <c r="C617" s="13"/>
      <c r="E617" s="21"/>
      <c r="F617" s="21"/>
      <c r="H617" s="24"/>
      <c r="I617" s="24"/>
      <c r="K617" s="24"/>
      <c r="L617" s="24"/>
    </row>
    <row r="618" spans="3:12" ht="20" customHeight="1">
      <c r="C618" s="13"/>
      <c r="E618" s="21"/>
      <c r="F618" s="21"/>
      <c r="H618" s="24"/>
      <c r="I618" s="24"/>
      <c r="K618" s="24"/>
      <c r="L618" s="24"/>
    </row>
    <row r="619" spans="3:12" ht="20" customHeight="1">
      <c r="C619" s="13"/>
      <c r="E619" s="21"/>
      <c r="F619" s="21"/>
      <c r="H619" s="24"/>
      <c r="I619" s="24"/>
      <c r="K619" s="24"/>
      <c r="L619" s="24"/>
    </row>
    <row r="620" spans="3:12" ht="20" customHeight="1">
      <c r="C620" s="13"/>
      <c r="E620" s="21"/>
      <c r="F620" s="21"/>
      <c r="H620" s="24"/>
      <c r="I620" s="24"/>
      <c r="K620" s="24"/>
      <c r="L620" s="24"/>
    </row>
    <row r="621" spans="3:12" ht="20" customHeight="1">
      <c r="C621" s="13"/>
      <c r="E621" s="21"/>
      <c r="F621" s="21"/>
      <c r="H621" s="24"/>
      <c r="I621" s="24"/>
      <c r="K621" s="24"/>
      <c r="L621" s="24"/>
    </row>
    <row r="622" spans="3:12" ht="20" customHeight="1">
      <c r="C622" s="13"/>
      <c r="E622" s="21"/>
      <c r="F622" s="21"/>
      <c r="H622" s="24"/>
      <c r="I622" s="24"/>
      <c r="K622" s="24"/>
      <c r="L622" s="24"/>
    </row>
    <row r="623" spans="3:12" ht="20" customHeight="1">
      <c r="C623" s="13"/>
      <c r="E623" s="21"/>
      <c r="F623" s="21"/>
      <c r="H623" s="24"/>
      <c r="I623" s="24"/>
      <c r="K623" s="24"/>
      <c r="L623" s="24"/>
    </row>
    <row r="624" spans="3:12" ht="20" customHeight="1">
      <c r="C624" s="13"/>
      <c r="E624" s="21"/>
      <c r="F624" s="21"/>
      <c r="H624" s="24"/>
      <c r="I624" s="24"/>
      <c r="K624" s="24"/>
      <c r="L624" s="24"/>
    </row>
    <row r="625" spans="3:12" ht="20" customHeight="1">
      <c r="C625" s="13"/>
      <c r="E625" s="21"/>
      <c r="F625" s="21"/>
      <c r="H625" s="24"/>
      <c r="I625" s="24"/>
      <c r="K625" s="24"/>
      <c r="L625" s="24"/>
    </row>
    <row r="626" spans="3:12" ht="20" customHeight="1">
      <c r="C626" s="13"/>
      <c r="E626" s="21"/>
      <c r="F626" s="21"/>
      <c r="H626" s="24"/>
      <c r="I626" s="24"/>
      <c r="K626" s="24"/>
      <c r="L626" s="24"/>
    </row>
    <row r="627" spans="3:12" ht="20" customHeight="1">
      <c r="C627" s="13"/>
      <c r="E627" s="21"/>
      <c r="F627" s="21"/>
      <c r="H627" s="24"/>
      <c r="I627" s="24"/>
      <c r="K627" s="24"/>
      <c r="L627" s="24"/>
    </row>
    <row r="628" spans="3:12" ht="20" customHeight="1">
      <c r="C628" s="13"/>
      <c r="E628" s="21"/>
      <c r="F628" s="21"/>
      <c r="H628" s="24"/>
      <c r="I628" s="24"/>
      <c r="K628" s="24"/>
      <c r="L628" s="24"/>
    </row>
    <row r="629" spans="3:12" ht="20" customHeight="1">
      <c r="C629" s="13"/>
      <c r="E629" s="21"/>
      <c r="F629" s="21"/>
      <c r="H629" s="24"/>
      <c r="I629" s="24"/>
      <c r="K629" s="24"/>
      <c r="L629" s="24"/>
    </row>
    <row r="630" spans="3:12" ht="20" customHeight="1">
      <c r="C630" s="13"/>
      <c r="E630" s="21"/>
      <c r="F630" s="21"/>
      <c r="H630" s="24"/>
      <c r="I630" s="24"/>
      <c r="K630" s="24"/>
      <c r="L630" s="24"/>
    </row>
    <row r="631" spans="3:12" ht="20" customHeight="1">
      <c r="C631" s="13"/>
      <c r="E631" s="21"/>
      <c r="F631" s="21"/>
      <c r="H631" s="24"/>
      <c r="I631" s="24"/>
      <c r="K631" s="24"/>
      <c r="L631" s="24"/>
    </row>
    <row r="632" spans="3:12" ht="20" customHeight="1">
      <c r="C632" s="13"/>
      <c r="E632" s="21"/>
      <c r="F632" s="21"/>
      <c r="H632" s="24"/>
      <c r="I632" s="24"/>
      <c r="K632" s="24"/>
      <c r="L632" s="24"/>
    </row>
    <row r="633" spans="3:12" ht="20" customHeight="1">
      <c r="C633" s="13"/>
      <c r="E633" s="21"/>
      <c r="F633" s="21"/>
      <c r="H633" s="24"/>
      <c r="I633" s="24"/>
      <c r="K633" s="24"/>
      <c r="L633" s="24"/>
    </row>
    <row r="634" spans="3:12" ht="20" customHeight="1">
      <c r="C634" s="13"/>
      <c r="E634" s="21"/>
      <c r="F634" s="21"/>
      <c r="H634" s="24"/>
      <c r="I634" s="24"/>
      <c r="K634" s="24"/>
      <c r="L634" s="24"/>
    </row>
    <row r="635" spans="3:12" ht="20" customHeight="1">
      <c r="C635" s="13"/>
      <c r="E635" s="21"/>
      <c r="F635" s="21"/>
      <c r="H635" s="24"/>
      <c r="I635" s="24"/>
      <c r="K635" s="24"/>
      <c r="L635" s="24"/>
    </row>
    <row r="636" spans="3:12" ht="20" customHeight="1">
      <c r="C636" s="13"/>
      <c r="E636" s="21"/>
      <c r="F636" s="21"/>
      <c r="H636" s="24"/>
      <c r="I636" s="24"/>
      <c r="K636" s="24"/>
      <c r="L636" s="24"/>
    </row>
    <row r="637" spans="3:12" ht="20" customHeight="1">
      <c r="C637" s="13"/>
      <c r="E637" s="21"/>
      <c r="F637" s="21"/>
      <c r="H637" s="24"/>
      <c r="I637" s="24"/>
      <c r="K637" s="24"/>
      <c r="L637" s="24"/>
    </row>
    <row r="638" spans="3:12" ht="20" customHeight="1">
      <c r="C638" s="13"/>
      <c r="E638" s="21"/>
      <c r="F638" s="21"/>
      <c r="H638" s="24"/>
      <c r="I638" s="24"/>
      <c r="K638" s="24"/>
      <c r="L638" s="24"/>
    </row>
    <row r="639" spans="3:12" ht="20" customHeight="1">
      <c r="C639" s="13"/>
      <c r="E639" s="21"/>
      <c r="F639" s="21"/>
      <c r="H639" s="24"/>
      <c r="I639" s="24"/>
      <c r="K639" s="24"/>
      <c r="L639" s="24"/>
    </row>
    <row r="640" spans="3:12" ht="20" customHeight="1">
      <c r="C640" s="13"/>
      <c r="E640" s="21"/>
      <c r="F640" s="21"/>
      <c r="H640" s="24"/>
      <c r="I640" s="24"/>
      <c r="K640" s="24"/>
      <c r="L640" s="24"/>
    </row>
    <row r="641" spans="3:12" ht="20" customHeight="1">
      <c r="C641" s="13"/>
      <c r="E641" s="21"/>
      <c r="F641" s="21"/>
      <c r="H641" s="24"/>
      <c r="I641" s="24"/>
      <c r="K641" s="24"/>
      <c r="L641" s="24"/>
    </row>
    <row r="642" spans="3:12" ht="20" customHeight="1">
      <c r="C642" s="13"/>
      <c r="E642" s="21"/>
      <c r="F642" s="21"/>
      <c r="H642" s="24"/>
      <c r="I642" s="24"/>
      <c r="K642" s="24"/>
      <c r="L642" s="24"/>
    </row>
    <row r="643" spans="3:12" ht="20" customHeight="1">
      <c r="C643" s="13"/>
      <c r="E643" s="21"/>
      <c r="F643" s="21"/>
      <c r="H643" s="24"/>
      <c r="I643" s="24"/>
      <c r="K643" s="24"/>
      <c r="L643" s="24"/>
    </row>
    <row r="644" spans="3:12" ht="20" customHeight="1">
      <c r="C644" s="13"/>
      <c r="E644" s="21"/>
      <c r="F644" s="21"/>
      <c r="H644" s="24"/>
      <c r="I644" s="24"/>
      <c r="K644" s="24"/>
      <c r="L644" s="24"/>
    </row>
    <row r="645" spans="3:12" ht="20" customHeight="1">
      <c r="C645" s="13"/>
      <c r="E645" s="21"/>
      <c r="F645" s="21"/>
      <c r="H645" s="24"/>
      <c r="I645" s="24"/>
      <c r="K645" s="24"/>
      <c r="L645" s="24"/>
    </row>
    <row r="646" spans="3:12" ht="20" customHeight="1">
      <c r="C646" s="13"/>
      <c r="E646" s="21"/>
      <c r="F646" s="21"/>
      <c r="H646" s="24"/>
      <c r="I646" s="24"/>
      <c r="K646" s="24"/>
      <c r="L646" s="24"/>
    </row>
    <row r="647" spans="3:12" ht="20" customHeight="1">
      <c r="C647" s="13"/>
      <c r="E647" s="21"/>
      <c r="F647" s="21"/>
      <c r="H647" s="24"/>
      <c r="I647" s="24"/>
      <c r="K647" s="24"/>
      <c r="L647" s="24"/>
    </row>
    <row r="648" spans="3:12" ht="20" customHeight="1">
      <c r="C648" s="13"/>
      <c r="E648" s="21"/>
      <c r="F648" s="21"/>
      <c r="H648" s="24"/>
      <c r="I648" s="24"/>
      <c r="K648" s="24"/>
      <c r="L648" s="24"/>
    </row>
    <row r="649" spans="3:12" ht="20" customHeight="1">
      <c r="C649" s="13"/>
      <c r="E649" s="21"/>
      <c r="F649" s="21"/>
      <c r="H649" s="24"/>
      <c r="I649" s="24"/>
      <c r="K649" s="24"/>
      <c r="L649" s="24"/>
    </row>
    <row r="650" spans="3:12" ht="20" customHeight="1">
      <c r="C650" s="13"/>
      <c r="E650" s="21"/>
      <c r="F650" s="21"/>
      <c r="H650" s="24"/>
      <c r="I650" s="24"/>
      <c r="K650" s="24"/>
      <c r="L650" s="24"/>
    </row>
    <row r="651" spans="3:12" ht="20" customHeight="1">
      <c r="C651" s="13"/>
      <c r="E651" s="21"/>
      <c r="F651" s="21"/>
      <c r="H651" s="24"/>
      <c r="I651" s="24"/>
      <c r="K651" s="24"/>
      <c r="L651" s="24"/>
    </row>
    <row r="652" spans="3:12" ht="20" customHeight="1">
      <c r="C652" s="13"/>
      <c r="E652" s="21"/>
      <c r="F652" s="21"/>
      <c r="H652" s="24"/>
      <c r="I652" s="24"/>
      <c r="K652" s="24"/>
      <c r="L652" s="24"/>
    </row>
    <row r="653" spans="3:12" ht="20" customHeight="1">
      <c r="C653" s="13"/>
      <c r="E653" s="21"/>
      <c r="F653" s="21"/>
      <c r="H653" s="24"/>
      <c r="I653" s="24"/>
      <c r="K653" s="24"/>
      <c r="L653" s="24"/>
    </row>
    <row r="654" spans="3:12" ht="20" customHeight="1">
      <c r="C654" s="13"/>
      <c r="E654" s="21"/>
      <c r="F654" s="21"/>
      <c r="H654" s="24"/>
      <c r="I654" s="24"/>
      <c r="K654" s="24"/>
      <c r="L654" s="24"/>
    </row>
    <row r="655" spans="3:12" ht="20" customHeight="1">
      <c r="C655" s="13"/>
      <c r="E655" s="21"/>
      <c r="F655" s="21"/>
      <c r="H655" s="24"/>
      <c r="I655" s="24"/>
      <c r="K655" s="24"/>
      <c r="L655" s="24"/>
    </row>
    <row r="656" spans="3:12" ht="20" customHeight="1">
      <c r="C656" s="13"/>
      <c r="E656" s="21"/>
      <c r="F656" s="21"/>
      <c r="H656" s="24"/>
      <c r="I656" s="24"/>
      <c r="K656" s="24"/>
      <c r="L656" s="24"/>
    </row>
    <row r="657" spans="3:12" ht="20" customHeight="1">
      <c r="C657" s="13"/>
      <c r="E657" s="21"/>
      <c r="F657" s="21"/>
      <c r="H657" s="24"/>
      <c r="I657" s="24"/>
      <c r="K657" s="24"/>
      <c r="L657" s="24"/>
    </row>
    <row r="658" spans="3:12" ht="20" customHeight="1">
      <c r="C658" s="13"/>
      <c r="E658" s="21"/>
      <c r="F658" s="21"/>
      <c r="H658" s="24"/>
      <c r="I658" s="24"/>
      <c r="K658" s="24"/>
      <c r="L658" s="24"/>
    </row>
    <row r="659" spans="3:12" ht="20" customHeight="1">
      <c r="C659" s="13"/>
      <c r="E659" s="21"/>
      <c r="F659" s="21"/>
      <c r="H659" s="24"/>
      <c r="I659" s="24"/>
      <c r="K659" s="24"/>
      <c r="L659" s="24"/>
    </row>
    <row r="660" spans="3:12" ht="20" customHeight="1">
      <c r="C660" s="13"/>
      <c r="E660" s="21"/>
      <c r="F660" s="21"/>
      <c r="H660" s="24"/>
      <c r="I660" s="24"/>
      <c r="K660" s="24"/>
      <c r="L660" s="24"/>
    </row>
    <row r="661" spans="3:12" ht="20" customHeight="1">
      <c r="C661" s="13"/>
      <c r="E661" s="21"/>
      <c r="F661" s="21"/>
      <c r="H661" s="24"/>
      <c r="I661" s="24"/>
      <c r="K661" s="24"/>
      <c r="L661" s="24"/>
    </row>
    <row r="662" spans="3:12" ht="20" customHeight="1">
      <c r="C662" s="13"/>
      <c r="E662" s="21"/>
      <c r="F662" s="21"/>
      <c r="H662" s="24"/>
      <c r="I662" s="24"/>
      <c r="K662" s="24"/>
      <c r="L662" s="24"/>
    </row>
    <row r="663" spans="3:12" ht="20" customHeight="1">
      <c r="C663" s="13"/>
      <c r="E663" s="21"/>
      <c r="F663" s="21"/>
      <c r="H663" s="24"/>
      <c r="I663" s="24"/>
      <c r="K663" s="24"/>
      <c r="L663" s="24"/>
    </row>
    <row r="664" spans="3:12" ht="20" customHeight="1">
      <c r="C664" s="13"/>
      <c r="E664" s="21"/>
      <c r="F664" s="21"/>
      <c r="H664" s="24"/>
      <c r="I664" s="24"/>
      <c r="K664" s="24"/>
      <c r="L664" s="24"/>
    </row>
    <row r="665" spans="3:12" ht="20" customHeight="1">
      <c r="C665" s="13"/>
      <c r="E665" s="21"/>
      <c r="F665" s="21"/>
      <c r="H665" s="24"/>
      <c r="I665" s="24"/>
      <c r="K665" s="24"/>
      <c r="L665" s="24"/>
    </row>
    <row r="666" spans="3:12" ht="20" customHeight="1">
      <c r="C666" s="13"/>
      <c r="E666" s="21"/>
      <c r="F666" s="21"/>
      <c r="H666" s="24"/>
      <c r="I666" s="24"/>
      <c r="K666" s="24"/>
      <c r="L666" s="24"/>
    </row>
    <row r="667" spans="3:12" ht="20" customHeight="1">
      <c r="C667" s="13"/>
      <c r="E667" s="21"/>
      <c r="F667" s="21"/>
      <c r="H667" s="24"/>
      <c r="I667" s="24"/>
      <c r="K667" s="24"/>
      <c r="L667" s="24"/>
    </row>
    <row r="668" spans="3:12" ht="20" customHeight="1">
      <c r="C668" s="13"/>
      <c r="E668" s="21"/>
      <c r="F668" s="21"/>
      <c r="H668" s="24"/>
      <c r="I668" s="24"/>
      <c r="K668" s="24"/>
      <c r="L668" s="24"/>
    </row>
    <row r="669" spans="3:12" ht="20" customHeight="1">
      <c r="C669" s="13"/>
      <c r="E669" s="21"/>
      <c r="F669" s="21"/>
      <c r="H669" s="24"/>
      <c r="I669" s="24"/>
      <c r="K669" s="24"/>
      <c r="L669" s="24"/>
    </row>
    <row r="670" spans="3:12" ht="20" customHeight="1">
      <c r="C670" s="13"/>
      <c r="E670" s="21"/>
      <c r="F670" s="21"/>
      <c r="H670" s="24"/>
      <c r="I670" s="24"/>
      <c r="K670" s="24"/>
      <c r="L670" s="24"/>
    </row>
    <row r="671" spans="3:12" ht="20" customHeight="1">
      <c r="C671" s="13"/>
      <c r="E671" s="21"/>
      <c r="F671" s="21"/>
      <c r="H671" s="24"/>
      <c r="I671" s="24"/>
      <c r="K671" s="24"/>
      <c r="L671" s="24"/>
    </row>
    <row r="672" spans="3:12" ht="20" customHeight="1">
      <c r="C672" s="13"/>
      <c r="E672" s="21"/>
      <c r="F672" s="21"/>
      <c r="H672" s="24"/>
      <c r="I672" s="24"/>
      <c r="K672" s="24"/>
      <c r="L672" s="24"/>
    </row>
    <row r="673" spans="3:12" ht="20" customHeight="1">
      <c r="C673" s="13"/>
      <c r="E673" s="21"/>
      <c r="F673" s="21"/>
      <c r="H673" s="24"/>
      <c r="I673" s="24"/>
      <c r="K673" s="24"/>
      <c r="L673" s="24"/>
    </row>
    <row r="674" spans="3:12" ht="20" customHeight="1">
      <c r="C674" s="13"/>
      <c r="E674" s="21"/>
      <c r="F674" s="21"/>
      <c r="H674" s="24"/>
      <c r="I674" s="24"/>
      <c r="K674" s="24"/>
      <c r="L674" s="24"/>
    </row>
    <row r="675" spans="3:12" ht="20" customHeight="1">
      <c r="C675" s="13"/>
      <c r="E675" s="21"/>
      <c r="F675" s="21"/>
      <c r="H675" s="24"/>
      <c r="I675" s="24"/>
      <c r="K675" s="24"/>
      <c r="L675" s="24"/>
    </row>
    <row r="676" spans="3:12" ht="20" customHeight="1">
      <c r="C676" s="13"/>
      <c r="E676" s="21"/>
      <c r="F676" s="21"/>
      <c r="H676" s="24"/>
      <c r="I676" s="24"/>
      <c r="K676" s="24"/>
      <c r="L676" s="24"/>
    </row>
    <row r="677" spans="3:12" ht="20" customHeight="1">
      <c r="C677" s="13"/>
      <c r="E677" s="21"/>
      <c r="F677" s="21"/>
      <c r="H677" s="24"/>
      <c r="I677" s="24"/>
      <c r="K677" s="24"/>
      <c r="L677" s="24"/>
    </row>
    <row r="678" spans="3:12" ht="20" customHeight="1">
      <c r="C678" s="13"/>
      <c r="E678" s="21"/>
      <c r="F678" s="21"/>
      <c r="H678" s="24"/>
      <c r="I678" s="24"/>
      <c r="K678" s="24"/>
      <c r="L678" s="24"/>
    </row>
    <row r="679" spans="3:12" ht="20" customHeight="1">
      <c r="C679" s="13"/>
      <c r="E679" s="21"/>
      <c r="F679" s="21"/>
      <c r="H679" s="24"/>
      <c r="I679" s="24"/>
      <c r="K679" s="24"/>
      <c r="L679" s="24"/>
    </row>
    <row r="680" spans="3:12" ht="20" customHeight="1">
      <c r="C680" s="13"/>
      <c r="E680" s="21"/>
      <c r="F680" s="21"/>
      <c r="H680" s="24"/>
      <c r="I680" s="24"/>
      <c r="K680" s="24"/>
      <c r="L680" s="24"/>
    </row>
    <row r="681" spans="3:12" ht="20" customHeight="1">
      <c r="C681" s="13"/>
      <c r="E681" s="21"/>
      <c r="F681" s="21"/>
      <c r="H681" s="24"/>
      <c r="I681" s="24"/>
      <c r="K681" s="24"/>
      <c r="L681" s="24"/>
    </row>
    <row r="682" spans="3:12" ht="20" customHeight="1">
      <c r="C682" s="13"/>
      <c r="E682" s="21"/>
      <c r="F682" s="21"/>
      <c r="H682" s="24"/>
      <c r="I682" s="24"/>
      <c r="K682" s="24"/>
      <c r="L682" s="24"/>
    </row>
    <row r="683" spans="3:12" ht="20" customHeight="1">
      <c r="C683" s="13"/>
      <c r="E683" s="21"/>
      <c r="F683" s="21"/>
      <c r="H683" s="24"/>
      <c r="I683" s="24"/>
      <c r="K683" s="24"/>
      <c r="L683" s="24"/>
    </row>
    <row r="684" spans="3:12" ht="20" customHeight="1">
      <c r="C684" s="13"/>
      <c r="E684" s="21"/>
      <c r="F684" s="21"/>
      <c r="H684" s="24"/>
      <c r="I684" s="24"/>
      <c r="K684" s="24"/>
      <c r="L684" s="24"/>
    </row>
    <row r="685" spans="3:12" ht="20" customHeight="1">
      <c r="C685" s="13"/>
      <c r="E685" s="21"/>
      <c r="F685" s="21"/>
      <c r="H685" s="24"/>
      <c r="I685" s="24"/>
      <c r="K685" s="24"/>
      <c r="L685" s="24"/>
    </row>
    <row r="686" spans="3:12" ht="20" customHeight="1">
      <c r="C686" s="13"/>
      <c r="E686" s="21"/>
      <c r="F686" s="21"/>
      <c r="H686" s="24"/>
      <c r="I686" s="24"/>
      <c r="K686" s="24"/>
      <c r="L686" s="24"/>
    </row>
    <row r="687" spans="3:12" ht="20" customHeight="1">
      <c r="C687" s="13"/>
      <c r="E687" s="21"/>
      <c r="F687" s="21"/>
      <c r="H687" s="24"/>
      <c r="I687" s="24"/>
      <c r="K687" s="24"/>
      <c r="L687" s="24"/>
    </row>
    <row r="688" spans="3:12" ht="20" customHeight="1">
      <c r="C688" s="13"/>
      <c r="E688" s="21"/>
      <c r="F688" s="21"/>
      <c r="H688" s="24"/>
      <c r="I688" s="24"/>
      <c r="K688" s="24"/>
      <c r="L688" s="24"/>
    </row>
    <row r="689" spans="3:12" ht="20" customHeight="1">
      <c r="C689" s="13"/>
      <c r="E689" s="21"/>
      <c r="F689" s="21"/>
      <c r="H689" s="24"/>
      <c r="I689" s="24"/>
      <c r="K689" s="24"/>
      <c r="L689" s="24"/>
    </row>
    <row r="690" spans="3:12" ht="20" customHeight="1">
      <c r="C690" s="13"/>
      <c r="E690" s="21"/>
      <c r="F690" s="21"/>
      <c r="H690" s="24"/>
      <c r="I690" s="24"/>
      <c r="K690" s="24"/>
      <c r="L690" s="24"/>
    </row>
    <row r="691" spans="3:12" ht="20" customHeight="1">
      <c r="C691" s="13"/>
      <c r="E691" s="21"/>
      <c r="F691" s="21"/>
      <c r="H691" s="24"/>
      <c r="I691" s="24"/>
      <c r="K691" s="24"/>
      <c r="L691" s="24"/>
    </row>
    <row r="692" spans="3:12" ht="20" customHeight="1">
      <c r="C692" s="13"/>
      <c r="E692" s="21"/>
      <c r="F692" s="21"/>
      <c r="H692" s="24"/>
      <c r="I692" s="24"/>
      <c r="K692" s="24"/>
      <c r="L692" s="24"/>
    </row>
    <row r="693" spans="3:12" ht="20" customHeight="1">
      <c r="C693" s="13"/>
      <c r="E693" s="21"/>
      <c r="F693" s="21"/>
      <c r="H693" s="24"/>
      <c r="I693" s="24"/>
      <c r="K693" s="24"/>
      <c r="L693" s="24"/>
    </row>
    <row r="694" spans="3:12" ht="20" customHeight="1">
      <c r="C694" s="13"/>
      <c r="E694" s="21"/>
      <c r="F694" s="21"/>
      <c r="H694" s="24"/>
      <c r="I694" s="24"/>
      <c r="K694" s="24"/>
      <c r="L694" s="24"/>
    </row>
    <row r="695" spans="3:12" ht="20" customHeight="1">
      <c r="C695" s="13"/>
      <c r="E695" s="21"/>
      <c r="F695" s="21"/>
      <c r="H695" s="24"/>
      <c r="I695" s="24"/>
      <c r="K695" s="24"/>
      <c r="L695" s="24"/>
    </row>
    <row r="696" spans="3:12" ht="20" customHeight="1">
      <c r="C696" s="13"/>
      <c r="E696" s="21"/>
      <c r="F696" s="21"/>
      <c r="H696" s="24"/>
      <c r="I696" s="24"/>
      <c r="K696" s="24"/>
      <c r="L696" s="24"/>
    </row>
    <row r="697" spans="3:12" ht="20" customHeight="1">
      <c r="C697" s="13"/>
      <c r="E697" s="21"/>
      <c r="F697" s="21"/>
      <c r="H697" s="24"/>
      <c r="I697" s="24"/>
      <c r="K697" s="24"/>
      <c r="L697" s="24"/>
    </row>
    <row r="698" spans="3:12" ht="20" customHeight="1">
      <c r="C698" s="13"/>
      <c r="E698" s="21"/>
      <c r="F698" s="21"/>
      <c r="H698" s="24"/>
      <c r="I698" s="24"/>
      <c r="K698" s="24"/>
      <c r="L698" s="24"/>
    </row>
    <row r="699" spans="3:12" ht="20" customHeight="1">
      <c r="C699" s="13"/>
      <c r="E699" s="21"/>
      <c r="F699" s="21"/>
      <c r="H699" s="24"/>
      <c r="I699" s="24"/>
      <c r="K699" s="24"/>
      <c r="L699" s="24"/>
    </row>
    <row r="700" spans="3:12" ht="20" customHeight="1">
      <c r="C700" s="13"/>
      <c r="E700" s="21"/>
      <c r="F700" s="21"/>
      <c r="H700" s="24"/>
      <c r="I700" s="24"/>
      <c r="K700" s="24"/>
      <c r="L700" s="24"/>
    </row>
    <row r="701" spans="3:12" ht="20" customHeight="1">
      <c r="C701" s="13"/>
      <c r="E701" s="21"/>
      <c r="F701" s="21"/>
      <c r="H701" s="24"/>
      <c r="I701" s="24"/>
      <c r="K701" s="24"/>
      <c r="L701" s="24"/>
    </row>
    <row r="702" spans="3:12" ht="20" customHeight="1">
      <c r="C702" s="13"/>
      <c r="E702" s="21"/>
      <c r="F702" s="21"/>
      <c r="H702" s="24"/>
      <c r="I702" s="24"/>
      <c r="K702" s="24"/>
      <c r="L702" s="24"/>
    </row>
    <row r="703" spans="3:12" ht="20" customHeight="1">
      <c r="C703" s="13"/>
      <c r="E703" s="21"/>
      <c r="F703" s="21"/>
      <c r="H703" s="24"/>
      <c r="I703" s="24"/>
      <c r="K703" s="24"/>
      <c r="L703" s="24"/>
    </row>
    <row r="704" spans="3:12" ht="20" customHeight="1">
      <c r="C704" s="13"/>
      <c r="E704" s="21"/>
      <c r="F704" s="21"/>
      <c r="H704" s="24"/>
      <c r="I704" s="24"/>
      <c r="K704" s="24"/>
      <c r="L704" s="24"/>
    </row>
    <row r="705" spans="3:12" ht="20" customHeight="1">
      <c r="C705" s="13"/>
      <c r="E705" s="21"/>
      <c r="F705" s="21"/>
      <c r="H705" s="24"/>
      <c r="I705" s="24"/>
      <c r="K705" s="24"/>
      <c r="L705" s="24"/>
    </row>
    <row r="706" spans="3:12" ht="20" customHeight="1">
      <c r="C706" s="13"/>
      <c r="E706" s="21"/>
      <c r="F706" s="21"/>
      <c r="H706" s="24"/>
      <c r="I706" s="24"/>
      <c r="K706" s="24"/>
      <c r="L706" s="24"/>
    </row>
    <row r="707" spans="3:12" ht="20" customHeight="1">
      <c r="C707" s="13"/>
      <c r="E707" s="21"/>
      <c r="F707" s="21"/>
      <c r="H707" s="24"/>
      <c r="I707" s="24"/>
      <c r="K707" s="24"/>
      <c r="L707" s="24"/>
    </row>
    <row r="708" spans="3:12" ht="20" customHeight="1">
      <c r="C708" s="13"/>
      <c r="E708" s="21"/>
      <c r="F708" s="21"/>
      <c r="H708" s="24"/>
      <c r="I708" s="24"/>
      <c r="K708" s="24"/>
      <c r="L708" s="24"/>
    </row>
    <row r="709" spans="3:12" ht="20" customHeight="1">
      <c r="C709" s="13"/>
      <c r="E709" s="21"/>
      <c r="F709" s="21"/>
      <c r="H709" s="24"/>
      <c r="I709" s="24"/>
      <c r="K709" s="24"/>
      <c r="L709" s="24"/>
    </row>
    <row r="710" spans="3:12" ht="20" customHeight="1">
      <c r="C710" s="13"/>
      <c r="E710" s="21"/>
      <c r="F710" s="21"/>
      <c r="H710" s="24"/>
      <c r="I710" s="24"/>
      <c r="K710" s="24"/>
      <c r="L710" s="24"/>
    </row>
    <row r="711" spans="3:12" ht="20" customHeight="1">
      <c r="C711" s="13"/>
      <c r="E711" s="21"/>
      <c r="F711" s="21"/>
      <c r="H711" s="24"/>
      <c r="I711" s="24"/>
      <c r="K711" s="24"/>
      <c r="L711" s="24"/>
    </row>
    <row r="712" spans="3:12" ht="20" customHeight="1">
      <c r="C712" s="13"/>
      <c r="E712" s="21"/>
      <c r="F712" s="21"/>
      <c r="H712" s="24"/>
      <c r="I712" s="24"/>
      <c r="K712" s="24"/>
      <c r="L712" s="24"/>
    </row>
    <row r="713" spans="3:12" ht="20" customHeight="1">
      <c r="C713" s="13"/>
      <c r="E713" s="21"/>
      <c r="F713" s="21"/>
      <c r="H713" s="24"/>
      <c r="I713" s="24"/>
      <c r="K713" s="24"/>
      <c r="L713" s="24"/>
    </row>
    <row r="714" spans="3:12" ht="20" customHeight="1">
      <c r="C714" s="13"/>
      <c r="E714" s="21"/>
      <c r="F714" s="21"/>
      <c r="H714" s="24"/>
      <c r="I714" s="24"/>
      <c r="K714" s="24"/>
      <c r="L714" s="24"/>
    </row>
    <row r="715" spans="3:12" ht="20" customHeight="1">
      <c r="C715" s="13"/>
      <c r="E715" s="21"/>
      <c r="F715" s="21"/>
      <c r="H715" s="24"/>
      <c r="I715" s="24"/>
      <c r="K715" s="24"/>
      <c r="L715" s="24"/>
    </row>
    <row r="716" spans="3:12" ht="20" customHeight="1">
      <c r="C716" s="13"/>
      <c r="E716" s="21"/>
      <c r="F716" s="21"/>
      <c r="H716" s="24"/>
      <c r="I716" s="24"/>
      <c r="K716" s="24"/>
      <c r="L716" s="24"/>
    </row>
    <row r="717" spans="3:12" ht="20" customHeight="1">
      <c r="C717" s="13"/>
      <c r="E717" s="21"/>
      <c r="F717" s="21"/>
      <c r="H717" s="24"/>
      <c r="I717" s="24"/>
      <c r="K717" s="24"/>
      <c r="L717" s="24"/>
    </row>
    <row r="718" spans="3:12" ht="20" customHeight="1">
      <c r="C718" s="13"/>
      <c r="E718" s="21"/>
      <c r="F718" s="21"/>
      <c r="H718" s="24"/>
      <c r="I718" s="24"/>
      <c r="K718" s="24"/>
      <c r="L718" s="24"/>
    </row>
    <row r="719" spans="3:12" ht="20" customHeight="1">
      <c r="C719" s="13"/>
      <c r="E719" s="21"/>
      <c r="F719" s="21"/>
      <c r="H719" s="24"/>
      <c r="I719" s="24"/>
      <c r="K719" s="24"/>
      <c r="L719" s="24"/>
    </row>
    <row r="720" spans="3:12" ht="20" customHeight="1">
      <c r="C720" s="13"/>
      <c r="E720" s="21"/>
      <c r="F720" s="21"/>
      <c r="H720" s="24"/>
      <c r="I720" s="24"/>
      <c r="K720" s="24"/>
      <c r="L720" s="24"/>
    </row>
    <row r="721" spans="3:12" ht="20" customHeight="1">
      <c r="C721" s="13"/>
      <c r="E721" s="21"/>
      <c r="F721" s="21"/>
      <c r="H721" s="24"/>
      <c r="I721" s="24"/>
      <c r="K721" s="24"/>
      <c r="L721" s="24"/>
    </row>
    <row r="722" spans="3:12" ht="20" customHeight="1">
      <c r="C722" s="13"/>
      <c r="E722" s="21"/>
      <c r="F722" s="21"/>
      <c r="H722" s="24"/>
      <c r="I722" s="24"/>
      <c r="K722" s="24"/>
      <c r="L722" s="24"/>
    </row>
    <row r="723" spans="3:12" ht="20" customHeight="1">
      <c r="C723" s="13"/>
      <c r="E723" s="21"/>
      <c r="F723" s="21"/>
      <c r="H723" s="24"/>
      <c r="I723" s="24"/>
      <c r="K723" s="24"/>
      <c r="L723" s="24"/>
    </row>
    <row r="724" spans="3:12" ht="20" customHeight="1">
      <c r="C724" s="13"/>
      <c r="E724" s="21"/>
      <c r="F724" s="21"/>
      <c r="H724" s="24"/>
      <c r="I724" s="24"/>
      <c r="K724" s="24"/>
      <c r="L724" s="24"/>
    </row>
    <row r="725" spans="3:12" ht="20" customHeight="1">
      <c r="C725" s="13"/>
      <c r="E725" s="21"/>
      <c r="F725" s="21"/>
      <c r="H725" s="24"/>
      <c r="I725" s="24"/>
      <c r="K725" s="24"/>
      <c r="L725" s="24"/>
    </row>
    <row r="726" spans="3:12" ht="20" customHeight="1">
      <c r="C726" s="13"/>
      <c r="E726" s="21"/>
      <c r="F726" s="21"/>
      <c r="H726" s="24"/>
      <c r="I726" s="24"/>
      <c r="K726" s="24"/>
      <c r="L726" s="24"/>
    </row>
    <row r="727" spans="3:12" ht="20" customHeight="1">
      <c r="C727" s="13"/>
      <c r="E727" s="21"/>
      <c r="F727" s="21"/>
      <c r="H727" s="24"/>
      <c r="I727" s="24"/>
      <c r="K727" s="24"/>
      <c r="L727" s="24"/>
    </row>
    <row r="728" spans="3:12" ht="20" customHeight="1">
      <c r="C728" s="13"/>
      <c r="E728" s="21"/>
      <c r="F728" s="21"/>
      <c r="H728" s="24"/>
      <c r="I728" s="24"/>
      <c r="K728" s="24"/>
      <c r="L728" s="24"/>
    </row>
    <row r="729" spans="3:12" ht="20" customHeight="1">
      <c r="C729" s="13"/>
      <c r="E729" s="21"/>
      <c r="F729" s="21"/>
      <c r="H729" s="24"/>
      <c r="I729" s="24"/>
      <c r="K729" s="24"/>
      <c r="L729" s="24"/>
    </row>
    <row r="730" spans="3:12" ht="20" customHeight="1">
      <c r="C730" s="13"/>
      <c r="E730" s="21"/>
      <c r="F730" s="21"/>
      <c r="H730" s="24"/>
      <c r="I730" s="24"/>
      <c r="K730" s="24"/>
      <c r="L730" s="24"/>
    </row>
    <row r="731" spans="3:12" ht="20" customHeight="1">
      <c r="C731" s="13"/>
      <c r="E731" s="21"/>
      <c r="F731" s="21"/>
      <c r="H731" s="24"/>
      <c r="I731" s="24"/>
      <c r="K731" s="24"/>
      <c r="L731" s="24"/>
    </row>
    <row r="732" spans="3:12" ht="20" customHeight="1">
      <c r="C732" s="13"/>
      <c r="E732" s="21"/>
      <c r="F732" s="21"/>
      <c r="H732" s="24"/>
      <c r="I732" s="24"/>
      <c r="K732" s="24"/>
      <c r="L732" s="24"/>
    </row>
    <row r="733" spans="3:12" ht="20" customHeight="1">
      <c r="C733" s="13"/>
      <c r="E733" s="21"/>
      <c r="F733" s="21"/>
      <c r="H733" s="24"/>
      <c r="I733" s="24"/>
      <c r="K733" s="24"/>
      <c r="L733" s="24"/>
    </row>
    <row r="734" spans="3:12" ht="20" customHeight="1">
      <c r="C734" s="13"/>
      <c r="E734" s="21"/>
      <c r="F734" s="21"/>
      <c r="H734" s="24"/>
      <c r="I734" s="24"/>
      <c r="K734" s="24"/>
      <c r="L734" s="24"/>
    </row>
    <row r="735" spans="3:12" ht="20" customHeight="1">
      <c r="C735" s="13"/>
      <c r="E735" s="21"/>
      <c r="F735" s="21"/>
      <c r="H735" s="24"/>
      <c r="I735" s="24"/>
      <c r="K735" s="24"/>
      <c r="L735" s="24"/>
    </row>
    <row r="736" spans="3:12" ht="20" customHeight="1">
      <c r="C736" s="13"/>
      <c r="E736" s="21"/>
      <c r="F736" s="21"/>
      <c r="H736" s="24"/>
      <c r="I736" s="24"/>
      <c r="K736" s="24"/>
      <c r="L736" s="24"/>
    </row>
    <row r="737" spans="3:12" ht="20" customHeight="1">
      <c r="C737" s="13"/>
      <c r="E737" s="21"/>
      <c r="F737" s="21"/>
      <c r="H737" s="24"/>
      <c r="I737" s="24"/>
      <c r="K737" s="24"/>
      <c r="L737" s="24"/>
    </row>
    <row r="738" spans="3:12" ht="20" customHeight="1">
      <c r="C738" s="13"/>
      <c r="E738" s="21"/>
      <c r="F738" s="21"/>
      <c r="H738" s="24"/>
      <c r="I738" s="24"/>
      <c r="K738" s="24"/>
      <c r="L738" s="24"/>
    </row>
    <row r="739" spans="3:12" ht="20" customHeight="1">
      <c r="C739" s="13"/>
      <c r="E739" s="21"/>
      <c r="F739" s="21"/>
      <c r="H739" s="24"/>
      <c r="I739" s="24"/>
      <c r="K739" s="24"/>
      <c r="L739" s="24"/>
    </row>
    <row r="740" spans="3:12" ht="20" customHeight="1">
      <c r="C740" s="13"/>
      <c r="E740" s="21"/>
      <c r="F740" s="21"/>
      <c r="H740" s="24"/>
      <c r="I740" s="24"/>
      <c r="K740" s="24"/>
      <c r="L740" s="24"/>
    </row>
    <row r="741" spans="3:12" ht="20" customHeight="1">
      <c r="C741" s="13"/>
      <c r="E741" s="21"/>
      <c r="F741" s="21"/>
      <c r="H741" s="24"/>
      <c r="I741" s="24"/>
      <c r="K741" s="24"/>
      <c r="L741" s="24"/>
    </row>
    <row r="742" spans="3:12" ht="20" customHeight="1">
      <c r="C742" s="13"/>
      <c r="E742" s="21"/>
      <c r="F742" s="21"/>
      <c r="H742" s="24"/>
      <c r="I742" s="24"/>
      <c r="K742" s="24"/>
      <c r="L742" s="24"/>
    </row>
    <row r="743" spans="3:12" ht="20" customHeight="1">
      <c r="C743" s="13"/>
      <c r="E743" s="21"/>
      <c r="F743" s="21"/>
      <c r="H743" s="24"/>
      <c r="I743" s="24"/>
      <c r="K743" s="24"/>
      <c r="L743" s="24"/>
    </row>
    <row r="744" spans="3:12" ht="20" customHeight="1">
      <c r="C744" s="13"/>
      <c r="E744" s="21"/>
      <c r="F744" s="21"/>
      <c r="H744" s="24"/>
      <c r="I744" s="24"/>
      <c r="K744" s="24"/>
      <c r="L744" s="24"/>
    </row>
    <row r="745" spans="3:12" ht="20" customHeight="1">
      <c r="C745" s="13"/>
      <c r="E745" s="21"/>
      <c r="F745" s="21"/>
      <c r="H745" s="24"/>
      <c r="I745" s="24"/>
      <c r="K745" s="24"/>
      <c r="L745" s="24"/>
    </row>
    <row r="746" spans="3:12" ht="20" customHeight="1">
      <c r="C746" s="13"/>
      <c r="E746" s="21"/>
      <c r="F746" s="21"/>
      <c r="H746" s="24"/>
      <c r="I746" s="24"/>
      <c r="K746" s="24"/>
      <c r="L746" s="24"/>
    </row>
    <row r="747" spans="3:12" ht="20" customHeight="1">
      <c r="C747" s="13"/>
      <c r="E747" s="21"/>
      <c r="F747" s="21"/>
      <c r="H747" s="24"/>
      <c r="I747" s="24"/>
      <c r="K747" s="24"/>
      <c r="L747" s="24"/>
    </row>
    <row r="748" spans="3:12" ht="20" customHeight="1">
      <c r="C748" s="13"/>
      <c r="E748" s="21"/>
      <c r="F748" s="21"/>
      <c r="H748" s="24"/>
      <c r="I748" s="24"/>
      <c r="K748" s="24"/>
      <c r="L748" s="24"/>
    </row>
    <row r="749" spans="3:12" ht="20" customHeight="1">
      <c r="C749" s="13"/>
      <c r="E749" s="21"/>
      <c r="F749" s="21"/>
      <c r="H749" s="24"/>
      <c r="I749" s="24"/>
      <c r="K749" s="24"/>
      <c r="L749" s="24"/>
    </row>
    <row r="750" spans="3:12" ht="20" customHeight="1">
      <c r="C750" s="13"/>
      <c r="E750" s="21"/>
      <c r="F750" s="21"/>
      <c r="H750" s="24"/>
      <c r="I750" s="24"/>
      <c r="K750" s="24"/>
      <c r="L750" s="24"/>
    </row>
    <row r="751" spans="3:12" ht="20" customHeight="1">
      <c r="C751" s="13"/>
      <c r="E751" s="21"/>
      <c r="F751" s="21"/>
      <c r="H751" s="24"/>
      <c r="I751" s="24"/>
      <c r="K751" s="24"/>
      <c r="L751" s="24"/>
    </row>
    <row r="752" spans="3:12" ht="20" customHeight="1">
      <c r="C752" s="13"/>
      <c r="E752" s="21"/>
      <c r="F752" s="21"/>
      <c r="H752" s="24"/>
      <c r="I752" s="24"/>
      <c r="K752" s="24"/>
      <c r="L752" s="24"/>
    </row>
    <row r="753" spans="3:12" ht="20" customHeight="1">
      <c r="C753" s="13"/>
      <c r="E753" s="21"/>
      <c r="F753" s="21"/>
      <c r="H753" s="24"/>
      <c r="I753" s="24"/>
      <c r="K753" s="24"/>
      <c r="L753" s="24"/>
    </row>
    <row r="754" spans="3:12" ht="20" customHeight="1">
      <c r="C754" s="13"/>
      <c r="E754" s="21"/>
      <c r="F754" s="21"/>
      <c r="H754" s="24"/>
      <c r="I754" s="24"/>
      <c r="K754" s="24"/>
      <c r="L754" s="24"/>
    </row>
    <row r="755" spans="3:12" ht="20" customHeight="1">
      <c r="C755" s="13"/>
      <c r="E755" s="21"/>
      <c r="F755" s="21"/>
      <c r="H755" s="24"/>
      <c r="I755" s="24"/>
      <c r="K755" s="24"/>
      <c r="L755" s="24"/>
    </row>
    <row r="756" spans="3:12" ht="20" customHeight="1">
      <c r="C756" s="13"/>
      <c r="E756" s="21"/>
      <c r="F756" s="21"/>
      <c r="H756" s="24"/>
      <c r="I756" s="24"/>
      <c r="K756" s="24"/>
      <c r="L756" s="24"/>
    </row>
    <row r="757" spans="3:12" ht="20" customHeight="1">
      <c r="C757" s="13"/>
      <c r="E757" s="21"/>
      <c r="F757" s="21"/>
      <c r="H757" s="24"/>
      <c r="I757" s="24"/>
      <c r="K757" s="24"/>
      <c r="L757" s="24"/>
    </row>
    <row r="758" spans="3:12" ht="20" customHeight="1">
      <c r="C758" s="13"/>
      <c r="E758" s="21"/>
      <c r="F758" s="21"/>
      <c r="H758" s="24"/>
      <c r="I758" s="24"/>
      <c r="K758" s="24"/>
      <c r="L758" s="24"/>
    </row>
    <row r="759" spans="3:12" ht="20" customHeight="1">
      <c r="C759" s="13"/>
      <c r="E759" s="21"/>
      <c r="F759" s="21"/>
      <c r="H759" s="24"/>
      <c r="I759" s="24"/>
      <c r="K759" s="24"/>
      <c r="L759" s="24"/>
    </row>
    <row r="760" spans="3:12" ht="20" customHeight="1">
      <c r="C760" s="13"/>
      <c r="E760" s="21"/>
      <c r="F760" s="21"/>
      <c r="H760" s="24"/>
      <c r="I760" s="24"/>
      <c r="K760" s="24"/>
      <c r="L760" s="24"/>
    </row>
    <row r="761" spans="3:12" ht="20" customHeight="1">
      <c r="C761" s="13"/>
      <c r="E761" s="21"/>
      <c r="F761" s="21"/>
      <c r="H761" s="24"/>
      <c r="I761" s="24"/>
      <c r="K761" s="24"/>
      <c r="L761" s="24"/>
    </row>
    <row r="762" spans="3:12" ht="20" customHeight="1">
      <c r="C762" s="13"/>
      <c r="E762" s="21"/>
      <c r="F762" s="21"/>
      <c r="H762" s="24"/>
      <c r="I762" s="24"/>
      <c r="K762" s="24"/>
      <c r="L762" s="24"/>
    </row>
    <row r="763" spans="3:12" ht="20" customHeight="1">
      <c r="C763" s="13"/>
      <c r="E763" s="21"/>
      <c r="F763" s="21"/>
      <c r="H763" s="24"/>
      <c r="I763" s="24"/>
      <c r="K763" s="24"/>
      <c r="L763" s="24"/>
    </row>
    <row r="764" spans="3:12" ht="20" customHeight="1">
      <c r="C764" s="13"/>
      <c r="E764" s="21"/>
      <c r="F764" s="21"/>
      <c r="H764" s="24"/>
      <c r="I764" s="24"/>
      <c r="K764" s="24"/>
      <c r="L764" s="24"/>
    </row>
    <row r="765" spans="3:12" ht="20" customHeight="1">
      <c r="C765" s="13"/>
      <c r="E765" s="21"/>
      <c r="F765" s="21"/>
      <c r="H765" s="24"/>
      <c r="I765" s="24"/>
      <c r="K765" s="24"/>
      <c r="L765" s="24"/>
    </row>
    <row r="766" spans="3:12" ht="20" customHeight="1">
      <c r="C766" s="13"/>
      <c r="E766" s="21"/>
      <c r="F766" s="21"/>
      <c r="H766" s="24"/>
      <c r="I766" s="24"/>
      <c r="K766" s="24"/>
      <c r="L766" s="24"/>
    </row>
    <row r="767" spans="3:12" ht="20" customHeight="1">
      <c r="C767" s="13"/>
      <c r="E767" s="21"/>
      <c r="F767" s="21"/>
      <c r="H767" s="24"/>
      <c r="I767" s="24"/>
      <c r="K767" s="24"/>
      <c r="L767" s="24"/>
    </row>
    <row r="768" spans="3:12" ht="20" customHeight="1">
      <c r="C768" s="13"/>
      <c r="E768" s="21"/>
      <c r="F768" s="21"/>
      <c r="H768" s="24"/>
      <c r="I768" s="24"/>
      <c r="K768" s="24"/>
      <c r="L768" s="24"/>
    </row>
    <row r="769" spans="3:12" ht="20" customHeight="1">
      <c r="C769" s="13"/>
      <c r="E769" s="21"/>
      <c r="F769" s="21"/>
      <c r="H769" s="24"/>
      <c r="I769" s="24"/>
      <c r="K769" s="24"/>
      <c r="L769" s="24"/>
    </row>
    <row r="770" spans="3:12" ht="20" customHeight="1">
      <c r="C770" s="13"/>
      <c r="E770" s="21"/>
      <c r="F770" s="21"/>
      <c r="H770" s="24"/>
      <c r="I770" s="24"/>
      <c r="K770" s="24"/>
      <c r="L770" s="24"/>
    </row>
    <row r="771" spans="3:12" ht="20" customHeight="1">
      <c r="C771" s="13"/>
      <c r="E771" s="21"/>
      <c r="F771" s="21"/>
      <c r="H771" s="24"/>
      <c r="I771" s="24"/>
      <c r="K771" s="24"/>
      <c r="L771" s="24"/>
    </row>
    <row r="772" spans="3:12" ht="20" customHeight="1">
      <c r="C772" s="13"/>
      <c r="E772" s="21"/>
      <c r="F772" s="21"/>
      <c r="H772" s="24"/>
      <c r="I772" s="24"/>
      <c r="K772" s="24"/>
      <c r="L772" s="24"/>
    </row>
    <row r="773" spans="3:12" ht="20" customHeight="1">
      <c r="C773" s="13"/>
      <c r="E773" s="21"/>
      <c r="F773" s="21"/>
      <c r="H773" s="24"/>
      <c r="I773" s="24"/>
      <c r="K773" s="24"/>
      <c r="L773" s="24"/>
    </row>
    <row r="774" spans="3:12" ht="20" customHeight="1">
      <c r="C774" s="13"/>
      <c r="E774" s="21"/>
      <c r="F774" s="21"/>
      <c r="H774" s="24"/>
      <c r="I774" s="24"/>
      <c r="K774" s="24"/>
      <c r="L774" s="24"/>
    </row>
    <row r="775" spans="3:12" ht="20" customHeight="1">
      <c r="C775" s="13"/>
      <c r="E775" s="21"/>
      <c r="F775" s="21"/>
      <c r="H775" s="24"/>
      <c r="I775" s="24"/>
      <c r="K775" s="24"/>
      <c r="L775" s="24"/>
    </row>
    <row r="776" spans="3:12" ht="20" customHeight="1">
      <c r="C776" s="13"/>
      <c r="E776" s="21"/>
      <c r="F776" s="21"/>
      <c r="H776" s="24"/>
      <c r="I776" s="24"/>
      <c r="K776" s="24"/>
      <c r="L776" s="24"/>
    </row>
    <row r="777" spans="3:12" ht="20" customHeight="1">
      <c r="C777" s="13"/>
      <c r="E777" s="21"/>
      <c r="F777" s="21"/>
      <c r="H777" s="24"/>
      <c r="I777" s="24"/>
      <c r="K777" s="24"/>
      <c r="L777" s="24"/>
    </row>
    <row r="778" spans="3:12" ht="20" customHeight="1">
      <c r="C778" s="13"/>
      <c r="E778" s="21"/>
      <c r="F778" s="21"/>
      <c r="H778" s="24"/>
      <c r="I778" s="24"/>
      <c r="K778" s="24"/>
      <c r="L778" s="24"/>
    </row>
    <row r="779" spans="3:12" ht="20" customHeight="1">
      <c r="C779" s="13"/>
      <c r="E779" s="21"/>
      <c r="F779" s="21"/>
      <c r="H779" s="24"/>
      <c r="I779" s="24"/>
      <c r="K779" s="24"/>
      <c r="L779" s="24"/>
    </row>
    <row r="780" spans="3:12" ht="20" customHeight="1">
      <c r="C780" s="13"/>
      <c r="E780" s="21"/>
      <c r="F780" s="21"/>
      <c r="H780" s="24"/>
      <c r="I780" s="24"/>
      <c r="K780" s="24"/>
      <c r="L780" s="24"/>
    </row>
    <row r="781" spans="3:12" ht="20" customHeight="1">
      <c r="C781" s="13"/>
      <c r="E781" s="21"/>
      <c r="F781" s="21"/>
      <c r="H781" s="24"/>
      <c r="I781" s="24"/>
      <c r="K781" s="24"/>
      <c r="L781" s="24"/>
    </row>
    <row r="782" spans="3:12" ht="20" customHeight="1">
      <c r="C782" s="13"/>
      <c r="E782" s="21"/>
      <c r="F782" s="21"/>
      <c r="H782" s="24"/>
      <c r="I782" s="24"/>
      <c r="K782" s="24"/>
      <c r="L782" s="24"/>
    </row>
    <row r="783" spans="3:12" ht="20" customHeight="1">
      <c r="C783" s="13"/>
      <c r="E783" s="21"/>
      <c r="F783" s="21"/>
      <c r="H783" s="24"/>
      <c r="I783" s="24"/>
      <c r="K783" s="24"/>
      <c r="L783" s="24"/>
    </row>
    <row r="784" spans="3:12" ht="20" customHeight="1">
      <c r="C784" s="13"/>
      <c r="E784" s="21"/>
      <c r="F784" s="21"/>
      <c r="H784" s="24"/>
      <c r="I784" s="24"/>
      <c r="K784" s="24"/>
      <c r="L784" s="24"/>
    </row>
    <row r="785" spans="3:12" ht="20" customHeight="1">
      <c r="C785" s="13"/>
      <c r="E785" s="21"/>
      <c r="F785" s="21"/>
      <c r="H785" s="24"/>
      <c r="I785" s="24"/>
      <c r="K785" s="24"/>
      <c r="L785" s="24"/>
    </row>
    <row r="786" spans="3:12" ht="20" customHeight="1">
      <c r="C786" s="13"/>
      <c r="E786" s="21"/>
      <c r="F786" s="21"/>
      <c r="H786" s="24"/>
      <c r="I786" s="24"/>
      <c r="K786" s="24"/>
      <c r="L786" s="24"/>
    </row>
    <row r="787" spans="3:12" ht="20" customHeight="1">
      <c r="C787" s="13"/>
      <c r="E787" s="21"/>
      <c r="F787" s="21"/>
      <c r="H787" s="24"/>
      <c r="I787" s="24"/>
      <c r="K787" s="24"/>
      <c r="L787" s="24"/>
    </row>
    <row r="788" spans="3:12" ht="20" customHeight="1">
      <c r="C788" s="13"/>
      <c r="E788" s="21"/>
      <c r="F788" s="21"/>
      <c r="H788" s="24"/>
      <c r="I788" s="24"/>
      <c r="K788" s="24"/>
      <c r="L788" s="24"/>
    </row>
    <row r="789" spans="3:12" ht="20" customHeight="1">
      <c r="C789" s="13"/>
      <c r="E789" s="21"/>
      <c r="F789" s="21"/>
      <c r="H789" s="24"/>
      <c r="I789" s="24"/>
      <c r="K789" s="24"/>
      <c r="L789" s="24"/>
    </row>
    <row r="790" spans="3:12" ht="20" customHeight="1">
      <c r="C790" s="13"/>
      <c r="E790" s="21"/>
      <c r="F790" s="21"/>
      <c r="H790" s="24"/>
      <c r="I790" s="24"/>
      <c r="K790" s="24"/>
      <c r="L790" s="24"/>
    </row>
    <row r="791" spans="3:12" ht="20" customHeight="1">
      <c r="C791" s="13"/>
      <c r="E791" s="21"/>
      <c r="F791" s="21"/>
      <c r="H791" s="24"/>
      <c r="I791" s="24"/>
      <c r="K791" s="24"/>
      <c r="L791" s="24"/>
    </row>
    <row r="792" spans="3:12" ht="20" customHeight="1">
      <c r="C792" s="13"/>
      <c r="E792" s="21"/>
      <c r="F792" s="21"/>
      <c r="H792" s="24"/>
      <c r="I792" s="24"/>
      <c r="K792" s="24"/>
      <c r="L792" s="24"/>
    </row>
    <row r="793" spans="3:12" ht="20" customHeight="1">
      <c r="C793" s="13"/>
      <c r="E793" s="21"/>
      <c r="F793" s="21"/>
      <c r="H793" s="24"/>
      <c r="I793" s="24"/>
      <c r="K793" s="24"/>
      <c r="L793" s="24"/>
    </row>
    <row r="794" spans="3:12" ht="20" customHeight="1">
      <c r="C794" s="13"/>
      <c r="E794" s="21"/>
      <c r="F794" s="21"/>
      <c r="H794" s="24"/>
      <c r="I794" s="24"/>
      <c r="K794" s="24"/>
      <c r="L794" s="24"/>
    </row>
    <row r="795" spans="3:12" ht="20" customHeight="1">
      <c r="C795" s="13"/>
      <c r="E795" s="21"/>
      <c r="F795" s="21"/>
      <c r="H795" s="24"/>
      <c r="I795" s="24"/>
      <c r="K795" s="24"/>
      <c r="L795" s="24"/>
    </row>
    <row r="796" spans="3:12" ht="20" customHeight="1">
      <c r="C796" s="13"/>
      <c r="E796" s="21"/>
      <c r="F796" s="21"/>
      <c r="H796" s="24"/>
      <c r="I796" s="24"/>
      <c r="K796" s="24"/>
      <c r="L796" s="24"/>
    </row>
    <row r="797" spans="3:12" ht="20" customHeight="1">
      <c r="C797" s="13"/>
      <c r="E797" s="21"/>
      <c r="F797" s="21"/>
      <c r="H797" s="24"/>
      <c r="I797" s="24"/>
      <c r="K797" s="24"/>
      <c r="L797" s="24"/>
    </row>
    <row r="798" spans="3:12" ht="20" customHeight="1">
      <c r="C798" s="13"/>
      <c r="E798" s="21"/>
      <c r="F798" s="21"/>
      <c r="H798" s="24"/>
      <c r="I798" s="24"/>
      <c r="K798" s="24"/>
      <c r="L798" s="24"/>
    </row>
    <row r="799" spans="3:12" ht="20" customHeight="1">
      <c r="C799" s="13"/>
      <c r="E799" s="21"/>
      <c r="F799" s="21"/>
      <c r="H799" s="24"/>
      <c r="I799" s="24"/>
      <c r="K799" s="24"/>
      <c r="L799" s="24"/>
    </row>
    <row r="800" spans="3:12" ht="20" customHeight="1">
      <c r="C800" s="13"/>
      <c r="E800" s="21"/>
      <c r="F800" s="21"/>
      <c r="H800" s="24"/>
      <c r="I800" s="24"/>
      <c r="K800" s="24"/>
      <c r="L800" s="24"/>
    </row>
    <row r="801" spans="3:12" ht="20" customHeight="1">
      <c r="C801" s="13"/>
      <c r="E801" s="21"/>
      <c r="F801" s="21"/>
      <c r="H801" s="24"/>
      <c r="I801" s="24"/>
      <c r="K801" s="24"/>
      <c r="L801" s="24"/>
    </row>
    <row r="802" spans="3:12" ht="20" customHeight="1">
      <c r="C802" s="13"/>
      <c r="E802" s="21"/>
      <c r="F802" s="21"/>
      <c r="H802" s="24"/>
      <c r="I802" s="24"/>
      <c r="K802" s="24"/>
      <c r="L802" s="24"/>
    </row>
    <row r="803" spans="3:12" ht="20" customHeight="1">
      <c r="C803" s="13"/>
      <c r="E803" s="21"/>
      <c r="F803" s="21"/>
      <c r="H803" s="24"/>
      <c r="I803" s="24"/>
      <c r="K803" s="24"/>
      <c r="L803" s="24"/>
    </row>
    <row r="804" spans="3:12" ht="20" customHeight="1">
      <c r="C804" s="13"/>
      <c r="E804" s="21"/>
      <c r="F804" s="21"/>
      <c r="H804" s="24"/>
      <c r="I804" s="24"/>
      <c r="K804" s="24"/>
      <c r="L804" s="24"/>
    </row>
    <row r="805" spans="3:12" ht="20" customHeight="1">
      <c r="C805" s="13"/>
      <c r="E805" s="21"/>
      <c r="F805" s="21"/>
      <c r="H805" s="24"/>
      <c r="I805" s="24"/>
      <c r="K805" s="24"/>
      <c r="L805" s="24"/>
    </row>
    <row r="806" spans="3:12" ht="20" customHeight="1">
      <c r="C806" s="13"/>
      <c r="E806" s="21"/>
      <c r="F806" s="21"/>
      <c r="H806" s="24"/>
      <c r="I806" s="24"/>
      <c r="K806" s="24"/>
      <c r="L806" s="24"/>
    </row>
    <row r="807" spans="3:12" ht="20" customHeight="1">
      <c r="C807" s="13"/>
      <c r="E807" s="21"/>
      <c r="F807" s="21"/>
      <c r="H807" s="24"/>
      <c r="I807" s="24"/>
      <c r="K807" s="24"/>
      <c r="L807" s="24"/>
    </row>
    <row r="808" spans="3:12" ht="20" customHeight="1">
      <c r="C808" s="13"/>
      <c r="E808" s="21"/>
      <c r="F808" s="21"/>
      <c r="H808" s="24"/>
      <c r="I808" s="24"/>
      <c r="K808" s="24"/>
      <c r="L808" s="24"/>
    </row>
    <row r="809" spans="3:12" ht="20" customHeight="1">
      <c r="C809" s="13"/>
      <c r="E809" s="21"/>
      <c r="F809" s="21"/>
      <c r="H809" s="24"/>
      <c r="I809" s="24"/>
      <c r="K809" s="24"/>
      <c r="L809" s="24"/>
    </row>
    <row r="810" spans="3:12" ht="20" customHeight="1">
      <c r="C810" s="13"/>
      <c r="E810" s="21"/>
      <c r="F810" s="21"/>
      <c r="H810" s="24"/>
      <c r="I810" s="24"/>
      <c r="K810" s="24"/>
      <c r="L810" s="24"/>
    </row>
    <row r="811" spans="3:12" ht="20" customHeight="1">
      <c r="C811" s="13"/>
      <c r="E811" s="21"/>
      <c r="F811" s="21"/>
      <c r="H811" s="24"/>
      <c r="I811" s="24"/>
      <c r="K811" s="24"/>
      <c r="L811" s="24"/>
    </row>
    <row r="812" spans="3:12" ht="20" customHeight="1">
      <c r="C812" s="13"/>
      <c r="E812" s="21"/>
      <c r="F812" s="21"/>
      <c r="H812" s="24"/>
      <c r="I812" s="24"/>
      <c r="K812" s="24"/>
      <c r="L812" s="24"/>
    </row>
    <row r="813" spans="3:12" ht="20" customHeight="1">
      <c r="C813" s="13"/>
      <c r="E813" s="21"/>
      <c r="F813" s="21"/>
      <c r="H813" s="24"/>
      <c r="I813" s="24"/>
      <c r="K813" s="24"/>
      <c r="L813" s="24"/>
    </row>
    <row r="814" spans="3:12" ht="20" customHeight="1">
      <c r="C814" s="13"/>
      <c r="E814" s="21"/>
      <c r="F814" s="21"/>
      <c r="H814" s="24"/>
      <c r="I814" s="24"/>
      <c r="K814" s="24"/>
      <c r="L814" s="24"/>
    </row>
    <row r="815" spans="3:12" ht="20" customHeight="1">
      <c r="C815" s="13"/>
      <c r="E815" s="21"/>
      <c r="F815" s="21"/>
      <c r="H815" s="24"/>
      <c r="I815" s="24"/>
      <c r="K815" s="24"/>
      <c r="L815" s="24"/>
    </row>
    <row r="816" spans="3:12" ht="20" customHeight="1">
      <c r="C816" s="13"/>
      <c r="E816" s="21"/>
      <c r="F816" s="21"/>
      <c r="H816" s="24"/>
      <c r="I816" s="24"/>
      <c r="K816" s="24"/>
      <c r="L816" s="24"/>
    </row>
    <row r="817" spans="3:12" ht="20" customHeight="1">
      <c r="C817" s="13"/>
      <c r="E817" s="21"/>
      <c r="F817" s="21"/>
      <c r="H817" s="24"/>
      <c r="I817" s="24"/>
      <c r="K817" s="24"/>
      <c r="L817" s="24"/>
    </row>
    <row r="818" spans="3:12" ht="20" customHeight="1">
      <c r="C818" s="13"/>
      <c r="E818" s="21"/>
      <c r="F818" s="21"/>
      <c r="H818" s="24"/>
      <c r="I818" s="24"/>
      <c r="K818" s="24"/>
      <c r="L818" s="24"/>
    </row>
    <row r="819" spans="3:12" ht="20" customHeight="1">
      <c r="C819" s="13"/>
      <c r="E819" s="21"/>
      <c r="F819" s="21"/>
      <c r="H819" s="24"/>
      <c r="I819" s="24"/>
      <c r="K819" s="24"/>
      <c r="L819" s="24"/>
    </row>
    <row r="820" spans="3:12" ht="20" customHeight="1">
      <c r="C820" s="13"/>
      <c r="E820" s="21"/>
      <c r="F820" s="21"/>
      <c r="H820" s="24"/>
      <c r="I820" s="24"/>
      <c r="K820" s="24"/>
      <c r="L820" s="24"/>
    </row>
    <row r="821" spans="3:12" ht="20" customHeight="1">
      <c r="C821" s="13"/>
      <c r="E821" s="21"/>
      <c r="F821" s="21"/>
      <c r="H821" s="24"/>
      <c r="I821" s="24"/>
      <c r="K821" s="24"/>
      <c r="L821" s="24"/>
    </row>
    <row r="822" spans="3:12" ht="20" customHeight="1">
      <c r="C822" s="13"/>
      <c r="E822" s="21"/>
      <c r="F822" s="21"/>
      <c r="H822" s="24"/>
      <c r="I822" s="24"/>
      <c r="K822" s="24"/>
      <c r="L822" s="24"/>
    </row>
    <row r="823" spans="3:12" ht="20" customHeight="1">
      <c r="C823" s="13"/>
      <c r="E823" s="21"/>
      <c r="F823" s="21"/>
      <c r="H823" s="24"/>
      <c r="I823" s="24"/>
      <c r="K823" s="24"/>
      <c r="L823" s="24"/>
    </row>
    <row r="824" spans="3:12" ht="20" customHeight="1">
      <c r="C824" s="13"/>
      <c r="E824" s="21"/>
      <c r="F824" s="21"/>
      <c r="H824" s="24"/>
      <c r="I824" s="24"/>
      <c r="K824" s="24"/>
      <c r="L824" s="24"/>
    </row>
    <row r="825" spans="3:12" ht="20" customHeight="1">
      <c r="C825" s="13"/>
      <c r="E825" s="21"/>
      <c r="F825" s="21"/>
      <c r="H825" s="24"/>
      <c r="I825" s="24"/>
      <c r="K825" s="24"/>
      <c r="L825" s="24"/>
    </row>
    <row r="826" spans="3:12" ht="20" customHeight="1">
      <c r="C826" s="13"/>
      <c r="E826" s="21"/>
      <c r="F826" s="21"/>
      <c r="H826" s="24"/>
      <c r="I826" s="24"/>
      <c r="K826" s="24"/>
      <c r="L826" s="24"/>
    </row>
    <row r="827" spans="3:12" ht="20" customHeight="1">
      <c r="C827" s="13"/>
      <c r="E827" s="21"/>
      <c r="F827" s="21"/>
      <c r="H827" s="24"/>
      <c r="I827" s="24"/>
      <c r="K827" s="24"/>
      <c r="L827" s="24"/>
    </row>
    <row r="828" spans="3:12" ht="20" customHeight="1">
      <c r="C828" s="13"/>
      <c r="E828" s="21"/>
      <c r="F828" s="21"/>
      <c r="H828" s="24"/>
      <c r="I828" s="24"/>
      <c r="K828" s="24"/>
      <c r="L828" s="24"/>
    </row>
    <row r="829" spans="3:12" ht="20" customHeight="1">
      <c r="C829" s="13"/>
      <c r="E829" s="21"/>
      <c r="F829" s="21"/>
      <c r="H829" s="24"/>
      <c r="I829" s="24"/>
      <c r="K829" s="24"/>
      <c r="L829" s="24"/>
    </row>
    <row r="830" spans="3:12" ht="20" customHeight="1">
      <c r="C830" s="13"/>
      <c r="E830" s="21"/>
      <c r="F830" s="21"/>
      <c r="H830" s="24"/>
      <c r="I830" s="24"/>
      <c r="K830" s="24"/>
      <c r="L830" s="24"/>
    </row>
    <row r="831" spans="3:12" ht="20" customHeight="1">
      <c r="C831" s="13"/>
      <c r="E831" s="21"/>
      <c r="F831" s="21"/>
      <c r="H831" s="24"/>
      <c r="I831" s="24"/>
      <c r="K831" s="24"/>
      <c r="L831" s="24"/>
    </row>
    <row r="832" spans="3:12" ht="20" customHeight="1">
      <c r="C832" s="13"/>
      <c r="E832" s="21"/>
      <c r="F832" s="21"/>
      <c r="H832" s="24"/>
      <c r="I832" s="24"/>
      <c r="K832" s="24"/>
      <c r="L832" s="24"/>
    </row>
    <row r="833" spans="3:12" ht="20" customHeight="1">
      <c r="C833" s="13"/>
      <c r="E833" s="21"/>
      <c r="F833" s="21"/>
      <c r="H833" s="24"/>
      <c r="I833" s="24"/>
      <c r="K833" s="24"/>
      <c r="L833" s="24"/>
    </row>
    <row r="834" spans="3:12" ht="20" customHeight="1">
      <c r="C834" s="13"/>
      <c r="E834" s="21"/>
      <c r="F834" s="21"/>
      <c r="H834" s="24"/>
      <c r="I834" s="24"/>
      <c r="K834" s="24"/>
      <c r="L834" s="24"/>
    </row>
    <row r="835" spans="3:12" ht="20" customHeight="1">
      <c r="C835" s="13"/>
      <c r="E835" s="21"/>
      <c r="F835" s="21"/>
      <c r="H835" s="24"/>
      <c r="I835" s="24"/>
      <c r="K835" s="24"/>
      <c r="L835" s="24"/>
    </row>
    <row r="836" spans="3:12" ht="20" customHeight="1">
      <c r="C836" s="13"/>
      <c r="E836" s="21"/>
      <c r="F836" s="21"/>
      <c r="H836" s="24"/>
      <c r="I836" s="24"/>
      <c r="K836" s="24"/>
      <c r="L836" s="24"/>
    </row>
    <row r="837" spans="3:12" ht="20" customHeight="1">
      <c r="C837" s="13"/>
      <c r="E837" s="21"/>
      <c r="F837" s="21"/>
      <c r="H837" s="24"/>
      <c r="I837" s="24"/>
      <c r="K837" s="24"/>
      <c r="L837" s="24"/>
    </row>
    <row r="838" spans="3:12" ht="20" customHeight="1">
      <c r="C838" s="13"/>
      <c r="E838" s="21"/>
      <c r="F838" s="21"/>
      <c r="H838" s="24"/>
      <c r="I838" s="24"/>
      <c r="K838" s="24"/>
      <c r="L838" s="24"/>
    </row>
    <row r="839" spans="3:12" ht="20" customHeight="1">
      <c r="C839" s="13"/>
      <c r="E839" s="21"/>
      <c r="F839" s="21"/>
      <c r="H839" s="24"/>
      <c r="I839" s="24"/>
      <c r="K839" s="24"/>
      <c r="L839" s="24"/>
    </row>
    <row r="840" spans="3:12" ht="20" customHeight="1">
      <c r="C840" s="13"/>
      <c r="E840" s="21"/>
      <c r="F840" s="21"/>
      <c r="H840" s="24"/>
      <c r="I840" s="24"/>
      <c r="K840" s="24"/>
      <c r="L840" s="24"/>
    </row>
    <row r="841" spans="3:12" ht="20" customHeight="1">
      <c r="C841" s="13"/>
      <c r="E841" s="21"/>
      <c r="F841" s="21"/>
      <c r="H841" s="24"/>
      <c r="I841" s="24"/>
      <c r="K841" s="24"/>
      <c r="L841" s="24"/>
    </row>
    <row r="842" spans="3:12" ht="20" customHeight="1">
      <c r="C842" s="13"/>
      <c r="E842" s="21"/>
      <c r="F842" s="21"/>
      <c r="H842" s="24"/>
      <c r="I842" s="24"/>
      <c r="K842" s="24"/>
      <c r="L842" s="24"/>
    </row>
    <row r="843" spans="3:12" ht="20" customHeight="1">
      <c r="C843" s="13"/>
      <c r="E843" s="21"/>
      <c r="F843" s="21"/>
      <c r="H843" s="24"/>
      <c r="I843" s="24"/>
      <c r="K843" s="24"/>
      <c r="L843" s="24"/>
    </row>
    <row r="844" spans="3:12" ht="20" customHeight="1">
      <c r="C844" s="13"/>
      <c r="E844" s="21"/>
      <c r="F844" s="21"/>
      <c r="H844" s="24"/>
      <c r="I844" s="24"/>
      <c r="K844" s="24"/>
      <c r="L844" s="24"/>
    </row>
    <row r="845" spans="3:12" ht="20" customHeight="1">
      <c r="C845" s="13"/>
      <c r="E845" s="21"/>
      <c r="F845" s="21"/>
      <c r="H845" s="24"/>
      <c r="I845" s="24"/>
      <c r="K845" s="24"/>
      <c r="L845" s="24"/>
    </row>
    <row r="846" spans="3:12" ht="20" customHeight="1">
      <c r="C846" s="13"/>
      <c r="E846" s="21"/>
      <c r="F846" s="21"/>
      <c r="H846" s="24"/>
      <c r="I846" s="24"/>
      <c r="K846" s="24"/>
      <c r="L846" s="24"/>
    </row>
    <row r="847" spans="3:12" ht="20" customHeight="1">
      <c r="C847" s="13"/>
      <c r="E847" s="21"/>
      <c r="F847" s="21"/>
      <c r="H847" s="24"/>
      <c r="I847" s="24"/>
      <c r="K847" s="24"/>
      <c r="L847" s="24"/>
    </row>
    <row r="848" spans="3:12" ht="20" customHeight="1">
      <c r="C848" s="13"/>
      <c r="E848" s="21"/>
      <c r="F848" s="21"/>
      <c r="H848" s="24"/>
      <c r="I848" s="24"/>
      <c r="K848" s="24"/>
      <c r="L848" s="24"/>
    </row>
    <row r="849" spans="3:12" ht="20" customHeight="1">
      <c r="C849" s="13"/>
      <c r="E849" s="21"/>
      <c r="F849" s="21"/>
      <c r="H849" s="24"/>
      <c r="I849" s="24"/>
      <c r="K849" s="24"/>
      <c r="L849" s="24"/>
    </row>
    <row r="850" spans="3:12" ht="20" customHeight="1">
      <c r="C850" s="13"/>
      <c r="E850" s="21"/>
      <c r="F850" s="21"/>
      <c r="H850" s="24"/>
      <c r="I850" s="24"/>
      <c r="K850" s="24"/>
      <c r="L850" s="24"/>
    </row>
    <row r="851" spans="3:12" ht="20" customHeight="1">
      <c r="C851" s="13"/>
      <c r="E851" s="21"/>
      <c r="F851" s="21"/>
      <c r="H851" s="24"/>
      <c r="I851" s="24"/>
      <c r="K851" s="24"/>
      <c r="L851" s="24"/>
    </row>
    <row r="852" spans="3:12" ht="20" customHeight="1">
      <c r="C852" s="13"/>
      <c r="E852" s="21"/>
      <c r="F852" s="21"/>
      <c r="H852" s="24"/>
      <c r="I852" s="24"/>
      <c r="K852" s="24"/>
      <c r="L852" s="24"/>
    </row>
    <row r="853" spans="3:12" ht="20" customHeight="1">
      <c r="C853" s="13"/>
      <c r="E853" s="21"/>
      <c r="F853" s="21"/>
      <c r="H853" s="24"/>
      <c r="I853" s="24"/>
      <c r="K853" s="24"/>
      <c r="L853" s="24"/>
    </row>
    <row r="854" spans="3:12" ht="20" customHeight="1">
      <c r="C854" s="13"/>
      <c r="E854" s="21"/>
      <c r="F854" s="21"/>
      <c r="H854" s="24"/>
      <c r="I854" s="24"/>
      <c r="K854" s="24"/>
      <c r="L854" s="24"/>
    </row>
    <row r="855" spans="3:12" ht="20" customHeight="1">
      <c r="C855" s="13"/>
      <c r="E855" s="21"/>
      <c r="F855" s="21"/>
      <c r="H855" s="24"/>
      <c r="I855" s="24"/>
      <c r="K855" s="24"/>
      <c r="L855" s="24"/>
    </row>
    <row r="856" spans="3:12" ht="20" customHeight="1">
      <c r="C856" s="13"/>
      <c r="E856" s="21"/>
      <c r="F856" s="21"/>
      <c r="H856" s="24"/>
      <c r="I856" s="24"/>
      <c r="K856" s="24"/>
      <c r="L856" s="24"/>
    </row>
    <row r="857" spans="3:12" ht="20" customHeight="1">
      <c r="C857" s="13"/>
      <c r="E857" s="21"/>
      <c r="F857" s="21"/>
      <c r="H857" s="24"/>
      <c r="I857" s="24"/>
      <c r="K857" s="24"/>
      <c r="L857" s="24"/>
    </row>
    <row r="858" spans="3:12" ht="20" customHeight="1">
      <c r="C858" s="13"/>
      <c r="E858" s="21"/>
      <c r="F858" s="21"/>
      <c r="H858" s="24"/>
      <c r="I858" s="24"/>
      <c r="K858" s="24"/>
      <c r="L858" s="24"/>
    </row>
    <row r="859" spans="3:12" ht="20" customHeight="1">
      <c r="C859" s="13"/>
      <c r="E859" s="21"/>
      <c r="F859" s="21"/>
      <c r="H859" s="24"/>
      <c r="I859" s="24"/>
      <c r="K859" s="24"/>
      <c r="L859" s="24"/>
    </row>
    <row r="860" spans="3:12" ht="20" customHeight="1">
      <c r="C860" s="13"/>
      <c r="E860" s="21"/>
      <c r="F860" s="21"/>
      <c r="H860" s="24"/>
      <c r="I860" s="24"/>
      <c r="K860" s="24"/>
      <c r="L860" s="24"/>
    </row>
    <row r="861" spans="3:12" ht="20" customHeight="1">
      <c r="C861" s="13"/>
      <c r="E861" s="21"/>
      <c r="F861" s="21"/>
      <c r="H861" s="24"/>
      <c r="I861" s="24"/>
      <c r="K861" s="24"/>
      <c r="L861" s="24"/>
    </row>
    <row r="862" spans="3:12" ht="20" customHeight="1">
      <c r="C862" s="13"/>
      <c r="E862" s="21"/>
      <c r="F862" s="21"/>
      <c r="H862" s="24"/>
      <c r="I862" s="24"/>
      <c r="K862" s="24"/>
      <c r="L862" s="24"/>
    </row>
    <row r="863" spans="3:12" ht="20" customHeight="1">
      <c r="C863" s="13"/>
      <c r="E863" s="21"/>
      <c r="F863" s="21"/>
      <c r="H863" s="24"/>
      <c r="I863" s="24"/>
      <c r="K863" s="24"/>
      <c r="L863" s="24"/>
    </row>
    <row r="864" spans="3:12" ht="20" customHeight="1">
      <c r="C864" s="13"/>
      <c r="E864" s="21"/>
      <c r="F864" s="21"/>
      <c r="H864" s="24"/>
      <c r="I864" s="24"/>
      <c r="K864" s="24"/>
      <c r="L864" s="24"/>
    </row>
    <row r="865" spans="3:12" ht="20" customHeight="1">
      <c r="C865" s="13"/>
      <c r="E865" s="21"/>
      <c r="F865" s="21"/>
      <c r="H865" s="24"/>
      <c r="I865" s="24"/>
      <c r="K865" s="24"/>
      <c r="L865" s="24"/>
    </row>
    <row r="866" spans="3:12" ht="20" customHeight="1">
      <c r="C866" s="13"/>
      <c r="E866" s="21"/>
      <c r="F866" s="21"/>
      <c r="H866" s="24"/>
      <c r="I866" s="24"/>
      <c r="K866" s="24"/>
      <c r="L866" s="24"/>
    </row>
    <row r="867" spans="3:12" ht="20" customHeight="1">
      <c r="C867" s="13"/>
      <c r="E867" s="21"/>
      <c r="F867" s="21"/>
      <c r="H867" s="24"/>
      <c r="I867" s="24"/>
      <c r="K867" s="24"/>
      <c r="L867" s="24"/>
    </row>
    <row r="868" spans="3:12" ht="20" customHeight="1">
      <c r="C868" s="13"/>
      <c r="E868" s="21"/>
      <c r="F868" s="21"/>
      <c r="H868" s="24"/>
      <c r="I868" s="24"/>
      <c r="K868" s="24"/>
      <c r="L868" s="24"/>
    </row>
    <row r="869" spans="3:12" ht="20" customHeight="1">
      <c r="C869" s="13"/>
      <c r="E869" s="21"/>
      <c r="F869" s="21"/>
      <c r="H869" s="24"/>
      <c r="I869" s="24"/>
      <c r="K869" s="24"/>
      <c r="L869" s="24"/>
    </row>
    <row r="870" spans="3:12" ht="20" customHeight="1">
      <c r="C870" s="13"/>
      <c r="E870" s="21"/>
      <c r="F870" s="21"/>
      <c r="H870" s="24"/>
      <c r="I870" s="24"/>
      <c r="K870" s="24"/>
      <c r="L870" s="24"/>
    </row>
    <row r="871" spans="3:12" ht="20" customHeight="1">
      <c r="C871" s="13"/>
      <c r="E871" s="21"/>
      <c r="F871" s="21"/>
      <c r="H871" s="24"/>
      <c r="I871" s="24"/>
      <c r="K871" s="24"/>
      <c r="L871" s="24"/>
    </row>
    <row r="872" spans="3:12" ht="20" customHeight="1">
      <c r="C872" s="13"/>
      <c r="E872" s="21"/>
      <c r="F872" s="21"/>
      <c r="H872" s="24"/>
      <c r="I872" s="24"/>
      <c r="K872" s="24"/>
      <c r="L872" s="24"/>
    </row>
    <row r="873" spans="3:12" ht="20" customHeight="1">
      <c r="C873" s="13"/>
      <c r="E873" s="21"/>
      <c r="F873" s="21"/>
      <c r="H873" s="24"/>
      <c r="I873" s="24"/>
      <c r="K873" s="24"/>
      <c r="L873" s="24"/>
    </row>
    <row r="874" spans="3:12" ht="20" customHeight="1">
      <c r="C874" s="13"/>
      <c r="E874" s="21"/>
      <c r="F874" s="21"/>
      <c r="H874" s="24"/>
      <c r="I874" s="24"/>
      <c r="K874" s="24"/>
      <c r="L874" s="24"/>
    </row>
    <row r="875" spans="3:12" ht="20" customHeight="1">
      <c r="C875" s="13"/>
      <c r="E875" s="21"/>
      <c r="F875" s="21"/>
      <c r="H875" s="24"/>
      <c r="I875" s="24"/>
      <c r="K875" s="24"/>
      <c r="L875" s="24"/>
    </row>
    <row r="876" spans="3:12" ht="20" customHeight="1">
      <c r="C876" s="13"/>
      <c r="E876" s="21"/>
      <c r="F876" s="21"/>
      <c r="H876" s="24"/>
      <c r="I876" s="24"/>
      <c r="K876" s="24"/>
      <c r="L876" s="24"/>
    </row>
    <row r="877" spans="3:12" ht="20" customHeight="1">
      <c r="C877" s="13"/>
      <c r="E877" s="21"/>
      <c r="F877" s="21"/>
      <c r="H877" s="24"/>
      <c r="I877" s="24"/>
      <c r="K877" s="24"/>
      <c r="L877" s="24"/>
    </row>
    <row r="878" spans="3:12" ht="20" customHeight="1">
      <c r="C878" s="13"/>
      <c r="E878" s="21"/>
      <c r="F878" s="21"/>
      <c r="H878" s="24"/>
      <c r="I878" s="24"/>
      <c r="K878" s="24"/>
      <c r="L878" s="24"/>
    </row>
    <row r="879" spans="3:12" ht="20" customHeight="1">
      <c r="C879" s="13"/>
      <c r="E879" s="21"/>
      <c r="F879" s="21"/>
      <c r="H879" s="24"/>
      <c r="I879" s="24"/>
      <c r="K879" s="24"/>
      <c r="L879" s="24"/>
    </row>
    <row r="880" spans="3:12" ht="20" customHeight="1">
      <c r="C880" s="13"/>
      <c r="E880" s="21"/>
      <c r="F880" s="21"/>
      <c r="H880" s="24"/>
      <c r="I880" s="24"/>
      <c r="K880" s="24"/>
      <c r="L880" s="24"/>
    </row>
    <row r="881" spans="3:12" ht="20" customHeight="1">
      <c r="C881" s="13"/>
      <c r="E881" s="21"/>
      <c r="F881" s="21"/>
      <c r="H881" s="24"/>
      <c r="I881" s="24"/>
      <c r="K881" s="24"/>
      <c r="L881" s="24"/>
    </row>
    <row r="882" spans="3:12" ht="20" customHeight="1">
      <c r="C882" s="13"/>
      <c r="E882" s="21"/>
      <c r="F882" s="21"/>
      <c r="H882" s="24"/>
      <c r="I882" s="24"/>
      <c r="K882" s="24"/>
      <c r="L882" s="24"/>
    </row>
    <row r="883" spans="3:12" ht="20" customHeight="1">
      <c r="C883" s="13"/>
      <c r="E883" s="21"/>
      <c r="F883" s="21"/>
      <c r="H883" s="24"/>
      <c r="I883" s="24"/>
      <c r="K883" s="24"/>
      <c r="L883" s="24"/>
    </row>
    <row r="884" spans="3:12" ht="20" customHeight="1">
      <c r="C884" s="13"/>
      <c r="E884" s="21"/>
      <c r="F884" s="21"/>
      <c r="H884" s="24"/>
      <c r="I884" s="24"/>
      <c r="K884" s="24"/>
      <c r="L884" s="24"/>
    </row>
    <row r="885" spans="3:12" ht="20" customHeight="1">
      <c r="C885" s="13"/>
      <c r="E885" s="21"/>
      <c r="F885" s="21"/>
      <c r="H885" s="24"/>
      <c r="I885" s="24"/>
      <c r="K885" s="24"/>
      <c r="L885" s="24"/>
    </row>
    <row r="886" spans="3:12" ht="20" customHeight="1">
      <c r="C886" s="13"/>
      <c r="E886" s="21"/>
      <c r="F886" s="21"/>
      <c r="H886" s="24"/>
      <c r="I886" s="24"/>
      <c r="K886" s="24"/>
      <c r="L886" s="24"/>
    </row>
    <row r="887" spans="3:12" ht="20" customHeight="1">
      <c r="C887" s="13"/>
      <c r="E887" s="21"/>
      <c r="F887" s="21"/>
      <c r="H887" s="24"/>
      <c r="I887" s="24"/>
      <c r="K887" s="24"/>
      <c r="L887" s="24"/>
    </row>
    <row r="888" spans="3:12" ht="20" customHeight="1">
      <c r="C888" s="13"/>
      <c r="E888" s="21"/>
      <c r="F888" s="21"/>
      <c r="H888" s="24"/>
      <c r="I888" s="24"/>
      <c r="K888" s="24"/>
      <c r="L888" s="24"/>
    </row>
    <row r="889" spans="3:12" ht="20" customHeight="1">
      <c r="C889" s="13"/>
      <c r="E889" s="21"/>
      <c r="F889" s="21"/>
      <c r="H889" s="24"/>
      <c r="I889" s="24"/>
      <c r="K889" s="24"/>
      <c r="L889" s="24"/>
    </row>
    <row r="890" spans="3:12" ht="20" customHeight="1">
      <c r="C890" s="13"/>
      <c r="E890" s="21"/>
      <c r="F890" s="21"/>
      <c r="H890" s="24"/>
      <c r="I890" s="24"/>
      <c r="K890" s="24"/>
      <c r="L890" s="24"/>
    </row>
    <row r="891" spans="3:12" ht="20" customHeight="1">
      <c r="C891" s="13"/>
      <c r="E891" s="21"/>
      <c r="F891" s="21"/>
      <c r="H891" s="24"/>
      <c r="I891" s="24"/>
      <c r="K891" s="24"/>
      <c r="L891" s="24"/>
    </row>
    <row r="892" spans="3:12" ht="20" customHeight="1">
      <c r="C892" s="13"/>
      <c r="E892" s="21"/>
      <c r="F892" s="21"/>
      <c r="H892" s="24"/>
      <c r="I892" s="24"/>
      <c r="K892" s="24"/>
      <c r="L892" s="24"/>
    </row>
    <row r="893" spans="3:12" ht="20" customHeight="1">
      <c r="C893" s="13"/>
      <c r="E893" s="21"/>
      <c r="F893" s="21"/>
      <c r="H893" s="24"/>
      <c r="I893" s="24"/>
      <c r="K893" s="24"/>
      <c r="L893" s="24"/>
    </row>
    <row r="894" spans="3:12" ht="20" customHeight="1">
      <c r="C894" s="13"/>
      <c r="E894" s="21"/>
      <c r="F894" s="21"/>
      <c r="H894" s="24"/>
      <c r="I894" s="24"/>
      <c r="K894" s="24"/>
      <c r="L894" s="24"/>
    </row>
    <row r="895" spans="3:12" ht="20" customHeight="1">
      <c r="C895" s="13"/>
      <c r="E895" s="21"/>
      <c r="F895" s="21"/>
      <c r="H895" s="24"/>
      <c r="I895" s="24"/>
      <c r="K895" s="24"/>
      <c r="L895" s="24"/>
    </row>
    <row r="896" spans="3:12" ht="20" customHeight="1">
      <c r="C896" s="13"/>
      <c r="E896" s="21"/>
      <c r="F896" s="21"/>
      <c r="H896" s="24"/>
      <c r="I896" s="24"/>
      <c r="K896" s="24"/>
      <c r="L896" s="24"/>
    </row>
    <row r="897" spans="3:12" ht="20" customHeight="1">
      <c r="C897" s="13"/>
      <c r="E897" s="21"/>
      <c r="F897" s="21"/>
      <c r="H897" s="24"/>
      <c r="I897" s="24"/>
      <c r="K897" s="24"/>
      <c r="L897" s="24"/>
    </row>
    <row r="898" spans="3:12" ht="20" customHeight="1">
      <c r="C898" s="13"/>
      <c r="E898" s="21"/>
      <c r="F898" s="21"/>
      <c r="H898" s="24"/>
      <c r="I898" s="24"/>
      <c r="K898" s="24"/>
      <c r="L898" s="24"/>
    </row>
    <row r="899" spans="3:12" ht="20" customHeight="1">
      <c r="C899" s="13"/>
      <c r="E899" s="21"/>
      <c r="F899" s="21"/>
      <c r="H899" s="24"/>
      <c r="I899" s="24"/>
      <c r="K899" s="24"/>
      <c r="L899" s="24"/>
    </row>
    <row r="900" spans="3:12" ht="20" customHeight="1">
      <c r="C900" s="13"/>
      <c r="E900" s="21"/>
      <c r="F900" s="21"/>
      <c r="H900" s="24"/>
      <c r="I900" s="24"/>
      <c r="K900" s="24"/>
      <c r="L900" s="24"/>
    </row>
    <row r="901" spans="3:12" ht="20" customHeight="1">
      <c r="C901" s="13"/>
      <c r="E901" s="21"/>
      <c r="F901" s="21"/>
      <c r="H901" s="24"/>
      <c r="I901" s="24"/>
      <c r="K901" s="24"/>
      <c r="L901" s="24"/>
    </row>
    <row r="902" spans="3:12" ht="20" customHeight="1">
      <c r="C902" s="13"/>
      <c r="E902" s="21"/>
      <c r="F902" s="21"/>
      <c r="H902" s="24"/>
      <c r="I902" s="24"/>
      <c r="K902" s="24"/>
      <c r="L902" s="24"/>
    </row>
    <row r="903" spans="3:12" ht="20" customHeight="1">
      <c r="C903" s="13"/>
      <c r="E903" s="21"/>
      <c r="F903" s="21"/>
      <c r="H903" s="24"/>
      <c r="I903" s="24"/>
      <c r="K903" s="24"/>
      <c r="L903" s="24"/>
    </row>
    <row r="904" spans="3:12" ht="20" customHeight="1">
      <c r="C904" s="13"/>
      <c r="E904" s="21"/>
      <c r="F904" s="21"/>
      <c r="H904" s="24"/>
      <c r="I904" s="24"/>
      <c r="K904" s="24"/>
      <c r="L904" s="24"/>
    </row>
    <row r="905" spans="3:12" ht="20" customHeight="1">
      <c r="C905" s="13"/>
      <c r="E905" s="21"/>
      <c r="F905" s="21"/>
      <c r="H905" s="24"/>
      <c r="I905" s="24"/>
      <c r="K905" s="24"/>
      <c r="L905" s="24"/>
    </row>
    <row r="906" spans="3:12" ht="20" customHeight="1">
      <c r="C906" s="13"/>
      <c r="E906" s="21"/>
      <c r="F906" s="21"/>
      <c r="H906" s="24"/>
      <c r="I906" s="24"/>
      <c r="K906" s="24"/>
      <c r="L906" s="24"/>
    </row>
    <row r="907" spans="3:12" ht="20" customHeight="1">
      <c r="C907" s="13"/>
      <c r="E907" s="21"/>
      <c r="F907" s="21"/>
      <c r="H907" s="24"/>
      <c r="I907" s="24"/>
      <c r="K907" s="24"/>
      <c r="L907" s="24"/>
    </row>
    <row r="908" spans="3:12" ht="20" customHeight="1">
      <c r="C908" s="13"/>
      <c r="E908" s="21"/>
      <c r="F908" s="21"/>
      <c r="H908" s="24"/>
      <c r="I908" s="24"/>
      <c r="K908" s="24"/>
      <c r="L908" s="24"/>
    </row>
    <row r="909" spans="3:12" ht="20" customHeight="1">
      <c r="C909" s="13"/>
      <c r="E909" s="21"/>
      <c r="F909" s="21"/>
      <c r="H909" s="24"/>
      <c r="I909" s="24"/>
      <c r="K909" s="24"/>
      <c r="L909" s="24"/>
    </row>
    <row r="910" spans="3:12" ht="20" customHeight="1">
      <c r="C910" s="13"/>
      <c r="E910" s="21"/>
      <c r="F910" s="21"/>
      <c r="H910" s="24"/>
      <c r="I910" s="24"/>
      <c r="K910" s="24"/>
      <c r="L910" s="24"/>
    </row>
    <row r="911" spans="3:12" ht="20" customHeight="1">
      <c r="C911" s="13"/>
      <c r="E911" s="21"/>
      <c r="F911" s="21"/>
      <c r="H911" s="24"/>
      <c r="I911" s="24"/>
      <c r="K911" s="24"/>
      <c r="L911" s="24"/>
    </row>
    <row r="912" spans="3:12" ht="20" customHeight="1">
      <c r="C912" s="13"/>
      <c r="E912" s="21"/>
      <c r="F912" s="21"/>
      <c r="H912" s="24"/>
      <c r="I912" s="24"/>
      <c r="K912" s="24"/>
      <c r="L912" s="24"/>
    </row>
    <row r="913" spans="3:12" ht="20" customHeight="1">
      <c r="C913" s="13"/>
      <c r="E913" s="21"/>
      <c r="F913" s="21"/>
      <c r="H913" s="24"/>
      <c r="I913" s="24"/>
      <c r="K913" s="24"/>
      <c r="L913" s="24"/>
    </row>
    <row r="914" spans="3:12" ht="20" customHeight="1">
      <c r="C914" s="13"/>
      <c r="E914" s="21"/>
      <c r="F914" s="21"/>
      <c r="H914" s="24"/>
      <c r="I914" s="24"/>
      <c r="K914" s="24"/>
      <c r="L914" s="24"/>
    </row>
    <row r="915" spans="3:12" ht="20" customHeight="1">
      <c r="C915" s="13"/>
      <c r="E915" s="21"/>
      <c r="F915" s="21"/>
      <c r="H915" s="24"/>
      <c r="I915" s="24"/>
      <c r="K915" s="24"/>
      <c r="L915" s="24"/>
    </row>
    <row r="916" spans="3:12" ht="20" customHeight="1">
      <c r="C916" s="13"/>
      <c r="E916" s="21"/>
      <c r="F916" s="21"/>
      <c r="H916" s="24"/>
      <c r="I916" s="24"/>
      <c r="K916" s="24"/>
      <c r="L916" s="24"/>
    </row>
    <row r="917" spans="3:12" ht="20" customHeight="1">
      <c r="C917" s="13"/>
      <c r="E917" s="21"/>
      <c r="F917" s="21"/>
      <c r="H917" s="24"/>
      <c r="I917" s="24"/>
      <c r="K917" s="24"/>
      <c r="L917" s="24"/>
    </row>
    <row r="918" spans="3:12" ht="20" customHeight="1">
      <c r="C918" s="13"/>
      <c r="E918" s="21"/>
      <c r="F918" s="21"/>
      <c r="H918" s="24"/>
      <c r="I918" s="24"/>
      <c r="K918" s="24"/>
      <c r="L918" s="24"/>
    </row>
    <row r="919" spans="3:12" ht="20" customHeight="1">
      <c r="C919" s="13"/>
      <c r="E919" s="21"/>
      <c r="F919" s="21"/>
      <c r="H919" s="24"/>
      <c r="I919" s="24"/>
      <c r="K919" s="24"/>
      <c r="L919" s="24"/>
    </row>
    <row r="920" spans="3:12" ht="20" customHeight="1">
      <c r="C920" s="13"/>
      <c r="E920" s="21"/>
      <c r="F920" s="21"/>
      <c r="H920" s="24"/>
      <c r="I920" s="24"/>
      <c r="K920" s="24"/>
      <c r="L920" s="24"/>
    </row>
    <row r="921" spans="3:12" ht="20" customHeight="1">
      <c r="C921" s="13"/>
      <c r="E921" s="21"/>
      <c r="F921" s="21"/>
      <c r="H921" s="24"/>
      <c r="I921" s="24"/>
      <c r="K921" s="24"/>
      <c r="L921" s="24"/>
    </row>
    <row r="922" spans="3:12" ht="20" customHeight="1">
      <c r="C922" s="13"/>
      <c r="E922" s="21"/>
      <c r="F922" s="21"/>
      <c r="H922" s="24"/>
      <c r="I922" s="24"/>
      <c r="K922" s="24"/>
      <c r="L922" s="24"/>
    </row>
    <row r="923" spans="3:12" ht="20" customHeight="1">
      <c r="C923" s="13"/>
      <c r="E923" s="21"/>
      <c r="F923" s="21"/>
      <c r="H923" s="24"/>
      <c r="I923" s="24"/>
      <c r="K923" s="24"/>
      <c r="L923" s="24"/>
    </row>
    <row r="924" spans="3:12" ht="20" customHeight="1">
      <c r="C924" s="13"/>
      <c r="E924" s="21"/>
      <c r="F924" s="21"/>
      <c r="H924" s="24"/>
      <c r="I924" s="24"/>
      <c r="K924" s="24"/>
      <c r="L924" s="24"/>
    </row>
    <row r="925" spans="3:12" ht="20" customHeight="1">
      <c r="C925" s="13"/>
      <c r="E925" s="21"/>
      <c r="F925" s="21"/>
      <c r="H925" s="24"/>
      <c r="I925" s="24"/>
      <c r="K925" s="24"/>
      <c r="L925" s="24"/>
    </row>
    <row r="926" spans="3:12" ht="20" customHeight="1">
      <c r="C926" s="13"/>
      <c r="E926" s="21"/>
      <c r="F926" s="21"/>
      <c r="H926" s="24"/>
      <c r="I926" s="24"/>
      <c r="K926" s="24"/>
      <c r="L926" s="24"/>
    </row>
    <row r="927" spans="3:12" ht="20" customHeight="1">
      <c r="C927" s="13"/>
      <c r="E927" s="21"/>
      <c r="F927" s="21"/>
      <c r="H927" s="24"/>
      <c r="I927" s="24"/>
      <c r="K927" s="24"/>
      <c r="L927" s="24"/>
    </row>
    <row r="928" spans="3:12" ht="20" customHeight="1">
      <c r="C928" s="13"/>
      <c r="E928" s="21"/>
      <c r="F928" s="21"/>
      <c r="H928" s="24"/>
      <c r="I928" s="24"/>
      <c r="K928" s="24"/>
      <c r="L928" s="24"/>
    </row>
    <row r="929" spans="3:12" ht="20" customHeight="1">
      <c r="C929" s="13"/>
      <c r="E929" s="21"/>
      <c r="F929" s="21"/>
      <c r="H929" s="24"/>
      <c r="I929" s="24"/>
      <c r="K929" s="24"/>
      <c r="L929" s="24"/>
    </row>
    <row r="930" spans="3:12" ht="20" customHeight="1">
      <c r="C930" s="13"/>
      <c r="E930" s="21"/>
      <c r="F930" s="21"/>
      <c r="H930" s="24"/>
      <c r="I930" s="24"/>
      <c r="K930" s="24"/>
      <c r="L930" s="24"/>
    </row>
    <row r="931" spans="3:12" ht="20" customHeight="1">
      <c r="C931" s="13"/>
      <c r="E931" s="21"/>
      <c r="F931" s="21"/>
      <c r="H931" s="24"/>
      <c r="I931" s="24"/>
      <c r="K931" s="24"/>
      <c r="L931" s="24"/>
    </row>
    <row r="932" spans="3:12" ht="20" customHeight="1">
      <c r="C932" s="13"/>
      <c r="E932" s="21"/>
      <c r="F932" s="21"/>
      <c r="H932" s="24"/>
      <c r="I932" s="24"/>
      <c r="K932" s="24"/>
      <c r="L932" s="24"/>
    </row>
    <row r="933" spans="3:12" ht="20" customHeight="1">
      <c r="C933" s="13"/>
      <c r="E933" s="21"/>
      <c r="F933" s="21"/>
      <c r="H933" s="24"/>
      <c r="I933" s="24"/>
      <c r="K933" s="24"/>
      <c r="L933" s="24"/>
    </row>
    <row r="934" spans="3:12" ht="20" customHeight="1">
      <c r="C934" s="13"/>
      <c r="E934" s="21"/>
      <c r="F934" s="21"/>
      <c r="H934" s="24"/>
      <c r="I934" s="24"/>
      <c r="K934" s="24"/>
      <c r="L934" s="24"/>
    </row>
    <row r="935" spans="3:12" ht="20" customHeight="1">
      <c r="C935" s="13"/>
      <c r="E935" s="21"/>
      <c r="F935" s="21"/>
      <c r="H935" s="24"/>
      <c r="I935" s="24"/>
      <c r="K935" s="24"/>
      <c r="L935" s="24"/>
    </row>
    <row r="936" spans="3:12" ht="20" customHeight="1">
      <c r="C936" s="13"/>
      <c r="E936" s="21"/>
      <c r="F936" s="21"/>
      <c r="H936" s="24"/>
      <c r="I936" s="24"/>
      <c r="K936" s="24"/>
      <c r="L936" s="24"/>
    </row>
    <row r="937" spans="3:12" ht="20" customHeight="1">
      <c r="C937" s="13"/>
      <c r="E937" s="21"/>
      <c r="F937" s="21"/>
      <c r="H937" s="24"/>
      <c r="I937" s="24"/>
      <c r="K937" s="24"/>
      <c r="L937" s="24"/>
    </row>
    <row r="938" spans="3:12" ht="20" customHeight="1">
      <c r="C938" s="13"/>
      <c r="E938" s="21"/>
      <c r="F938" s="21"/>
      <c r="H938" s="24"/>
      <c r="I938" s="24"/>
      <c r="K938" s="24"/>
      <c r="L938" s="24"/>
    </row>
    <row r="939" spans="3:12" ht="20" customHeight="1">
      <c r="C939" s="13"/>
      <c r="E939" s="21"/>
      <c r="F939" s="21"/>
      <c r="H939" s="24"/>
      <c r="I939" s="24"/>
      <c r="K939" s="24"/>
      <c r="L939" s="24"/>
    </row>
    <row r="940" spans="3:12" ht="20" customHeight="1">
      <c r="C940" s="13"/>
      <c r="E940" s="21"/>
      <c r="F940" s="21"/>
      <c r="H940" s="24"/>
      <c r="I940" s="24"/>
      <c r="K940" s="24"/>
      <c r="L940" s="24"/>
    </row>
    <row r="941" spans="3:12" ht="20" customHeight="1">
      <c r="C941" s="13"/>
      <c r="E941" s="21"/>
      <c r="F941" s="21"/>
      <c r="H941" s="24"/>
      <c r="I941" s="24"/>
      <c r="K941" s="24"/>
      <c r="L941" s="24"/>
    </row>
    <row r="942" spans="3:12" ht="20" customHeight="1">
      <c r="C942" s="13"/>
      <c r="E942" s="21"/>
      <c r="F942" s="21"/>
      <c r="H942" s="24"/>
      <c r="I942" s="24"/>
      <c r="K942" s="24"/>
      <c r="L942" s="24"/>
    </row>
    <row r="943" spans="3:12" ht="20" customHeight="1">
      <c r="C943" s="13"/>
      <c r="E943" s="21"/>
      <c r="F943" s="21"/>
      <c r="H943" s="24"/>
      <c r="I943" s="24"/>
      <c r="K943" s="24"/>
      <c r="L943" s="24"/>
    </row>
    <row r="944" spans="3:12" ht="20" customHeight="1">
      <c r="C944" s="13"/>
      <c r="E944" s="21"/>
      <c r="F944" s="21"/>
      <c r="H944" s="24"/>
      <c r="I944" s="24"/>
      <c r="K944" s="24"/>
      <c r="L944" s="24"/>
    </row>
    <row r="945" spans="3:12" ht="20" customHeight="1">
      <c r="C945" s="13"/>
      <c r="E945" s="21"/>
      <c r="F945" s="21"/>
      <c r="H945" s="24"/>
      <c r="I945" s="24"/>
      <c r="K945" s="24"/>
      <c r="L945" s="24"/>
    </row>
    <row r="946" spans="3:12" ht="20" customHeight="1">
      <c r="C946" s="13"/>
      <c r="E946" s="21"/>
      <c r="F946" s="21"/>
      <c r="H946" s="24"/>
      <c r="I946" s="24"/>
      <c r="K946" s="24"/>
      <c r="L946" s="24"/>
    </row>
    <row r="947" spans="3:12" ht="20" customHeight="1">
      <c r="C947" s="13"/>
      <c r="E947" s="21"/>
      <c r="F947" s="21"/>
      <c r="H947" s="24"/>
      <c r="I947" s="24"/>
      <c r="K947" s="24"/>
      <c r="L947" s="24"/>
    </row>
    <row r="948" spans="3:12" ht="20" customHeight="1">
      <c r="C948" s="13"/>
      <c r="E948" s="21"/>
      <c r="F948" s="21"/>
      <c r="H948" s="24"/>
      <c r="I948" s="24"/>
      <c r="K948" s="24"/>
      <c r="L948" s="24"/>
    </row>
    <row r="949" spans="3:12" ht="20" customHeight="1">
      <c r="C949" s="13"/>
      <c r="E949" s="21"/>
      <c r="F949" s="21"/>
      <c r="H949" s="24"/>
      <c r="I949" s="24"/>
      <c r="K949" s="24"/>
      <c r="L949" s="24"/>
    </row>
    <row r="950" spans="3:12" ht="20" customHeight="1">
      <c r="C950" s="13"/>
      <c r="E950" s="21"/>
      <c r="F950" s="21"/>
      <c r="H950" s="24"/>
      <c r="I950" s="24"/>
      <c r="K950" s="24"/>
      <c r="L950" s="24"/>
    </row>
    <row r="951" spans="3:12" ht="20" customHeight="1">
      <c r="C951" s="13"/>
      <c r="E951" s="21"/>
      <c r="F951" s="21"/>
      <c r="H951" s="24"/>
      <c r="I951" s="24"/>
      <c r="K951" s="24"/>
      <c r="L951" s="24"/>
    </row>
    <row r="952" spans="3:12" ht="20" customHeight="1">
      <c r="C952" s="13"/>
      <c r="E952" s="21"/>
      <c r="F952" s="21"/>
      <c r="H952" s="24"/>
      <c r="I952" s="24"/>
      <c r="K952" s="24"/>
      <c r="L952" s="24"/>
    </row>
    <row r="953" spans="3:12" ht="20" customHeight="1">
      <c r="C953" s="13"/>
      <c r="E953" s="21"/>
      <c r="F953" s="21"/>
      <c r="H953" s="24"/>
      <c r="I953" s="24"/>
      <c r="K953" s="24"/>
      <c r="L953" s="24"/>
    </row>
    <row r="954" spans="3:12" ht="20" customHeight="1">
      <c r="C954" s="13"/>
      <c r="E954" s="21"/>
      <c r="F954" s="21"/>
      <c r="H954" s="24"/>
      <c r="I954" s="24"/>
      <c r="K954" s="24"/>
      <c r="L954" s="24"/>
    </row>
    <row r="955" spans="3:12" ht="20" customHeight="1">
      <c r="C955" s="13"/>
      <c r="E955" s="21"/>
      <c r="F955" s="21"/>
      <c r="H955" s="24"/>
      <c r="I955" s="24"/>
      <c r="K955" s="24"/>
      <c r="L955" s="24"/>
    </row>
    <row r="956" spans="3:12" ht="20" customHeight="1">
      <c r="C956" s="13"/>
      <c r="E956" s="21"/>
      <c r="F956" s="21"/>
      <c r="H956" s="24"/>
      <c r="I956" s="24"/>
      <c r="K956" s="24"/>
      <c r="L956" s="24"/>
    </row>
    <row r="957" spans="3:12" ht="20" customHeight="1">
      <c r="C957" s="13"/>
      <c r="E957" s="21"/>
      <c r="F957" s="21"/>
      <c r="H957" s="24"/>
      <c r="I957" s="24"/>
      <c r="K957" s="24"/>
      <c r="L957" s="24"/>
    </row>
    <row r="958" spans="3:12" ht="20" customHeight="1">
      <c r="C958" s="13"/>
      <c r="E958" s="21"/>
      <c r="F958" s="21"/>
      <c r="H958" s="24"/>
      <c r="I958" s="24"/>
      <c r="K958" s="24"/>
      <c r="L958" s="24"/>
    </row>
    <row r="959" spans="3:12" ht="20" customHeight="1">
      <c r="C959" s="13"/>
      <c r="E959" s="21"/>
      <c r="F959" s="21"/>
      <c r="H959" s="24"/>
      <c r="I959" s="24"/>
      <c r="K959" s="24"/>
      <c r="L959" s="24"/>
    </row>
    <row r="960" spans="3:12" ht="20" customHeight="1">
      <c r="C960" s="13"/>
      <c r="E960" s="21"/>
      <c r="F960" s="21"/>
      <c r="H960" s="24"/>
      <c r="I960" s="24"/>
      <c r="K960" s="24"/>
      <c r="L960" s="24"/>
    </row>
    <row r="961" spans="3:12" ht="20" customHeight="1">
      <c r="C961" s="13"/>
      <c r="E961" s="21"/>
      <c r="F961" s="21"/>
      <c r="H961" s="24"/>
      <c r="I961" s="24"/>
      <c r="K961" s="24"/>
      <c r="L961" s="24"/>
    </row>
    <row r="962" spans="3:12" ht="20" customHeight="1">
      <c r="C962" s="13"/>
      <c r="E962" s="21"/>
      <c r="F962" s="21"/>
      <c r="H962" s="24"/>
      <c r="I962" s="24"/>
      <c r="K962" s="24"/>
      <c r="L962" s="24"/>
    </row>
    <row r="963" spans="3:12" ht="20" customHeight="1">
      <c r="C963" s="13"/>
      <c r="E963" s="21"/>
      <c r="F963" s="21"/>
      <c r="H963" s="24"/>
      <c r="I963" s="24"/>
      <c r="K963" s="24"/>
      <c r="L963" s="24"/>
    </row>
    <row r="964" spans="3:12" ht="20" customHeight="1">
      <c r="C964" s="13"/>
      <c r="E964" s="21"/>
      <c r="F964" s="21"/>
      <c r="H964" s="24"/>
      <c r="I964" s="24"/>
      <c r="K964" s="24"/>
      <c r="L964" s="24"/>
    </row>
    <row r="965" spans="3:12" ht="20" customHeight="1">
      <c r="C965" s="13"/>
      <c r="E965" s="21"/>
      <c r="F965" s="21"/>
      <c r="H965" s="24"/>
      <c r="I965" s="24"/>
      <c r="K965" s="24"/>
      <c r="L965" s="24"/>
    </row>
    <row r="966" spans="3:12" ht="20" customHeight="1">
      <c r="C966" s="13"/>
      <c r="E966" s="21"/>
      <c r="F966" s="21"/>
      <c r="H966" s="24"/>
      <c r="I966" s="24"/>
      <c r="K966" s="24"/>
      <c r="L966" s="24"/>
    </row>
    <row r="967" spans="3:12" ht="20" customHeight="1">
      <c r="C967" s="13"/>
      <c r="E967" s="21"/>
      <c r="F967" s="21"/>
      <c r="H967" s="24"/>
      <c r="I967" s="24"/>
      <c r="K967" s="24"/>
      <c r="L967" s="24"/>
    </row>
    <row r="968" spans="3:12" ht="20" customHeight="1">
      <c r="C968" s="13"/>
      <c r="E968" s="21"/>
      <c r="F968" s="21"/>
      <c r="H968" s="24"/>
      <c r="I968" s="24"/>
      <c r="K968" s="24"/>
      <c r="L968" s="24"/>
    </row>
    <row r="969" spans="3:12" ht="20" customHeight="1">
      <c r="C969" s="13"/>
      <c r="E969" s="21"/>
      <c r="F969" s="21"/>
      <c r="H969" s="24"/>
      <c r="I969" s="24"/>
      <c r="K969" s="24"/>
      <c r="L969" s="24"/>
    </row>
    <row r="970" spans="3:12" ht="20" customHeight="1">
      <c r="C970" s="13"/>
      <c r="E970" s="21"/>
      <c r="F970" s="21"/>
      <c r="H970" s="24"/>
      <c r="I970" s="24"/>
      <c r="K970" s="24"/>
      <c r="L970" s="24"/>
    </row>
    <row r="971" spans="3:12" ht="20" customHeight="1">
      <c r="C971" s="13"/>
      <c r="E971" s="21"/>
      <c r="F971" s="21"/>
      <c r="H971" s="24"/>
      <c r="I971" s="24"/>
      <c r="K971" s="24"/>
      <c r="L971" s="24"/>
    </row>
    <row r="972" spans="3:12" ht="20" customHeight="1">
      <c r="C972" s="13"/>
      <c r="E972" s="21"/>
      <c r="F972" s="21"/>
      <c r="H972" s="24"/>
      <c r="I972" s="24"/>
      <c r="K972" s="24"/>
      <c r="L972" s="24"/>
    </row>
    <row r="973" spans="3:12" ht="20" customHeight="1">
      <c r="C973" s="13"/>
      <c r="E973" s="21"/>
      <c r="F973" s="21"/>
      <c r="H973" s="24"/>
      <c r="I973" s="24"/>
      <c r="K973" s="24"/>
      <c r="L973" s="24"/>
    </row>
    <row r="974" spans="3:12" ht="20" customHeight="1">
      <c r="C974" s="13"/>
      <c r="E974" s="21"/>
      <c r="F974" s="21"/>
      <c r="H974" s="24"/>
      <c r="I974" s="24"/>
      <c r="K974" s="24"/>
      <c r="L974" s="24"/>
    </row>
    <row r="975" spans="3:12" ht="20" customHeight="1">
      <c r="C975" s="13"/>
      <c r="E975" s="21"/>
      <c r="F975" s="21"/>
      <c r="H975" s="24"/>
      <c r="I975" s="24"/>
      <c r="K975" s="24"/>
      <c r="L975" s="24"/>
    </row>
    <row r="976" spans="3:12" ht="20" customHeight="1">
      <c r="C976" s="13"/>
      <c r="E976" s="21"/>
      <c r="F976" s="21"/>
      <c r="H976" s="24"/>
      <c r="I976" s="24"/>
      <c r="K976" s="24"/>
      <c r="L976" s="24"/>
    </row>
    <row r="977" spans="3:12" ht="20" customHeight="1">
      <c r="C977" s="13"/>
      <c r="E977" s="21"/>
      <c r="F977" s="21"/>
      <c r="H977" s="24"/>
      <c r="I977" s="24"/>
      <c r="K977" s="24"/>
      <c r="L977" s="24"/>
    </row>
    <row r="978" spans="3:12" ht="20" customHeight="1">
      <c r="C978" s="13"/>
      <c r="E978" s="21"/>
      <c r="F978" s="21"/>
      <c r="H978" s="24"/>
      <c r="I978" s="24"/>
      <c r="K978" s="24"/>
      <c r="L978" s="24"/>
    </row>
    <row r="979" spans="3:12" ht="20" customHeight="1">
      <c r="C979" s="13"/>
      <c r="E979" s="21"/>
      <c r="F979" s="21"/>
      <c r="H979" s="24"/>
      <c r="I979" s="24"/>
      <c r="K979" s="24"/>
      <c r="L979" s="24"/>
    </row>
    <row r="980" spans="3:12" ht="20" customHeight="1">
      <c r="C980" s="13"/>
      <c r="E980" s="21"/>
      <c r="F980" s="21"/>
      <c r="H980" s="24"/>
      <c r="I980" s="24"/>
      <c r="K980" s="24"/>
      <c r="L980" s="24"/>
    </row>
    <row r="981" spans="3:12" ht="20" customHeight="1">
      <c r="C981" s="13"/>
      <c r="E981" s="21"/>
      <c r="F981" s="21"/>
      <c r="H981" s="24"/>
      <c r="I981" s="24"/>
      <c r="K981" s="24"/>
      <c r="L981" s="24"/>
    </row>
    <row r="982" spans="3:12" ht="20" customHeight="1">
      <c r="C982" s="13"/>
      <c r="E982" s="21"/>
      <c r="F982" s="21"/>
      <c r="H982" s="24"/>
      <c r="I982" s="24"/>
      <c r="K982" s="24"/>
      <c r="L982" s="24"/>
    </row>
    <row r="983" spans="3:12" ht="20" customHeight="1">
      <c r="C983" s="13"/>
      <c r="E983" s="21"/>
      <c r="F983" s="21"/>
      <c r="H983" s="24"/>
      <c r="I983" s="24"/>
      <c r="K983" s="24"/>
      <c r="L983" s="24"/>
    </row>
    <row r="984" spans="3:12" ht="20" customHeight="1">
      <c r="C984" s="13"/>
      <c r="E984" s="21"/>
      <c r="F984" s="21"/>
      <c r="H984" s="24"/>
      <c r="I984" s="24"/>
      <c r="K984" s="24"/>
      <c r="L984" s="24"/>
    </row>
    <row r="985" spans="3:12" ht="20" customHeight="1">
      <c r="C985" s="13"/>
      <c r="E985" s="21"/>
      <c r="F985" s="21"/>
      <c r="H985" s="24"/>
      <c r="I985" s="24"/>
      <c r="K985" s="24"/>
      <c r="L985" s="24"/>
    </row>
    <row r="986" spans="3:12" ht="20" customHeight="1">
      <c r="C986" s="13"/>
      <c r="E986" s="21"/>
      <c r="F986" s="21"/>
      <c r="H986" s="24"/>
      <c r="I986" s="24"/>
      <c r="K986" s="24"/>
      <c r="L986" s="24"/>
    </row>
    <row r="987" spans="3:12" ht="20" customHeight="1">
      <c r="C987" s="13"/>
      <c r="E987" s="21"/>
      <c r="F987" s="21"/>
      <c r="H987" s="24"/>
      <c r="I987" s="24"/>
      <c r="K987" s="24"/>
      <c r="L987" s="24"/>
    </row>
    <row r="988" spans="3:12" ht="20" customHeight="1">
      <c r="C988" s="13"/>
      <c r="E988" s="21"/>
      <c r="F988" s="21"/>
      <c r="H988" s="24"/>
      <c r="I988" s="24"/>
      <c r="K988" s="24"/>
      <c r="L988" s="24"/>
    </row>
    <row r="989" spans="3:12" ht="20" customHeight="1">
      <c r="C989" s="13"/>
      <c r="E989" s="21"/>
      <c r="F989" s="21"/>
      <c r="H989" s="24"/>
      <c r="I989" s="24"/>
      <c r="K989" s="24"/>
      <c r="L989" s="24"/>
    </row>
    <row r="990" spans="3:12" ht="20" customHeight="1">
      <c r="C990" s="13"/>
      <c r="E990" s="21"/>
      <c r="F990" s="21"/>
      <c r="H990" s="24"/>
      <c r="I990" s="24"/>
      <c r="K990" s="24"/>
      <c r="L990" s="24"/>
    </row>
    <row r="991" spans="3:12" ht="20" customHeight="1">
      <c r="C991" s="13"/>
      <c r="E991" s="21"/>
      <c r="F991" s="21"/>
      <c r="H991" s="24"/>
      <c r="I991" s="24"/>
      <c r="K991" s="24"/>
      <c r="L991" s="24"/>
    </row>
    <row r="992" spans="3:12" ht="20" customHeight="1">
      <c r="C992" s="13"/>
      <c r="E992" s="21"/>
      <c r="F992" s="21"/>
      <c r="H992" s="24"/>
      <c r="I992" s="24"/>
      <c r="K992" s="24"/>
      <c r="L992" s="24"/>
    </row>
    <row r="993" spans="3:12" ht="20" customHeight="1">
      <c r="C993" s="13"/>
      <c r="E993" s="21"/>
      <c r="F993" s="21"/>
      <c r="H993" s="24"/>
      <c r="I993" s="24"/>
      <c r="K993" s="24"/>
      <c r="L993" s="24"/>
    </row>
    <row r="994" spans="3:12" ht="20" customHeight="1">
      <c r="C994" s="13"/>
      <c r="E994" s="21"/>
      <c r="F994" s="21"/>
      <c r="H994" s="24"/>
      <c r="I994" s="24"/>
      <c r="K994" s="24"/>
      <c r="L994" s="24"/>
    </row>
    <row r="995" spans="3:12" ht="20" customHeight="1">
      <c r="C995" s="13"/>
      <c r="E995" s="21"/>
      <c r="F995" s="21"/>
      <c r="H995" s="24"/>
      <c r="I995" s="24"/>
      <c r="K995" s="24"/>
      <c r="L995" s="24"/>
    </row>
    <row r="996" spans="3:12" ht="20" customHeight="1">
      <c r="C996" s="13"/>
      <c r="E996" s="21"/>
      <c r="F996" s="21"/>
      <c r="H996" s="24"/>
      <c r="I996" s="24"/>
      <c r="K996" s="24"/>
      <c r="L996" s="24"/>
    </row>
    <row r="997" spans="3:12" ht="20" customHeight="1">
      <c r="C997" s="13"/>
      <c r="E997" s="21"/>
      <c r="F997" s="21"/>
      <c r="H997" s="24"/>
      <c r="I997" s="24"/>
      <c r="K997" s="24"/>
      <c r="L997" s="24"/>
    </row>
    <row r="998" spans="3:12" ht="20" customHeight="1">
      <c r="C998" s="13"/>
      <c r="E998" s="21"/>
      <c r="F998" s="21"/>
      <c r="H998" s="24"/>
      <c r="I998" s="24"/>
      <c r="K998" s="24"/>
      <c r="L998" s="24"/>
    </row>
    <row r="999" spans="3:12" ht="20" customHeight="1">
      <c r="C999" s="13"/>
      <c r="E999" s="21"/>
      <c r="F999" s="21"/>
      <c r="H999" s="24"/>
      <c r="I999" s="24"/>
      <c r="K999" s="24"/>
      <c r="L999" s="24"/>
    </row>
    <row r="1000" spans="3:12" ht="20" customHeight="1">
      <c r="C1000" s="13"/>
      <c r="E1000" s="21"/>
      <c r="F1000" s="21"/>
      <c r="H1000" s="24"/>
      <c r="I1000" s="24"/>
      <c r="K1000" s="24"/>
      <c r="L1000" s="24"/>
    </row>
    <row r="1001" spans="3:12" ht="20" customHeight="1">
      <c r="C1001" s="13"/>
      <c r="E1001" s="21"/>
      <c r="F1001" s="21"/>
      <c r="H1001" s="24"/>
      <c r="I1001" s="24"/>
      <c r="K1001" s="24"/>
      <c r="L1001" s="24"/>
    </row>
    <row r="1002" spans="3:12" ht="20" customHeight="1">
      <c r="C1002" s="13"/>
      <c r="E1002" s="21"/>
      <c r="F1002" s="21"/>
      <c r="H1002" s="24"/>
      <c r="I1002" s="24"/>
      <c r="K1002" s="24"/>
      <c r="L1002" s="24"/>
    </row>
    <row r="1003" spans="3:12" ht="20" customHeight="1">
      <c r="C1003" s="13"/>
      <c r="E1003" s="21"/>
      <c r="F1003" s="21"/>
      <c r="H1003" s="24"/>
      <c r="I1003" s="24"/>
      <c r="K1003" s="24"/>
      <c r="L1003" s="24"/>
    </row>
    <row r="1004" spans="3:12" ht="20" customHeight="1">
      <c r="C1004" s="13"/>
      <c r="E1004" s="21"/>
      <c r="F1004" s="21"/>
      <c r="H1004" s="24"/>
      <c r="I1004" s="24"/>
      <c r="K1004" s="24"/>
      <c r="L1004" s="24"/>
    </row>
    <row r="1005" spans="3:12" ht="20" customHeight="1">
      <c r="C1005" s="13"/>
      <c r="E1005" s="21"/>
      <c r="F1005" s="21"/>
      <c r="H1005" s="24"/>
      <c r="I1005" s="24"/>
      <c r="K1005" s="24"/>
      <c r="L1005" s="24"/>
    </row>
    <row r="1006" spans="3:12" ht="20" customHeight="1">
      <c r="C1006" s="13"/>
      <c r="E1006" s="21"/>
      <c r="F1006" s="21"/>
      <c r="H1006" s="24"/>
      <c r="I1006" s="24"/>
      <c r="K1006" s="24"/>
      <c r="L1006" s="24"/>
    </row>
    <row r="1007" spans="3:12" ht="20" customHeight="1">
      <c r="C1007" s="13"/>
      <c r="E1007" s="21"/>
      <c r="F1007" s="21"/>
      <c r="H1007" s="24"/>
      <c r="I1007" s="24"/>
      <c r="K1007" s="24"/>
      <c r="L1007" s="24"/>
    </row>
    <row r="1008" spans="3:12" ht="20" customHeight="1">
      <c r="C1008" s="13"/>
      <c r="E1008" s="21"/>
      <c r="F1008" s="21"/>
      <c r="H1008" s="24"/>
      <c r="I1008" s="24"/>
      <c r="K1008" s="24"/>
      <c r="L1008" s="24"/>
    </row>
    <row r="1009" spans="3:12" ht="20" customHeight="1">
      <c r="C1009" s="13"/>
      <c r="E1009" s="21"/>
      <c r="F1009" s="21"/>
      <c r="H1009" s="24"/>
      <c r="I1009" s="24"/>
      <c r="K1009" s="24"/>
      <c r="L1009" s="24"/>
    </row>
    <row r="1010" spans="3:12" ht="20" customHeight="1">
      <c r="C1010" s="13"/>
      <c r="E1010" s="21"/>
      <c r="F1010" s="21"/>
      <c r="H1010" s="24"/>
      <c r="I1010" s="24"/>
      <c r="K1010" s="24"/>
      <c r="L1010" s="24"/>
    </row>
    <row r="1011" spans="3:12" ht="20" customHeight="1">
      <c r="C1011" s="13"/>
      <c r="E1011" s="21"/>
      <c r="F1011" s="21"/>
      <c r="H1011" s="24"/>
      <c r="I1011" s="24"/>
      <c r="K1011" s="24"/>
      <c r="L1011" s="24"/>
    </row>
    <row r="1012" spans="3:12" ht="20" customHeight="1">
      <c r="C1012" s="13"/>
      <c r="E1012" s="21"/>
      <c r="F1012" s="21"/>
      <c r="H1012" s="24"/>
      <c r="I1012" s="24"/>
      <c r="K1012" s="24"/>
      <c r="L1012" s="24"/>
    </row>
    <row r="1013" spans="3:12" ht="20" customHeight="1">
      <c r="C1013" s="13"/>
      <c r="E1013" s="21"/>
      <c r="F1013" s="21"/>
      <c r="H1013" s="24"/>
      <c r="I1013" s="24"/>
      <c r="K1013" s="24"/>
      <c r="L1013" s="24"/>
    </row>
    <row r="1014" spans="3:12" ht="20" customHeight="1">
      <c r="C1014" s="13"/>
      <c r="E1014" s="21"/>
      <c r="F1014" s="21"/>
      <c r="H1014" s="24"/>
      <c r="I1014" s="24"/>
      <c r="K1014" s="24"/>
      <c r="L1014" s="24"/>
    </row>
    <row r="1015" spans="3:12" ht="20" customHeight="1">
      <c r="C1015" s="13"/>
      <c r="E1015" s="21"/>
      <c r="F1015" s="21"/>
      <c r="H1015" s="24"/>
      <c r="I1015" s="24"/>
      <c r="K1015" s="24"/>
      <c r="L1015" s="24"/>
    </row>
    <row r="1016" spans="3:12" ht="20" customHeight="1">
      <c r="C1016" s="13"/>
      <c r="E1016" s="21"/>
      <c r="F1016" s="21"/>
      <c r="H1016" s="24"/>
      <c r="I1016" s="24"/>
      <c r="K1016" s="24"/>
      <c r="L1016" s="24"/>
    </row>
    <row r="1017" spans="3:12" ht="20" customHeight="1">
      <c r="C1017" s="13"/>
      <c r="E1017" s="21"/>
      <c r="F1017" s="21"/>
      <c r="H1017" s="24"/>
      <c r="I1017" s="24"/>
      <c r="K1017" s="24"/>
      <c r="L1017" s="24"/>
    </row>
    <row r="1018" spans="3:12" ht="20" customHeight="1">
      <c r="C1018" s="13"/>
      <c r="E1018" s="21"/>
      <c r="F1018" s="21"/>
      <c r="H1018" s="24"/>
      <c r="I1018" s="24"/>
      <c r="K1018" s="24"/>
      <c r="L1018" s="24"/>
    </row>
    <row r="1019" spans="3:12" ht="20" customHeight="1">
      <c r="C1019" s="13"/>
      <c r="E1019" s="21"/>
      <c r="F1019" s="21"/>
      <c r="H1019" s="24"/>
      <c r="I1019" s="24"/>
      <c r="K1019" s="24"/>
      <c r="L1019" s="24"/>
    </row>
    <row r="1020" spans="3:12" ht="20" customHeight="1">
      <c r="C1020" s="13"/>
      <c r="E1020" s="21"/>
      <c r="F1020" s="21"/>
      <c r="H1020" s="24"/>
      <c r="I1020" s="24"/>
      <c r="K1020" s="24"/>
      <c r="L1020" s="24"/>
    </row>
    <row r="1021" spans="3:12" ht="20" customHeight="1">
      <c r="C1021" s="13"/>
      <c r="E1021" s="21"/>
      <c r="F1021" s="21"/>
      <c r="H1021" s="24"/>
      <c r="I1021" s="24"/>
      <c r="K1021" s="24"/>
      <c r="L1021" s="24"/>
    </row>
    <row r="1022" spans="3:12" ht="20" customHeight="1">
      <c r="C1022" s="13"/>
      <c r="E1022" s="21"/>
      <c r="F1022" s="21"/>
      <c r="H1022" s="24"/>
      <c r="I1022" s="24"/>
      <c r="K1022" s="24"/>
      <c r="L1022" s="24"/>
    </row>
    <row r="1023" spans="3:12" ht="20" customHeight="1">
      <c r="C1023" s="13"/>
      <c r="E1023" s="21"/>
      <c r="F1023" s="21"/>
      <c r="H1023" s="24"/>
      <c r="I1023" s="24"/>
      <c r="K1023" s="24"/>
      <c r="L1023" s="24"/>
    </row>
    <row r="1024" spans="3:12" ht="20" customHeight="1">
      <c r="C1024" s="13"/>
      <c r="E1024" s="21"/>
      <c r="F1024" s="21"/>
      <c r="H1024" s="24"/>
      <c r="I1024" s="24"/>
      <c r="K1024" s="24"/>
      <c r="L1024" s="24"/>
    </row>
    <row r="1025" spans="3:12" ht="20" customHeight="1">
      <c r="C1025" s="13"/>
      <c r="E1025" s="21"/>
      <c r="F1025" s="21"/>
      <c r="H1025" s="24"/>
      <c r="I1025" s="24"/>
      <c r="K1025" s="24"/>
      <c r="L1025" s="24"/>
    </row>
    <row r="1026" spans="3:12" ht="20" customHeight="1">
      <c r="C1026" s="13"/>
      <c r="E1026" s="21"/>
      <c r="F1026" s="21"/>
      <c r="H1026" s="24"/>
      <c r="I1026" s="24"/>
      <c r="K1026" s="24"/>
      <c r="L1026" s="24"/>
    </row>
    <row r="1027" spans="3:12" ht="20" customHeight="1">
      <c r="C1027" s="13"/>
      <c r="E1027" s="21"/>
      <c r="F1027" s="21"/>
      <c r="H1027" s="24"/>
      <c r="I1027" s="24"/>
      <c r="K1027" s="24"/>
      <c r="L1027" s="24"/>
    </row>
    <row r="1028" spans="3:12" ht="20" customHeight="1">
      <c r="C1028" s="13"/>
      <c r="E1028" s="21"/>
      <c r="F1028" s="21"/>
      <c r="H1028" s="24"/>
      <c r="I1028" s="24"/>
      <c r="K1028" s="24"/>
      <c r="L1028" s="24"/>
    </row>
    <row r="1029" spans="3:12" ht="20" customHeight="1">
      <c r="C1029" s="13"/>
      <c r="E1029" s="21"/>
      <c r="F1029" s="21"/>
      <c r="H1029" s="24"/>
      <c r="I1029" s="24"/>
      <c r="K1029" s="24"/>
      <c r="L1029" s="24"/>
    </row>
    <row r="1030" spans="3:12" ht="20" customHeight="1">
      <c r="C1030" s="13"/>
      <c r="E1030" s="21"/>
      <c r="F1030" s="21"/>
      <c r="H1030" s="24"/>
      <c r="I1030" s="24"/>
      <c r="K1030" s="24"/>
      <c r="L1030" s="24"/>
    </row>
    <row r="1031" spans="3:12" ht="20" customHeight="1">
      <c r="C1031" s="13"/>
      <c r="E1031" s="21"/>
      <c r="F1031" s="21"/>
      <c r="H1031" s="24"/>
      <c r="I1031" s="24"/>
      <c r="K1031" s="24"/>
      <c r="L1031" s="24"/>
    </row>
    <row r="1032" spans="3:12" ht="20" customHeight="1">
      <c r="C1032" s="13"/>
      <c r="E1032" s="21"/>
      <c r="F1032" s="21"/>
      <c r="H1032" s="24"/>
      <c r="I1032" s="24"/>
      <c r="K1032" s="24"/>
      <c r="L1032" s="24"/>
    </row>
    <row r="1033" spans="3:12" ht="20" customHeight="1">
      <c r="C1033" s="13"/>
      <c r="E1033" s="21"/>
      <c r="F1033" s="21"/>
      <c r="H1033" s="24"/>
      <c r="I1033" s="24"/>
      <c r="K1033" s="24"/>
      <c r="L1033" s="24"/>
    </row>
    <row r="1034" spans="3:12" ht="20" customHeight="1">
      <c r="C1034" s="13"/>
      <c r="E1034" s="21"/>
      <c r="F1034" s="21"/>
      <c r="H1034" s="24"/>
      <c r="I1034" s="24"/>
      <c r="K1034" s="24"/>
      <c r="L1034" s="24"/>
    </row>
    <row r="1035" spans="3:12" ht="20" customHeight="1">
      <c r="C1035" s="13"/>
      <c r="E1035" s="21"/>
      <c r="F1035" s="21"/>
      <c r="H1035" s="24"/>
      <c r="I1035" s="24"/>
      <c r="K1035" s="24"/>
      <c r="L1035" s="24"/>
    </row>
    <row r="1036" spans="3:12" ht="20" customHeight="1">
      <c r="C1036" s="13"/>
      <c r="E1036" s="21"/>
      <c r="F1036" s="21"/>
      <c r="H1036" s="24"/>
      <c r="I1036" s="24"/>
      <c r="K1036" s="24"/>
      <c r="L1036" s="24"/>
    </row>
    <row r="1037" spans="3:12" ht="20" customHeight="1">
      <c r="C1037" s="13"/>
      <c r="E1037" s="21"/>
      <c r="F1037" s="21"/>
      <c r="H1037" s="24"/>
      <c r="I1037" s="24"/>
      <c r="K1037" s="24"/>
      <c r="L1037" s="24"/>
    </row>
    <row r="1038" spans="3:12" ht="20" customHeight="1">
      <c r="C1038" s="13"/>
      <c r="E1038" s="21"/>
      <c r="F1038" s="21"/>
      <c r="H1038" s="24"/>
      <c r="I1038" s="24"/>
      <c r="K1038" s="24"/>
      <c r="L1038" s="24"/>
    </row>
    <row r="1039" spans="3:12" ht="20" customHeight="1">
      <c r="C1039" s="13"/>
      <c r="E1039" s="21"/>
      <c r="F1039" s="21"/>
      <c r="H1039" s="24"/>
      <c r="I1039" s="24"/>
      <c r="K1039" s="24"/>
      <c r="L1039" s="24"/>
    </row>
    <row r="1040" spans="3:12" ht="20" customHeight="1">
      <c r="C1040" s="13"/>
      <c r="E1040" s="21"/>
      <c r="F1040" s="21"/>
      <c r="H1040" s="24"/>
      <c r="I1040" s="24"/>
      <c r="K1040" s="24"/>
      <c r="L1040" s="24"/>
    </row>
    <row r="1041" spans="3:12" ht="20" customHeight="1">
      <c r="C1041" s="13"/>
      <c r="E1041" s="21"/>
      <c r="F1041" s="21"/>
      <c r="H1041" s="24"/>
      <c r="I1041" s="24"/>
      <c r="K1041" s="24"/>
      <c r="L1041" s="24"/>
    </row>
    <row r="1042" spans="3:12" ht="20" customHeight="1">
      <c r="C1042" s="13"/>
      <c r="E1042" s="21"/>
      <c r="F1042" s="21"/>
      <c r="H1042" s="24"/>
      <c r="I1042" s="24"/>
      <c r="K1042" s="24"/>
      <c r="L1042" s="24"/>
    </row>
    <row r="1043" spans="3:12" ht="20" customHeight="1">
      <c r="C1043" s="13"/>
      <c r="E1043" s="21"/>
      <c r="F1043" s="21"/>
      <c r="H1043" s="24"/>
      <c r="I1043" s="24"/>
      <c r="K1043" s="24"/>
      <c r="L1043" s="24"/>
    </row>
    <row r="1044" spans="3:12" ht="20" customHeight="1">
      <c r="C1044" s="13"/>
      <c r="E1044" s="21"/>
      <c r="F1044" s="21"/>
      <c r="H1044" s="24"/>
      <c r="I1044" s="24"/>
      <c r="K1044" s="24"/>
      <c r="L1044" s="24"/>
    </row>
    <row r="1045" spans="3:12" ht="20" customHeight="1">
      <c r="C1045" s="13"/>
      <c r="E1045" s="21"/>
      <c r="F1045" s="21"/>
      <c r="H1045" s="24"/>
      <c r="I1045" s="24"/>
      <c r="K1045" s="24"/>
      <c r="L1045" s="24"/>
    </row>
    <row r="1046" spans="3:12" ht="20" customHeight="1">
      <c r="C1046" s="13"/>
      <c r="E1046" s="21"/>
      <c r="F1046" s="21"/>
      <c r="H1046" s="24"/>
      <c r="I1046" s="24"/>
      <c r="K1046" s="24"/>
      <c r="L1046" s="24"/>
    </row>
    <row r="1047" spans="3:12" ht="20" customHeight="1">
      <c r="C1047" s="13"/>
      <c r="E1047" s="21"/>
      <c r="F1047" s="21"/>
      <c r="H1047" s="24"/>
      <c r="I1047" s="24"/>
      <c r="K1047" s="24"/>
      <c r="L1047" s="24"/>
    </row>
    <row r="1048" spans="3:12" ht="20" customHeight="1">
      <c r="C1048" s="13"/>
      <c r="E1048" s="21"/>
      <c r="F1048" s="21"/>
      <c r="H1048" s="24"/>
      <c r="I1048" s="24"/>
      <c r="K1048" s="24"/>
      <c r="L1048" s="24"/>
    </row>
    <row r="1049" spans="3:12" ht="20" customHeight="1">
      <c r="C1049" s="13"/>
      <c r="E1049" s="21"/>
      <c r="F1049" s="21"/>
      <c r="H1049" s="24"/>
      <c r="I1049" s="24"/>
      <c r="K1049" s="24"/>
      <c r="L1049" s="24"/>
    </row>
    <row r="1050" spans="3:12" ht="20" customHeight="1">
      <c r="C1050" s="13"/>
      <c r="E1050" s="21"/>
      <c r="F1050" s="21"/>
      <c r="H1050" s="24"/>
      <c r="I1050" s="24"/>
      <c r="K1050" s="24"/>
      <c r="L1050" s="24"/>
    </row>
    <row r="1051" spans="3:12" ht="20" customHeight="1">
      <c r="C1051" s="13"/>
      <c r="E1051" s="21"/>
      <c r="F1051" s="21"/>
      <c r="H1051" s="24"/>
      <c r="I1051" s="24"/>
      <c r="K1051" s="24"/>
      <c r="L1051" s="24"/>
    </row>
    <row r="1052" spans="3:12" ht="20" customHeight="1">
      <c r="C1052" s="13"/>
      <c r="E1052" s="21"/>
      <c r="F1052" s="21"/>
      <c r="H1052" s="24"/>
      <c r="I1052" s="24"/>
      <c r="K1052" s="24"/>
      <c r="L1052" s="24"/>
    </row>
    <row r="1053" spans="3:12" ht="20" customHeight="1">
      <c r="C1053" s="13"/>
      <c r="E1053" s="21"/>
      <c r="F1053" s="21"/>
      <c r="H1053" s="24"/>
      <c r="I1053" s="24"/>
      <c r="K1053" s="24"/>
      <c r="L1053" s="24"/>
    </row>
    <row r="1054" spans="3:12" ht="20" customHeight="1">
      <c r="C1054" s="13"/>
      <c r="E1054" s="21"/>
      <c r="F1054" s="21"/>
      <c r="H1054" s="24"/>
      <c r="I1054" s="24"/>
      <c r="K1054" s="24"/>
      <c r="L1054" s="24"/>
    </row>
    <row r="1055" spans="3:12" ht="20" customHeight="1">
      <c r="C1055" s="13"/>
      <c r="E1055" s="21"/>
      <c r="F1055" s="21"/>
      <c r="H1055" s="24"/>
      <c r="I1055" s="24"/>
      <c r="K1055" s="24"/>
      <c r="L1055" s="24"/>
    </row>
    <row r="1056" spans="3:12" ht="20" customHeight="1">
      <c r="C1056" s="13"/>
      <c r="E1056" s="21"/>
      <c r="F1056" s="21"/>
      <c r="H1056" s="24"/>
      <c r="I1056" s="24"/>
      <c r="K1056" s="24"/>
      <c r="L1056" s="24"/>
    </row>
    <row r="1057" spans="3:12" ht="20" customHeight="1">
      <c r="C1057" s="13"/>
      <c r="E1057" s="21"/>
      <c r="F1057" s="21"/>
      <c r="H1057" s="24"/>
      <c r="I1057" s="24"/>
      <c r="K1057" s="24"/>
      <c r="L1057" s="24"/>
    </row>
    <row r="1058" spans="3:12" ht="20" customHeight="1">
      <c r="C1058" s="13"/>
      <c r="E1058" s="21"/>
      <c r="F1058" s="21"/>
      <c r="H1058" s="24"/>
      <c r="I1058" s="24"/>
      <c r="K1058" s="24"/>
      <c r="L1058" s="24"/>
    </row>
    <row r="1059" spans="3:12" ht="20" customHeight="1">
      <c r="C1059" s="13"/>
      <c r="E1059" s="21"/>
      <c r="F1059" s="21"/>
      <c r="H1059" s="24"/>
      <c r="I1059" s="24"/>
      <c r="K1059" s="24"/>
      <c r="L1059" s="24"/>
    </row>
    <row r="1060" spans="3:12" ht="20" customHeight="1">
      <c r="C1060" s="13"/>
      <c r="E1060" s="21"/>
      <c r="F1060" s="21"/>
      <c r="H1060" s="24"/>
      <c r="I1060" s="24"/>
      <c r="K1060" s="24"/>
      <c r="L1060" s="24"/>
    </row>
    <row r="1061" spans="3:12" ht="20" customHeight="1">
      <c r="C1061" s="13"/>
      <c r="E1061" s="21"/>
      <c r="F1061" s="21"/>
      <c r="H1061" s="24"/>
      <c r="I1061" s="24"/>
      <c r="K1061" s="24"/>
      <c r="L1061" s="24"/>
    </row>
    <row r="1062" spans="3:12" ht="20" customHeight="1">
      <c r="C1062" s="13"/>
      <c r="E1062" s="21"/>
      <c r="F1062" s="21"/>
      <c r="H1062" s="24"/>
      <c r="I1062" s="24"/>
      <c r="K1062" s="24"/>
      <c r="L1062" s="24"/>
    </row>
    <row r="1063" spans="3:12" ht="20" customHeight="1">
      <c r="C1063" s="13"/>
      <c r="E1063" s="21"/>
      <c r="F1063" s="21"/>
      <c r="H1063" s="24"/>
      <c r="I1063" s="24"/>
      <c r="K1063" s="24"/>
      <c r="L1063" s="24"/>
    </row>
    <row r="1064" spans="3:12" ht="20" customHeight="1">
      <c r="C1064" s="13"/>
      <c r="E1064" s="21"/>
      <c r="F1064" s="21"/>
      <c r="H1064" s="24"/>
      <c r="I1064" s="24"/>
      <c r="K1064" s="24"/>
      <c r="L1064" s="24"/>
    </row>
    <row r="1065" spans="3:12" ht="20" customHeight="1">
      <c r="C1065" s="13"/>
      <c r="E1065" s="21"/>
      <c r="F1065" s="21"/>
      <c r="H1065" s="24"/>
      <c r="I1065" s="24"/>
      <c r="K1065" s="24"/>
      <c r="L1065" s="24"/>
    </row>
    <row r="1066" spans="3:12" ht="20" customHeight="1">
      <c r="C1066" s="13"/>
      <c r="E1066" s="21"/>
      <c r="F1066" s="21"/>
      <c r="H1066" s="24"/>
      <c r="I1066" s="24"/>
      <c r="K1066" s="24"/>
      <c r="L1066" s="24"/>
    </row>
    <row r="1067" spans="3:12" ht="20" customHeight="1">
      <c r="C1067" s="13"/>
      <c r="E1067" s="21"/>
      <c r="F1067" s="21"/>
      <c r="H1067" s="24"/>
      <c r="I1067" s="24"/>
      <c r="K1067" s="24"/>
      <c r="L1067" s="24"/>
    </row>
    <row r="1068" spans="3:12" ht="20" customHeight="1">
      <c r="C1068" s="13"/>
      <c r="E1068" s="21"/>
      <c r="F1068" s="21"/>
      <c r="H1068" s="24"/>
      <c r="I1068" s="24"/>
      <c r="K1068" s="24"/>
      <c r="L1068" s="24"/>
    </row>
    <row r="1069" spans="3:12" ht="20" customHeight="1">
      <c r="C1069" s="13"/>
      <c r="E1069" s="21"/>
      <c r="F1069" s="21"/>
      <c r="H1069" s="24"/>
      <c r="I1069" s="24"/>
      <c r="K1069" s="24"/>
      <c r="L1069" s="24"/>
    </row>
    <row r="1070" spans="3:12" ht="20" customHeight="1">
      <c r="C1070" s="13"/>
      <c r="E1070" s="21"/>
      <c r="F1070" s="21"/>
      <c r="H1070" s="24"/>
      <c r="I1070" s="24"/>
      <c r="K1070" s="24"/>
      <c r="L1070" s="24"/>
    </row>
    <row r="1071" spans="3:12" ht="20" customHeight="1">
      <c r="C1071" s="13"/>
      <c r="E1071" s="21"/>
      <c r="F1071" s="21"/>
      <c r="H1071" s="24"/>
      <c r="I1071" s="24"/>
      <c r="K1071" s="24"/>
      <c r="L1071" s="24"/>
    </row>
    <row r="1072" spans="3:12" ht="20" customHeight="1">
      <c r="C1072" s="13"/>
      <c r="E1072" s="21"/>
      <c r="F1072" s="21"/>
      <c r="H1072" s="24"/>
      <c r="I1072" s="24"/>
      <c r="K1072" s="24"/>
      <c r="L1072" s="24"/>
    </row>
    <row r="1073" spans="3:12" ht="20" customHeight="1">
      <c r="C1073" s="13"/>
      <c r="E1073" s="21"/>
      <c r="F1073" s="21"/>
      <c r="H1073" s="24"/>
      <c r="I1073" s="24"/>
      <c r="K1073" s="24"/>
      <c r="L1073" s="24"/>
    </row>
    <row r="1074" spans="3:12" ht="20" customHeight="1">
      <c r="C1074" s="13"/>
      <c r="E1074" s="21"/>
      <c r="F1074" s="21"/>
      <c r="H1074" s="24"/>
      <c r="I1074" s="24"/>
      <c r="K1074" s="24"/>
      <c r="L1074" s="24"/>
    </row>
    <row r="1075" spans="3:12" ht="20" customHeight="1">
      <c r="C1075" s="13"/>
      <c r="E1075" s="21"/>
      <c r="F1075" s="21"/>
      <c r="H1075" s="24"/>
      <c r="I1075" s="24"/>
      <c r="K1075" s="24"/>
      <c r="L1075" s="24"/>
    </row>
    <row r="1076" spans="3:12" ht="20" customHeight="1">
      <c r="C1076" s="13"/>
      <c r="E1076" s="21"/>
      <c r="F1076" s="21"/>
      <c r="H1076" s="24"/>
      <c r="I1076" s="24"/>
      <c r="K1076" s="24"/>
      <c r="L1076" s="24"/>
    </row>
    <row r="1077" spans="3:12" ht="20" customHeight="1">
      <c r="C1077" s="13"/>
      <c r="E1077" s="21"/>
      <c r="F1077" s="21"/>
      <c r="H1077" s="24"/>
      <c r="I1077" s="24"/>
      <c r="K1077" s="24"/>
      <c r="L1077" s="24"/>
    </row>
    <row r="1078" spans="3:12" ht="20" customHeight="1">
      <c r="C1078" s="13"/>
      <c r="E1078" s="21"/>
      <c r="F1078" s="21"/>
      <c r="H1078" s="24"/>
      <c r="I1078" s="24"/>
      <c r="K1078" s="24"/>
      <c r="L1078" s="24"/>
    </row>
    <row r="1079" spans="3:12" ht="20" customHeight="1">
      <c r="C1079" s="13"/>
      <c r="E1079" s="21"/>
      <c r="F1079" s="21"/>
      <c r="H1079" s="24"/>
      <c r="I1079" s="24"/>
      <c r="K1079" s="24"/>
      <c r="L1079" s="24"/>
    </row>
    <row r="1080" spans="3:12" ht="20" customHeight="1">
      <c r="C1080" s="13"/>
      <c r="E1080" s="21"/>
      <c r="F1080" s="21"/>
      <c r="H1080" s="24"/>
      <c r="I1080" s="24"/>
      <c r="K1080" s="24"/>
      <c r="L1080" s="24"/>
    </row>
    <row r="1081" spans="3:12" ht="20" customHeight="1">
      <c r="C1081" s="13"/>
      <c r="E1081" s="21"/>
      <c r="F1081" s="21"/>
      <c r="H1081" s="24"/>
      <c r="I1081" s="24"/>
      <c r="K1081" s="24"/>
      <c r="L1081" s="24"/>
    </row>
    <row r="1082" spans="3:12" ht="20" customHeight="1">
      <c r="C1082" s="13"/>
      <c r="E1082" s="21"/>
      <c r="F1082" s="21"/>
      <c r="H1082" s="24"/>
      <c r="I1082" s="24"/>
      <c r="K1082" s="24"/>
      <c r="L1082" s="24"/>
    </row>
    <row r="1083" spans="3:12" ht="20" customHeight="1">
      <c r="C1083" s="13"/>
      <c r="E1083" s="21"/>
      <c r="F1083" s="21"/>
      <c r="H1083" s="24"/>
      <c r="I1083" s="24"/>
      <c r="K1083" s="24"/>
      <c r="L1083" s="24"/>
    </row>
    <row r="1084" spans="3:12" ht="20" customHeight="1">
      <c r="C1084" s="13"/>
      <c r="E1084" s="21"/>
      <c r="F1084" s="21"/>
      <c r="H1084" s="24"/>
      <c r="I1084" s="24"/>
      <c r="K1084" s="24"/>
      <c r="L1084" s="24"/>
    </row>
    <row r="1085" spans="3:12" ht="20" customHeight="1">
      <c r="C1085" s="13"/>
      <c r="E1085" s="21"/>
      <c r="F1085" s="21"/>
      <c r="H1085" s="24"/>
      <c r="I1085" s="24"/>
      <c r="K1085" s="24"/>
      <c r="L1085" s="24"/>
    </row>
    <row r="1086" spans="3:12" ht="20" customHeight="1">
      <c r="C1086" s="13"/>
      <c r="E1086" s="21"/>
      <c r="F1086" s="21"/>
      <c r="H1086" s="24"/>
      <c r="I1086" s="24"/>
      <c r="K1086" s="24"/>
      <c r="L1086" s="24"/>
    </row>
    <row r="1087" spans="3:12" ht="20" customHeight="1">
      <c r="C1087" s="13"/>
      <c r="E1087" s="21"/>
      <c r="F1087" s="21"/>
      <c r="H1087" s="24"/>
      <c r="I1087" s="24"/>
      <c r="K1087" s="24"/>
      <c r="L1087" s="24"/>
    </row>
    <row r="1088" spans="3:12" ht="20" customHeight="1">
      <c r="C1088" s="13"/>
      <c r="E1088" s="21"/>
      <c r="F1088" s="21"/>
      <c r="H1088" s="24"/>
      <c r="I1088" s="24"/>
      <c r="K1088" s="24"/>
      <c r="L1088" s="24"/>
    </row>
    <row r="1089" spans="3:12" ht="20" customHeight="1">
      <c r="C1089" s="13"/>
      <c r="E1089" s="21"/>
      <c r="F1089" s="21"/>
      <c r="H1089" s="24"/>
      <c r="I1089" s="24"/>
      <c r="K1089" s="24"/>
      <c r="L1089" s="24"/>
    </row>
    <row r="1090" spans="3:12" ht="20" customHeight="1">
      <c r="C1090" s="13"/>
      <c r="E1090" s="21"/>
      <c r="F1090" s="21"/>
      <c r="H1090" s="24"/>
      <c r="I1090" s="24"/>
      <c r="K1090" s="24"/>
      <c r="L1090" s="24"/>
    </row>
    <row r="1091" spans="3:12" ht="20" customHeight="1">
      <c r="C1091" s="13"/>
      <c r="E1091" s="21"/>
      <c r="F1091" s="21"/>
      <c r="H1091" s="24"/>
      <c r="I1091" s="24"/>
      <c r="K1091" s="24"/>
      <c r="L1091" s="24"/>
    </row>
    <row r="1092" spans="3:12" ht="20" customHeight="1">
      <c r="C1092" s="13"/>
      <c r="E1092" s="21"/>
      <c r="F1092" s="21"/>
      <c r="H1092" s="24"/>
      <c r="I1092" s="24"/>
      <c r="K1092" s="24"/>
      <c r="L1092" s="24"/>
    </row>
    <row r="1093" spans="3:12" ht="20" customHeight="1">
      <c r="C1093" s="13"/>
      <c r="E1093" s="21"/>
      <c r="F1093" s="21"/>
      <c r="H1093" s="24"/>
      <c r="I1093" s="24"/>
      <c r="K1093" s="24"/>
      <c r="L1093" s="24"/>
    </row>
    <row r="1094" spans="3:12" ht="20" customHeight="1">
      <c r="C1094" s="13"/>
      <c r="E1094" s="21"/>
      <c r="F1094" s="21"/>
      <c r="H1094" s="24"/>
      <c r="I1094" s="24"/>
      <c r="K1094" s="24"/>
      <c r="L1094" s="24"/>
    </row>
    <row r="1095" spans="3:12" ht="20" customHeight="1">
      <c r="C1095" s="13"/>
      <c r="E1095" s="21"/>
      <c r="F1095" s="21"/>
      <c r="H1095" s="24"/>
      <c r="I1095" s="24"/>
      <c r="K1095" s="24"/>
      <c r="L1095" s="24"/>
    </row>
    <row r="1096" spans="3:12" ht="20" customHeight="1">
      <c r="C1096" s="13"/>
      <c r="E1096" s="21"/>
      <c r="F1096" s="21"/>
      <c r="H1096" s="24"/>
      <c r="I1096" s="24"/>
      <c r="K1096" s="24"/>
      <c r="L1096" s="24"/>
    </row>
    <row r="1097" spans="3:12" ht="20" customHeight="1">
      <c r="C1097" s="13"/>
      <c r="E1097" s="21"/>
      <c r="F1097" s="21"/>
      <c r="H1097" s="24"/>
      <c r="I1097" s="24"/>
      <c r="K1097" s="24"/>
      <c r="L1097" s="24"/>
    </row>
    <row r="1098" spans="3:12" ht="20" customHeight="1">
      <c r="C1098" s="13"/>
      <c r="E1098" s="21"/>
      <c r="F1098" s="21"/>
      <c r="H1098" s="24"/>
      <c r="I1098" s="24"/>
      <c r="K1098" s="24"/>
      <c r="L1098" s="24"/>
    </row>
    <row r="1099" spans="3:12" ht="20" customHeight="1">
      <c r="C1099" s="13"/>
      <c r="E1099" s="21"/>
      <c r="F1099" s="21"/>
      <c r="H1099" s="24"/>
      <c r="I1099" s="24"/>
      <c r="K1099" s="24"/>
      <c r="L1099" s="24"/>
    </row>
    <row r="1100" spans="3:12" ht="20" customHeight="1">
      <c r="C1100" s="13"/>
      <c r="E1100" s="21"/>
      <c r="F1100" s="21"/>
      <c r="H1100" s="24"/>
      <c r="I1100" s="24"/>
      <c r="K1100" s="24"/>
      <c r="L1100" s="24"/>
    </row>
    <row r="1101" spans="3:12" ht="20" customHeight="1">
      <c r="C1101" s="13"/>
      <c r="E1101" s="21"/>
      <c r="F1101" s="21"/>
      <c r="H1101" s="24"/>
      <c r="I1101" s="24"/>
      <c r="K1101" s="24"/>
      <c r="L1101" s="24"/>
    </row>
    <row r="1102" spans="3:12" ht="20" customHeight="1">
      <c r="C1102" s="13"/>
      <c r="E1102" s="21"/>
      <c r="F1102" s="21"/>
      <c r="H1102" s="24"/>
      <c r="I1102" s="24"/>
      <c r="K1102" s="24"/>
      <c r="L1102" s="24"/>
    </row>
    <row r="1103" spans="3:12" ht="20" customHeight="1">
      <c r="C1103" s="13"/>
      <c r="E1103" s="21"/>
      <c r="F1103" s="21"/>
      <c r="H1103" s="24"/>
      <c r="I1103" s="24"/>
      <c r="K1103" s="24"/>
      <c r="L1103" s="24"/>
    </row>
    <row r="1104" spans="3:12" ht="20" customHeight="1">
      <c r="C1104" s="13"/>
      <c r="E1104" s="21"/>
      <c r="F1104" s="21"/>
      <c r="H1104" s="24"/>
      <c r="I1104" s="24"/>
      <c r="K1104" s="24"/>
      <c r="L1104" s="24"/>
    </row>
    <row r="1105" spans="3:12" ht="20" customHeight="1">
      <c r="C1105" s="13"/>
      <c r="E1105" s="21"/>
      <c r="F1105" s="21"/>
      <c r="H1105" s="24"/>
      <c r="I1105" s="24"/>
      <c r="K1105" s="24"/>
      <c r="L1105" s="24"/>
    </row>
    <row r="1106" spans="3:12" ht="20" customHeight="1">
      <c r="C1106" s="13"/>
      <c r="E1106" s="21"/>
      <c r="F1106" s="21"/>
      <c r="H1106" s="24"/>
      <c r="I1106" s="24"/>
      <c r="K1106" s="24"/>
      <c r="L1106" s="24"/>
    </row>
    <row r="1107" spans="3:12" ht="20" customHeight="1">
      <c r="C1107" s="13"/>
      <c r="E1107" s="21"/>
      <c r="F1107" s="21"/>
      <c r="H1107" s="24"/>
      <c r="I1107" s="24"/>
      <c r="K1107" s="24"/>
      <c r="L1107" s="24"/>
    </row>
    <row r="1108" spans="3:12" ht="20" customHeight="1">
      <c r="C1108" s="13"/>
      <c r="E1108" s="21"/>
      <c r="F1108" s="21"/>
      <c r="H1108" s="24"/>
      <c r="I1108" s="24"/>
      <c r="K1108" s="24"/>
      <c r="L1108" s="24"/>
    </row>
    <row r="1109" spans="3:12" ht="20" customHeight="1">
      <c r="C1109" s="13"/>
      <c r="E1109" s="21"/>
      <c r="F1109" s="21"/>
      <c r="H1109" s="24"/>
      <c r="I1109" s="24"/>
      <c r="K1109" s="24"/>
      <c r="L1109" s="24"/>
    </row>
    <row r="1110" spans="3:12" ht="20" customHeight="1">
      <c r="C1110" s="13"/>
      <c r="E1110" s="21"/>
      <c r="F1110" s="21"/>
      <c r="H1110" s="24"/>
      <c r="I1110" s="24"/>
      <c r="K1110" s="24"/>
      <c r="L1110" s="24"/>
    </row>
    <row r="1111" spans="3:12" ht="20" customHeight="1">
      <c r="C1111" s="13"/>
      <c r="E1111" s="21"/>
      <c r="F1111" s="21"/>
      <c r="H1111" s="24"/>
      <c r="I1111" s="24"/>
      <c r="K1111" s="24"/>
      <c r="L1111" s="24"/>
    </row>
    <row r="1112" spans="3:12" ht="20" customHeight="1">
      <c r="C1112" s="13"/>
      <c r="E1112" s="21"/>
      <c r="F1112" s="21"/>
      <c r="H1112" s="24"/>
      <c r="I1112" s="24"/>
      <c r="K1112" s="24"/>
      <c r="L1112" s="24"/>
    </row>
    <row r="1113" spans="3:12" ht="20" customHeight="1">
      <c r="C1113" s="13"/>
      <c r="E1113" s="21"/>
      <c r="F1113" s="21"/>
      <c r="H1113" s="24"/>
      <c r="I1113" s="24"/>
      <c r="K1113" s="24"/>
      <c r="L1113" s="24"/>
    </row>
    <row r="1114" spans="3:12" ht="20" customHeight="1">
      <c r="C1114" s="13"/>
      <c r="E1114" s="21"/>
      <c r="F1114" s="21"/>
      <c r="H1114" s="24"/>
      <c r="I1114" s="24"/>
      <c r="K1114" s="24"/>
      <c r="L1114" s="24"/>
    </row>
    <row r="1115" spans="3:12" ht="20" customHeight="1">
      <c r="C1115" s="13"/>
      <c r="E1115" s="21"/>
      <c r="F1115" s="21"/>
      <c r="H1115" s="24"/>
      <c r="I1115" s="24"/>
      <c r="K1115" s="24"/>
      <c r="L1115" s="24"/>
    </row>
    <row r="1116" spans="3:12" ht="20" customHeight="1">
      <c r="C1116" s="13"/>
      <c r="E1116" s="21"/>
      <c r="F1116" s="21"/>
      <c r="H1116" s="24"/>
      <c r="I1116" s="24"/>
      <c r="K1116" s="24"/>
      <c r="L1116" s="24"/>
    </row>
    <row r="1117" spans="3:12" ht="20" customHeight="1">
      <c r="C1117" s="13"/>
      <c r="E1117" s="21"/>
      <c r="F1117" s="21"/>
      <c r="H1117" s="24"/>
      <c r="I1117" s="24"/>
      <c r="K1117" s="24"/>
      <c r="L1117" s="24"/>
    </row>
    <row r="1118" spans="3:12" ht="20" customHeight="1">
      <c r="C1118" s="13"/>
      <c r="E1118" s="21"/>
      <c r="F1118" s="21"/>
      <c r="H1118" s="24"/>
      <c r="I1118" s="24"/>
      <c r="K1118" s="24"/>
      <c r="L1118" s="24"/>
    </row>
    <row r="1119" spans="3:12" ht="20" customHeight="1">
      <c r="C1119" s="13"/>
      <c r="E1119" s="21"/>
      <c r="F1119" s="21"/>
      <c r="H1119" s="24"/>
      <c r="I1119" s="24"/>
      <c r="K1119" s="24"/>
      <c r="L1119" s="24"/>
    </row>
    <row r="1120" spans="3:12" ht="20" customHeight="1">
      <c r="C1120" s="13"/>
      <c r="E1120" s="21"/>
      <c r="F1120" s="21"/>
      <c r="H1120" s="24"/>
      <c r="I1120" s="24"/>
      <c r="K1120" s="24"/>
      <c r="L1120" s="24"/>
    </row>
    <row r="1121" spans="3:12" ht="20" customHeight="1">
      <c r="C1121" s="13"/>
      <c r="E1121" s="21"/>
      <c r="F1121" s="21"/>
      <c r="H1121" s="24"/>
      <c r="I1121" s="24"/>
      <c r="K1121" s="24"/>
      <c r="L1121" s="24"/>
    </row>
    <row r="1122" spans="3:12" ht="20" customHeight="1">
      <c r="C1122" s="13"/>
      <c r="E1122" s="21"/>
      <c r="F1122" s="21"/>
      <c r="H1122" s="24"/>
      <c r="I1122" s="24"/>
      <c r="K1122" s="24"/>
      <c r="L1122" s="24"/>
    </row>
    <row r="1123" spans="3:12" ht="20" customHeight="1">
      <c r="C1123" s="13"/>
      <c r="E1123" s="21"/>
      <c r="F1123" s="21"/>
      <c r="H1123" s="24"/>
      <c r="I1123" s="24"/>
      <c r="K1123" s="24"/>
      <c r="L1123" s="24"/>
    </row>
    <row r="1124" spans="3:12" ht="20" customHeight="1">
      <c r="C1124" s="13"/>
      <c r="E1124" s="21"/>
      <c r="F1124" s="21"/>
      <c r="H1124" s="24"/>
      <c r="I1124" s="24"/>
      <c r="K1124" s="24"/>
      <c r="L1124" s="24"/>
    </row>
    <row r="1125" spans="3:12" ht="20" customHeight="1">
      <c r="C1125" s="13"/>
      <c r="E1125" s="21"/>
      <c r="F1125" s="21"/>
      <c r="H1125" s="24"/>
      <c r="I1125" s="24"/>
      <c r="K1125" s="24"/>
      <c r="L1125" s="24"/>
    </row>
    <row r="1126" spans="3:12" ht="20" customHeight="1">
      <c r="C1126" s="13"/>
      <c r="E1126" s="21"/>
      <c r="F1126" s="21"/>
      <c r="H1126" s="24"/>
      <c r="I1126" s="24"/>
      <c r="K1126" s="24"/>
      <c r="L1126" s="24"/>
    </row>
    <row r="1127" spans="3:12" ht="20" customHeight="1">
      <c r="C1127" s="13"/>
      <c r="E1127" s="21"/>
      <c r="F1127" s="21"/>
      <c r="H1127" s="24"/>
      <c r="I1127" s="24"/>
      <c r="K1127" s="24"/>
      <c r="L1127" s="24"/>
    </row>
    <row r="1128" spans="3:12" ht="20" customHeight="1">
      <c r="C1128" s="13"/>
      <c r="E1128" s="21"/>
      <c r="F1128" s="21"/>
      <c r="H1128" s="24"/>
      <c r="I1128" s="24"/>
      <c r="K1128" s="24"/>
      <c r="L1128" s="24"/>
    </row>
    <row r="1129" spans="3:12" ht="20" customHeight="1">
      <c r="C1129" s="13"/>
      <c r="E1129" s="21"/>
      <c r="F1129" s="21"/>
      <c r="H1129" s="24"/>
      <c r="I1129" s="24"/>
      <c r="K1129" s="24"/>
      <c r="L1129" s="24"/>
    </row>
    <row r="1130" spans="3:12" ht="20" customHeight="1">
      <c r="C1130" s="13"/>
      <c r="E1130" s="21"/>
      <c r="F1130" s="21"/>
      <c r="H1130" s="24"/>
      <c r="I1130" s="24"/>
      <c r="K1130" s="24"/>
      <c r="L1130" s="24"/>
    </row>
    <row r="1131" spans="3:12" ht="20" customHeight="1">
      <c r="C1131" s="13"/>
      <c r="E1131" s="21"/>
      <c r="F1131" s="21"/>
      <c r="H1131" s="24"/>
      <c r="I1131" s="24"/>
      <c r="K1131" s="24"/>
      <c r="L1131" s="24"/>
    </row>
    <row r="1132" spans="3:12" ht="20" customHeight="1">
      <c r="C1132" s="13"/>
      <c r="E1132" s="21"/>
      <c r="F1132" s="21"/>
      <c r="H1132" s="24"/>
      <c r="I1132" s="24"/>
      <c r="K1132" s="24"/>
      <c r="L1132" s="24"/>
    </row>
    <row r="1133" spans="3:12" ht="20" customHeight="1">
      <c r="C1133" s="13"/>
      <c r="E1133" s="21"/>
      <c r="F1133" s="21"/>
      <c r="H1133" s="24"/>
      <c r="I1133" s="24"/>
      <c r="K1133" s="24"/>
      <c r="L1133" s="24"/>
    </row>
    <row r="1134" spans="3:12" ht="20" customHeight="1">
      <c r="C1134" s="13"/>
      <c r="E1134" s="21"/>
      <c r="F1134" s="21"/>
      <c r="H1134" s="24"/>
      <c r="I1134" s="24"/>
      <c r="K1134" s="24"/>
      <c r="L1134" s="24"/>
    </row>
    <row r="1135" spans="3:12" ht="20" customHeight="1">
      <c r="C1135" s="13"/>
      <c r="E1135" s="21"/>
      <c r="F1135" s="21"/>
      <c r="H1135" s="24"/>
      <c r="I1135" s="24"/>
      <c r="K1135" s="24"/>
      <c r="L1135" s="24"/>
    </row>
    <row r="1136" spans="3:12" ht="20" customHeight="1">
      <c r="C1136" s="13"/>
      <c r="E1136" s="21"/>
      <c r="F1136" s="21"/>
      <c r="H1136" s="24"/>
      <c r="I1136" s="24"/>
      <c r="K1136" s="24"/>
      <c r="L1136" s="24"/>
    </row>
    <row r="1137" spans="3:12" ht="20" customHeight="1">
      <c r="C1137" s="13"/>
      <c r="E1137" s="21"/>
      <c r="F1137" s="21"/>
      <c r="H1137" s="24"/>
      <c r="I1137" s="24"/>
      <c r="K1137" s="24"/>
      <c r="L1137" s="24"/>
    </row>
    <row r="1138" spans="3:12" ht="20" customHeight="1">
      <c r="C1138" s="13"/>
      <c r="E1138" s="21"/>
      <c r="F1138" s="21"/>
      <c r="H1138" s="24"/>
      <c r="I1138" s="24"/>
      <c r="K1138" s="24"/>
      <c r="L1138" s="24"/>
    </row>
    <row r="1139" spans="3:12" ht="20" customHeight="1">
      <c r="C1139" s="13"/>
      <c r="E1139" s="21"/>
      <c r="F1139" s="21"/>
      <c r="H1139" s="24"/>
      <c r="I1139" s="24"/>
      <c r="K1139" s="24"/>
      <c r="L1139" s="24"/>
    </row>
    <row r="1140" spans="3:12" ht="20" customHeight="1">
      <c r="C1140" s="13"/>
      <c r="E1140" s="21"/>
      <c r="F1140" s="21"/>
      <c r="H1140" s="24"/>
      <c r="I1140" s="24"/>
      <c r="K1140" s="24"/>
      <c r="L1140" s="24"/>
    </row>
    <row r="1141" spans="3:12" ht="20" customHeight="1">
      <c r="C1141" s="13"/>
      <c r="E1141" s="21"/>
      <c r="F1141" s="21"/>
      <c r="H1141" s="24"/>
      <c r="I1141" s="24"/>
      <c r="K1141" s="24"/>
      <c r="L1141" s="24"/>
    </row>
    <row r="1142" spans="3:12" ht="20" customHeight="1">
      <c r="C1142" s="13"/>
      <c r="E1142" s="21"/>
      <c r="F1142" s="21"/>
      <c r="H1142" s="24"/>
      <c r="I1142" s="24"/>
      <c r="K1142" s="24"/>
      <c r="L1142" s="24"/>
    </row>
    <row r="1143" spans="3:12" ht="20" customHeight="1">
      <c r="C1143" s="13"/>
      <c r="E1143" s="21"/>
      <c r="F1143" s="21"/>
      <c r="H1143" s="24"/>
      <c r="I1143" s="24"/>
      <c r="K1143" s="24"/>
      <c r="L1143" s="24"/>
    </row>
    <row r="1144" spans="3:12" ht="20" customHeight="1">
      <c r="C1144" s="13"/>
      <c r="E1144" s="21"/>
      <c r="F1144" s="21"/>
      <c r="H1144" s="24"/>
      <c r="I1144" s="24"/>
      <c r="K1144" s="24"/>
      <c r="L1144" s="24"/>
    </row>
    <row r="1145" spans="3:12" ht="20" customHeight="1">
      <c r="C1145" s="13"/>
      <c r="E1145" s="21"/>
      <c r="F1145" s="21"/>
      <c r="H1145" s="24"/>
      <c r="I1145" s="24"/>
      <c r="K1145" s="24"/>
      <c r="L1145" s="24"/>
    </row>
    <row r="1146" spans="3:12" ht="20" customHeight="1">
      <c r="C1146" s="13"/>
      <c r="E1146" s="21"/>
      <c r="F1146" s="21"/>
      <c r="H1146" s="24"/>
      <c r="I1146" s="24"/>
      <c r="K1146" s="24"/>
      <c r="L1146" s="24"/>
    </row>
    <row r="1147" spans="3:12" ht="20" customHeight="1">
      <c r="C1147" s="13"/>
      <c r="E1147" s="21"/>
      <c r="F1147" s="21"/>
      <c r="H1147" s="24"/>
      <c r="I1147" s="24"/>
      <c r="K1147" s="24"/>
      <c r="L1147" s="24"/>
    </row>
    <row r="1148" spans="3:12" ht="20" customHeight="1">
      <c r="C1148" s="13"/>
      <c r="E1148" s="21"/>
      <c r="F1148" s="21"/>
      <c r="H1148" s="24"/>
      <c r="I1148" s="24"/>
      <c r="K1148" s="24"/>
      <c r="L1148" s="24"/>
    </row>
    <row r="1149" spans="3:12" ht="20" customHeight="1">
      <c r="C1149" s="13"/>
      <c r="E1149" s="21"/>
      <c r="F1149" s="21"/>
      <c r="H1149" s="24"/>
      <c r="I1149" s="24"/>
      <c r="K1149" s="24"/>
      <c r="L1149" s="24"/>
    </row>
    <row r="1150" spans="3:12" ht="20" customHeight="1">
      <c r="C1150" s="13"/>
      <c r="E1150" s="21"/>
      <c r="F1150" s="21"/>
      <c r="H1150" s="24"/>
      <c r="I1150" s="24"/>
      <c r="K1150" s="24"/>
      <c r="L1150" s="24"/>
    </row>
    <row r="1151" spans="3:12" ht="20" customHeight="1">
      <c r="C1151" s="13"/>
      <c r="E1151" s="21"/>
      <c r="F1151" s="21"/>
      <c r="H1151" s="24"/>
      <c r="I1151" s="24"/>
      <c r="K1151" s="24"/>
      <c r="L1151" s="24"/>
    </row>
    <row r="1152" spans="3:12" ht="20" customHeight="1">
      <c r="C1152" s="13"/>
      <c r="E1152" s="21"/>
      <c r="F1152" s="21"/>
      <c r="H1152" s="24"/>
      <c r="I1152" s="24"/>
      <c r="K1152" s="24"/>
      <c r="L1152" s="24"/>
    </row>
    <row r="1153" spans="3:12" ht="20" customHeight="1">
      <c r="C1153" s="13"/>
      <c r="E1153" s="21"/>
      <c r="F1153" s="21"/>
      <c r="H1153" s="24"/>
      <c r="I1153" s="24"/>
      <c r="K1153" s="24"/>
      <c r="L1153" s="24"/>
    </row>
    <row r="1154" spans="3:12" ht="20" customHeight="1">
      <c r="C1154" s="13"/>
      <c r="E1154" s="21"/>
      <c r="F1154" s="21"/>
      <c r="H1154" s="24"/>
      <c r="I1154" s="24"/>
      <c r="K1154" s="24"/>
      <c r="L1154" s="24"/>
    </row>
    <row r="1155" spans="3:12" ht="20" customHeight="1">
      <c r="C1155" s="13"/>
      <c r="E1155" s="21"/>
      <c r="F1155" s="21"/>
      <c r="H1155" s="24"/>
      <c r="I1155" s="24"/>
      <c r="K1155" s="24"/>
      <c r="L1155" s="24"/>
    </row>
    <row r="1156" spans="3:12" ht="20" customHeight="1">
      <c r="C1156" s="13"/>
      <c r="E1156" s="21"/>
      <c r="F1156" s="21"/>
      <c r="H1156" s="24"/>
      <c r="I1156" s="24"/>
      <c r="K1156" s="24"/>
      <c r="L1156" s="24"/>
    </row>
    <row r="1157" spans="3:12" ht="20" customHeight="1">
      <c r="C1157" s="13"/>
      <c r="E1157" s="21"/>
      <c r="F1157" s="21"/>
      <c r="H1157" s="24"/>
      <c r="I1157" s="24"/>
      <c r="K1157" s="24"/>
      <c r="L1157" s="24"/>
    </row>
    <row r="1158" spans="3:12" ht="20" customHeight="1">
      <c r="C1158" s="13"/>
      <c r="E1158" s="21"/>
      <c r="F1158" s="21"/>
      <c r="H1158" s="24"/>
      <c r="I1158" s="24"/>
      <c r="K1158" s="24"/>
      <c r="L1158" s="24"/>
    </row>
    <row r="1159" spans="3:12" ht="20" customHeight="1">
      <c r="C1159" s="13"/>
      <c r="E1159" s="21"/>
      <c r="F1159" s="21"/>
      <c r="H1159" s="24"/>
      <c r="I1159" s="24"/>
      <c r="K1159" s="24"/>
      <c r="L1159" s="24"/>
    </row>
    <row r="1160" spans="3:12" ht="20" customHeight="1">
      <c r="C1160" s="13"/>
      <c r="E1160" s="21"/>
      <c r="F1160" s="21"/>
      <c r="H1160" s="24"/>
      <c r="I1160" s="24"/>
      <c r="K1160" s="24"/>
      <c r="L1160" s="24"/>
    </row>
    <row r="1161" spans="3:12" ht="20" customHeight="1">
      <c r="C1161" s="13"/>
      <c r="E1161" s="21"/>
      <c r="F1161" s="21"/>
      <c r="H1161" s="24"/>
      <c r="I1161" s="24"/>
      <c r="K1161" s="24"/>
      <c r="L1161" s="24"/>
    </row>
    <row r="1162" spans="3:12" ht="20" customHeight="1">
      <c r="C1162" s="13"/>
      <c r="E1162" s="21"/>
      <c r="F1162" s="21"/>
      <c r="H1162" s="24"/>
      <c r="I1162" s="24"/>
      <c r="K1162" s="24"/>
      <c r="L1162" s="24"/>
    </row>
    <row r="1163" spans="3:12" ht="20" customHeight="1">
      <c r="C1163" s="13"/>
      <c r="E1163" s="21"/>
      <c r="F1163" s="21"/>
      <c r="H1163" s="24"/>
      <c r="I1163" s="24"/>
      <c r="K1163" s="24"/>
      <c r="L1163" s="24"/>
    </row>
    <row r="1164" spans="3:12" ht="20" customHeight="1">
      <c r="C1164" s="13"/>
      <c r="E1164" s="21"/>
      <c r="F1164" s="21"/>
      <c r="H1164" s="24"/>
      <c r="I1164" s="24"/>
      <c r="K1164" s="24"/>
      <c r="L1164" s="24"/>
    </row>
    <row r="1165" spans="3:12" ht="20" customHeight="1">
      <c r="C1165" s="13"/>
      <c r="E1165" s="21"/>
      <c r="F1165" s="21"/>
      <c r="H1165" s="24"/>
      <c r="I1165" s="24"/>
      <c r="K1165" s="24"/>
      <c r="L1165" s="24"/>
    </row>
    <row r="1166" spans="3:12" ht="20" customHeight="1">
      <c r="C1166" s="13"/>
      <c r="E1166" s="21"/>
      <c r="F1166" s="21"/>
      <c r="H1166" s="24"/>
      <c r="I1166" s="24"/>
      <c r="K1166" s="24"/>
      <c r="L1166" s="24"/>
    </row>
    <row r="1167" spans="3:12" ht="20" customHeight="1">
      <c r="C1167" s="13"/>
      <c r="E1167" s="21"/>
      <c r="F1167" s="21"/>
      <c r="H1167" s="24"/>
      <c r="I1167" s="24"/>
      <c r="K1167" s="24"/>
      <c r="L1167" s="24"/>
    </row>
    <row r="1168" spans="3:12" ht="20" customHeight="1">
      <c r="C1168" s="13"/>
      <c r="E1168" s="21"/>
      <c r="F1168" s="21"/>
      <c r="H1168" s="24"/>
      <c r="I1168" s="24"/>
      <c r="K1168" s="24"/>
      <c r="L1168" s="24"/>
    </row>
    <row r="1169" spans="3:12" ht="20" customHeight="1">
      <c r="C1169" s="13"/>
      <c r="E1169" s="21"/>
      <c r="F1169" s="21"/>
      <c r="H1169" s="24"/>
      <c r="I1169" s="24"/>
      <c r="K1169" s="24"/>
      <c r="L1169" s="24"/>
    </row>
    <row r="1170" spans="3:12" ht="20" customHeight="1">
      <c r="C1170" s="13"/>
      <c r="E1170" s="21"/>
      <c r="F1170" s="21"/>
      <c r="H1170" s="24"/>
      <c r="I1170" s="24"/>
      <c r="K1170" s="24"/>
      <c r="L1170" s="24"/>
    </row>
    <row r="1171" spans="3:12" ht="20" customHeight="1">
      <c r="C1171" s="13"/>
      <c r="E1171" s="21"/>
      <c r="F1171" s="21"/>
      <c r="H1171" s="24"/>
      <c r="I1171" s="24"/>
      <c r="K1171" s="24"/>
      <c r="L1171" s="24"/>
    </row>
    <row r="1172" spans="3:12" ht="20" customHeight="1">
      <c r="C1172" s="13"/>
      <c r="E1172" s="21"/>
      <c r="F1172" s="21"/>
      <c r="H1172" s="24"/>
      <c r="I1172" s="24"/>
      <c r="K1172" s="24"/>
      <c r="L1172" s="24"/>
    </row>
    <row r="1173" spans="3:12" ht="20" customHeight="1">
      <c r="C1173" s="13"/>
      <c r="E1173" s="21"/>
      <c r="F1173" s="21"/>
      <c r="H1173" s="24"/>
      <c r="I1173" s="24"/>
      <c r="K1173" s="24"/>
      <c r="L1173" s="24"/>
    </row>
    <row r="1174" spans="3:12" ht="20" customHeight="1">
      <c r="C1174" s="13"/>
      <c r="E1174" s="21"/>
      <c r="F1174" s="21"/>
      <c r="H1174" s="24"/>
      <c r="I1174" s="24"/>
      <c r="K1174" s="24"/>
      <c r="L1174" s="24"/>
    </row>
    <row r="1175" spans="3:12" ht="20" customHeight="1">
      <c r="C1175" s="13"/>
      <c r="E1175" s="21"/>
      <c r="F1175" s="21"/>
      <c r="H1175" s="24"/>
      <c r="I1175" s="24"/>
      <c r="K1175" s="24"/>
      <c r="L1175" s="24"/>
    </row>
    <row r="1176" spans="3:12" ht="20" customHeight="1">
      <c r="C1176" s="13"/>
      <c r="E1176" s="21"/>
      <c r="F1176" s="21"/>
      <c r="H1176" s="24"/>
      <c r="I1176" s="24"/>
      <c r="K1176" s="24"/>
      <c r="L1176" s="24"/>
    </row>
    <row r="1177" spans="3:12" ht="20" customHeight="1">
      <c r="C1177" s="13"/>
      <c r="E1177" s="21"/>
      <c r="F1177" s="21"/>
      <c r="H1177" s="24"/>
      <c r="I1177" s="24"/>
      <c r="K1177" s="24"/>
      <c r="L1177" s="24"/>
    </row>
    <row r="1178" spans="3:12" ht="20" customHeight="1">
      <c r="C1178" s="13"/>
      <c r="E1178" s="21"/>
      <c r="F1178" s="21"/>
      <c r="H1178" s="24"/>
      <c r="I1178" s="24"/>
      <c r="K1178" s="24"/>
      <c r="L1178" s="24"/>
    </row>
    <row r="1179" spans="3:12" ht="20" customHeight="1">
      <c r="C1179" s="13"/>
      <c r="E1179" s="21"/>
      <c r="F1179" s="21"/>
      <c r="H1179" s="24"/>
      <c r="I1179" s="24"/>
      <c r="K1179" s="24"/>
      <c r="L1179" s="24"/>
    </row>
    <row r="1180" spans="3:12" ht="20" customHeight="1">
      <c r="C1180" s="13"/>
      <c r="E1180" s="21"/>
      <c r="F1180" s="21"/>
      <c r="H1180" s="24"/>
      <c r="I1180" s="24"/>
      <c r="K1180" s="24"/>
      <c r="L1180" s="24"/>
    </row>
    <row r="1181" spans="3:12" ht="20" customHeight="1">
      <c r="C1181" s="13"/>
      <c r="E1181" s="21"/>
      <c r="F1181" s="21"/>
      <c r="H1181" s="24"/>
      <c r="I1181" s="24"/>
      <c r="K1181" s="24"/>
      <c r="L1181" s="24"/>
    </row>
    <row r="1182" spans="3:12" ht="20" customHeight="1">
      <c r="C1182" s="13"/>
      <c r="E1182" s="21"/>
      <c r="F1182" s="21"/>
      <c r="H1182" s="24"/>
      <c r="I1182" s="24"/>
      <c r="K1182" s="24"/>
      <c r="L1182" s="24"/>
    </row>
    <row r="1183" spans="3:12" ht="20" customHeight="1">
      <c r="C1183" s="13"/>
      <c r="E1183" s="21"/>
      <c r="F1183" s="21"/>
      <c r="H1183" s="24"/>
      <c r="I1183" s="24"/>
      <c r="K1183" s="24"/>
      <c r="L1183" s="24"/>
    </row>
    <row r="1184" spans="3:12" ht="20" customHeight="1">
      <c r="C1184" s="13"/>
      <c r="E1184" s="21"/>
      <c r="F1184" s="21"/>
      <c r="H1184" s="24"/>
      <c r="I1184" s="24"/>
      <c r="K1184" s="24"/>
      <c r="L1184" s="24"/>
    </row>
    <row r="1185" spans="3:12" ht="20" customHeight="1">
      <c r="C1185" s="13"/>
      <c r="E1185" s="21"/>
      <c r="F1185" s="21"/>
      <c r="H1185" s="24"/>
      <c r="I1185" s="24"/>
      <c r="K1185" s="24"/>
      <c r="L1185" s="24"/>
    </row>
    <row r="1186" spans="3:12" ht="20" customHeight="1">
      <c r="C1186" s="13"/>
      <c r="E1186" s="21"/>
      <c r="F1186" s="21"/>
      <c r="H1186" s="24"/>
      <c r="I1186" s="24"/>
      <c r="K1186" s="24"/>
      <c r="L1186" s="24"/>
    </row>
    <row r="1187" spans="3:12" ht="20" customHeight="1">
      <c r="C1187" s="13"/>
      <c r="E1187" s="21"/>
      <c r="F1187" s="21"/>
      <c r="H1187" s="24"/>
      <c r="I1187" s="24"/>
      <c r="K1187" s="24"/>
      <c r="L1187" s="24"/>
    </row>
    <row r="1188" spans="3:12" ht="20" customHeight="1">
      <c r="C1188" s="13"/>
      <c r="E1188" s="21"/>
      <c r="F1188" s="21"/>
      <c r="H1188" s="24"/>
      <c r="I1188" s="24"/>
      <c r="K1188" s="24"/>
      <c r="L1188" s="24"/>
    </row>
    <row r="1189" spans="3:12" ht="20" customHeight="1">
      <c r="C1189" s="13"/>
      <c r="E1189" s="21"/>
      <c r="F1189" s="21"/>
      <c r="H1189" s="24"/>
      <c r="I1189" s="24"/>
      <c r="K1189" s="24"/>
      <c r="L1189" s="24"/>
    </row>
    <row r="1190" spans="3:12" ht="20" customHeight="1">
      <c r="C1190" s="13"/>
      <c r="E1190" s="21"/>
      <c r="F1190" s="21"/>
      <c r="H1190" s="24"/>
      <c r="I1190" s="24"/>
      <c r="K1190" s="24"/>
      <c r="L1190" s="24"/>
    </row>
    <row r="1191" spans="3:12" ht="20" customHeight="1">
      <c r="C1191" s="13"/>
      <c r="E1191" s="21"/>
      <c r="F1191" s="21"/>
      <c r="H1191" s="24"/>
      <c r="I1191" s="24"/>
      <c r="K1191" s="24"/>
      <c r="L1191" s="24"/>
    </row>
    <row r="1192" spans="3:12" ht="20" customHeight="1">
      <c r="C1192" s="13"/>
      <c r="E1192" s="21"/>
      <c r="F1192" s="21"/>
      <c r="H1192" s="24"/>
      <c r="I1192" s="24"/>
      <c r="K1192" s="24"/>
      <c r="L1192" s="24"/>
    </row>
    <row r="1193" spans="3:12" ht="20" customHeight="1">
      <c r="C1193" s="13"/>
      <c r="E1193" s="21"/>
      <c r="F1193" s="21"/>
      <c r="H1193" s="24"/>
      <c r="I1193" s="24"/>
      <c r="K1193" s="24"/>
      <c r="L1193" s="24"/>
    </row>
    <row r="1194" spans="3:12" ht="20" customHeight="1">
      <c r="C1194" s="13"/>
      <c r="E1194" s="21"/>
      <c r="F1194" s="21"/>
      <c r="H1194" s="24"/>
      <c r="I1194" s="24"/>
      <c r="K1194" s="24"/>
      <c r="L1194" s="24"/>
    </row>
    <row r="1195" spans="3:12" ht="20" customHeight="1">
      <c r="C1195" s="13"/>
      <c r="E1195" s="21"/>
      <c r="F1195" s="21"/>
      <c r="H1195" s="24"/>
      <c r="I1195" s="24"/>
      <c r="K1195" s="24"/>
      <c r="L1195" s="24"/>
    </row>
    <row r="1196" spans="3:12" ht="20" customHeight="1">
      <c r="C1196" s="13"/>
      <c r="E1196" s="21"/>
      <c r="F1196" s="21"/>
      <c r="H1196" s="24"/>
      <c r="I1196" s="24"/>
      <c r="K1196" s="24"/>
      <c r="L1196" s="24"/>
    </row>
    <row r="1197" spans="3:12" ht="20" customHeight="1">
      <c r="C1197" s="13"/>
      <c r="E1197" s="21"/>
      <c r="F1197" s="21"/>
      <c r="H1197" s="24"/>
      <c r="I1197" s="24"/>
      <c r="K1197" s="24"/>
      <c r="L1197" s="24"/>
    </row>
    <row r="1198" spans="3:12" ht="20" customHeight="1">
      <c r="C1198" s="13"/>
      <c r="E1198" s="21"/>
      <c r="F1198" s="21"/>
      <c r="H1198" s="24"/>
      <c r="I1198" s="24"/>
      <c r="K1198" s="24"/>
      <c r="L1198" s="24"/>
    </row>
    <row r="1199" spans="3:12" ht="20" customHeight="1">
      <c r="C1199" s="13"/>
      <c r="E1199" s="21"/>
      <c r="F1199" s="21"/>
      <c r="H1199" s="24"/>
      <c r="I1199" s="24"/>
      <c r="K1199" s="24"/>
      <c r="L1199" s="24"/>
    </row>
    <row r="1200" spans="3:12" ht="20" customHeight="1">
      <c r="C1200" s="13"/>
      <c r="E1200" s="21"/>
      <c r="F1200" s="21"/>
      <c r="H1200" s="24"/>
      <c r="I1200" s="24"/>
      <c r="K1200" s="24"/>
      <c r="L1200" s="24"/>
    </row>
    <row r="1201" spans="3:12" ht="20" customHeight="1">
      <c r="C1201" s="13"/>
      <c r="E1201" s="21"/>
      <c r="F1201" s="21"/>
      <c r="H1201" s="24"/>
      <c r="I1201" s="24"/>
      <c r="K1201" s="24"/>
      <c r="L1201" s="24"/>
    </row>
    <row r="1202" spans="3:12" ht="20" customHeight="1">
      <c r="C1202" s="13"/>
      <c r="E1202" s="21"/>
      <c r="F1202" s="21"/>
      <c r="H1202" s="24"/>
      <c r="I1202" s="24"/>
      <c r="K1202" s="24"/>
      <c r="L1202" s="24"/>
    </row>
    <row r="1203" spans="3:12" ht="20" customHeight="1">
      <c r="C1203" s="13"/>
      <c r="E1203" s="21"/>
      <c r="F1203" s="21"/>
      <c r="H1203" s="24"/>
      <c r="I1203" s="24"/>
      <c r="K1203" s="24"/>
      <c r="L1203" s="24"/>
    </row>
    <row r="1204" spans="3:12" ht="20" customHeight="1">
      <c r="C1204" s="13"/>
      <c r="E1204" s="21"/>
      <c r="F1204" s="21"/>
      <c r="H1204" s="24"/>
      <c r="I1204" s="24"/>
      <c r="K1204" s="24"/>
      <c r="L1204" s="24"/>
    </row>
    <row r="1205" spans="3:12" ht="20" customHeight="1">
      <c r="C1205" s="13"/>
      <c r="E1205" s="21"/>
      <c r="F1205" s="21"/>
      <c r="H1205" s="24"/>
      <c r="I1205" s="24"/>
      <c r="K1205" s="24"/>
      <c r="L1205" s="24"/>
    </row>
    <row r="1206" spans="3:12" ht="20" customHeight="1">
      <c r="C1206" s="13"/>
      <c r="E1206" s="21"/>
      <c r="F1206" s="21"/>
      <c r="H1206" s="24"/>
      <c r="I1206" s="24"/>
      <c r="K1206" s="24"/>
      <c r="L1206" s="24"/>
    </row>
    <row r="1207" spans="3:12" ht="20" customHeight="1">
      <c r="C1207" s="13"/>
      <c r="E1207" s="21"/>
      <c r="F1207" s="21"/>
      <c r="H1207" s="24"/>
      <c r="I1207" s="24"/>
      <c r="K1207" s="24"/>
      <c r="L1207" s="24"/>
    </row>
    <row r="1208" spans="3:12" ht="20" customHeight="1">
      <c r="C1208" s="13"/>
      <c r="E1208" s="21"/>
      <c r="F1208" s="21"/>
      <c r="H1208" s="24"/>
      <c r="I1208" s="24"/>
      <c r="K1208" s="24"/>
      <c r="L1208" s="24"/>
    </row>
    <row r="1209" spans="3:12" ht="20" customHeight="1">
      <c r="C1209" s="13"/>
      <c r="E1209" s="21"/>
      <c r="F1209" s="21"/>
      <c r="H1209" s="24"/>
      <c r="I1209" s="24"/>
      <c r="K1209" s="24"/>
      <c r="L1209" s="24"/>
    </row>
    <row r="1210" spans="3:12" ht="20" customHeight="1">
      <c r="C1210" s="13"/>
      <c r="E1210" s="21"/>
      <c r="F1210" s="21"/>
      <c r="H1210" s="24"/>
      <c r="I1210" s="24"/>
      <c r="K1210" s="24"/>
      <c r="L1210" s="24"/>
    </row>
    <row r="1211" spans="3:12" ht="20" customHeight="1">
      <c r="C1211" s="13"/>
      <c r="E1211" s="21"/>
      <c r="F1211" s="21"/>
      <c r="H1211" s="24"/>
      <c r="I1211" s="24"/>
      <c r="K1211" s="24"/>
      <c r="L1211" s="24"/>
    </row>
    <row r="1212" spans="3:12" ht="20" customHeight="1">
      <c r="C1212" s="13"/>
      <c r="E1212" s="21"/>
      <c r="F1212" s="21"/>
      <c r="H1212" s="24"/>
      <c r="I1212" s="24"/>
      <c r="K1212" s="24"/>
      <c r="L1212" s="24"/>
    </row>
    <row r="1213" spans="3:12" ht="20" customHeight="1">
      <c r="C1213" s="13"/>
      <c r="E1213" s="21"/>
      <c r="F1213" s="21"/>
      <c r="H1213" s="24"/>
      <c r="I1213" s="24"/>
      <c r="K1213" s="24"/>
      <c r="L1213" s="24"/>
    </row>
    <row r="1214" spans="3:12" ht="20" customHeight="1">
      <c r="C1214" s="13"/>
      <c r="E1214" s="21"/>
      <c r="F1214" s="21"/>
      <c r="H1214" s="24"/>
      <c r="I1214" s="24"/>
      <c r="K1214" s="24"/>
      <c r="L1214" s="24"/>
    </row>
    <row r="1215" spans="3:12" ht="20" customHeight="1">
      <c r="C1215" s="13"/>
      <c r="E1215" s="21"/>
      <c r="F1215" s="21"/>
      <c r="H1215" s="24"/>
      <c r="I1215" s="24"/>
      <c r="K1215" s="24"/>
      <c r="L1215" s="24"/>
    </row>
    <row r="1216" spans="3:12" ht="20" customHeight="1">
      <c r="C1216" s="13"/>
      <c r="E1216" s="21"/>
      <c r="F1216" s="21"/>
      <c r="H1216" s="24"/>
      <c r="I1216" s="24"/>
      <c r="K1216" s="24"/>
      <c r="L1216" s="24"/>
    </row>
    <row r="1217" spans="3:12" ht="20" customHeight="1">
      <c r="C1217" s="13"/>
      <c r="E1217" s="21"/>
      <c r="F1217" s="21"/>
      <c r="H1217" s="24"/>
      <c r="I1217" s="24"/>
      <c r="K1217" s="24"/>
      <c r="L1217" s="24"/>
    </row>
    <row r="1218" spans="3:12" ht="20" customHeight="1">
      <c r="C1218" s="13"/>
      <c r="E1218" s="21"/>
      <c r="F1218" s="21"/>
      <c r="H1218" s="24"/>
      <c r="I1218" s="24"/>
      <c r="K1218" s="24"/>
      <c r="L1218" s="24"/>
    </row>
    <row r="1219" spans="3:12" ht="20" customHeight="1">
      <c r="C1219" s="13"/>
      <c r="E1219" s="21"/>
      <c r="F1219" s="21"/>
      <c r="H1219" s="24"/>
      <c r="I1219" s="24"/>
      <c r="K1219" s="24"/>
      <c r="L1219" s="24"/>
    </row>
    <row r="1220" spans="3:12" ht="20" customHeight="1">
      <c r="C1220" s="13"/>
      <c r="E1220" s="21"/>
      <c r="F1220" s="21"/>
      <c r="H1220" s="24"/>
      <c r="I1220" s="24"/>
      <c r="K1220" s="24"/>
      <c r="L1220" s="24"/>
    </row>
    <row r="1221" spans="3:12" ht="20" customHeight="1">
      <c r="C1221" s="13"/>
      <c r="E1221" s="21"/>
      <c r="F1221" s="21"/>
      <c r="H1221" s="24"/>
      <c r="I1221" s="24"/>
      <c r="K1221" s="24"/>
      <c r="L1221" s="24"/>
    </row>
    <row r="1222" spans="3:12" ht="20" customHeight="1">
      <c r="C1222" s="13"/>
      <c r="E1222" s="21"/>
      <c r="F1222" s="21"/>
      <c r="H1222" s="24"/>
      <c r="I1222" s="24"/>
      <c r="K1222" s="24"/>
      <c r="L1222" s="24"/>
    </row>
    <row r="1223" spans="3:12" ht="20" customHeight="1">
      <c r="C1223" s="13"/>
      <c r="E1223" s="21"/>
      <c r="F1223" s="21"/>
      <c r="H1223" s="24"/>
      <c r="I1223" s="24"/>
      <c r="K1223" s="24"/>
      <c r="L1223" s="24"/>
    </row>
    <row r="1224" spans="3:12" ht="20" customHeight="1">
      <c r="C1224" s="13"/>
      <c r="E1224" s="21"/>
      <c r="F1224" s="21"/>
      <c r="H1224" s="24"/>
      <c r="I1224" s="24"/>
      <c r="K1224" s="24"/>
      <c r="L1224" s="24"/>
    </row>
    <row r="1225" spans="3:12" ht="20" customHeight="1">
      <c r="C1225" s="13"/>
      <c r="E1225" s="21"/>
      <c r="F1225" s="21"/>
      <c r="H1225" s="24"/>
      <c r="I1225" s="24"/>
      <c r="K1225" s="24"/>
      <c r="L1225" s="24"/>
    </row>
    <row r="1226" spans="3:12" ht="20" customHeight="1">
      <c r="C1226" s="13"/>
      <c r="E1226" s="21"/>
      <c r="F1226" s="21"/>
      <c r="H1226" s="24"/>
      <c r="I1226" s="24"/>
      <c r="K1226" s="24"/>
      <c r="L1226" s="24"/>
    </row>
    <row r="1227" spans="3:12" ht="20" customHeight="1">
      <c r="C1227" s="13"/>
      <c r="E1227" s="21"/>
      <c r="F1227" s="21"/>
      <c r="H1227" s="24"/>
      <c r="I1227" s="24"/>
      <c r="K1227" s="24"/>
      <c r="L1227" s="24"/>
    </row>
    <row r="1228" spans="3:12" ht="20" customHeight="1">
      <c r="C1228" s="13"/>
      <c r="E1228" s="21"/>
      <c r="F1228" s="21"/>
      <c r="H1228" s="24"/>
      <c r="I1228" s="24"/>
      <c r="K1228" s="24"/>
      <c r="L1228" s="24"/>
    </row>
    <row r="1229" spans="3:12" ht="20" customHeight="1">
      <c r="C1229" s="13"/>
      <c r="E1229" s="21"/>
      <c r="F1229" s="21"/>
      <c r="H1229" s="24"/>
      <c r="I1229" s="24"/>
      <c r="K1229" s="24"/>
      <c r="L1229" s="24"/>
    </row>
    <row r="1230" spans="3:12" ht="20" customHeight="1">
      <c r="C1230" s="13"/>
      <c r="E1230" s="21"/>
      <c r="F1230" s="21"/>
      <c r="H1230" s="24"/>
      <c r="I1230" s="24"/>
      <c r="K1230" s="24"/>
      <c r="L1230" s="24"/>
    </row>
    <row r="1231" spans="3:12" ht="20" customHeight="1">
      <c r="C1231" s="13"/>
      <c r="E1231" s="21"/>
      <c r="F1231" s="21"/>
      <c r="H1231" s="24"/>
      <c r="I1231" s="24"/>
      <c r="K1231" s="24"/>
      <c r="L1231" s="24"/>
    </row>
    <row r="1232" spans="3:12" ht="20" customHeight="1">
      <c r="C1232" s="13"/>
      <c r="E1232" s="21"/>
      <c r="F1232" s="21"/>
      <c r="H1232" s="24"/>
      <c r="I1232" s="24"/>
      <c r="K1232" s="24"/>
      <c r="L1232" s="24"/>
    </row>
    <row r="1233" spans="3:12" ht="20" customHeight="1">
      <c r="C1233" s="13"/>
      <c r="E1233" s="21"/>
      <c r="F1233" s="21"/>
      <c r="H1233" s="24"/>
      <c r="I1233" s="24"/>
      <c r="K1233" s="24"/>
      <c r="L1233" s="24"/>
    </row>
    <row r="1234" spans="3:12" ht="20" customHeight="1">
      <c r="C1234" s="13"/>
      <c r="E1234" s="21"/>
      <c r="F1234" s="21"/>
      <c r="H1234" s="24"/>
      <c r="I1234" s="24"/>
      <c r="K1234" s="24"/>
      <c r="L1234" s="24"/>
    </row>
    <row r="1235" spans="3:12" ht="20" customHeight="1">
      <c r="C1235" s="13"/>
      <c r="E1235" s="21"/>
      <c r="F1235" s="21"/>
      <c r="H1235" s="24"/>
      <c r="I1235" s="24"/>
      <c r="K1235" s="24"/>
      <c r="L1235" s="24"/>
    </row>
    <row r="1236" spans="3:12" ht="20" customHeight="1">
      <c r="C1236" s="13"/>
      <c r="E1236" s="21"/>
      <c r="F1236" s="21"/>
      <c r="H1236" s="24"/>
      <c r="I1236" s="24"/>
      <c r="K1236" s="24"/>
      <c r="L1236" s="24"/>
    </row>
    <row r="1237" spans="3:12" ht="20" customHeight="1">
      <c r="C1237" s="13"/>
      <c r="E1237" s="21"/>
      <c r="F1237" s="21"/>
      <c r="H1237" s="24"/>
      <c r="I1237" s="24"/>
      <c r="K1237" s="24"/>
      <c r="L1237" s="24"/>
    </row>
    <row r="1238" spans="3:12" ht="20" customHeight="1">
      <c r="C1238" s="13"/>
      <c r="E1238" s="21"/>
      <c r="F1238" s="21"/>
      <c r="H1238" s="24"/>
      <c r="I1238" s="24"/>
      <c r="K1238" s="24"/>
      <c r="L1238" s="24"/>
    </row>
    <row r="1239" spans="3:12" ht="20" customHeight="1">
      <c r="C1239" s="13"/>
      <c r="E1239" s="21"/>
      <c r="F1239" s="21"/>
      <c r="H1239" s="24"/>
      <c r="I1239" s="24"/>
      <c r="K1239" s="24"/>
      <c r="L1239" s="24"/>
    </row>
    <row r="1240" spans="3:12" ht="20" customHeight="1">
      <c r="C1240" s="13"/>
      <c r="E1240" s="21"/>
      <c r="F1240" s="21"/>
      <c r="H1240" s="24"/>
      <c r="I1240" s="24"/>
      <c r="K1240" s="24"/>
      <c r="L1240" s="24"/>
    </row>
    <row r="1241" spans="3:12" ht="20" customHeight="1">
      <c r="C1241" s="13"/>
      <c r="E1241" s="21"/>
      <c r="F1241" s="21"/>
      <c r="H1241" s="24"/>
      <c r="I1241" s="24"/>
      <c r="K1241" s="24"/>
      <c r="L1241" s="24"/>
    </row>
    <row r="1242" spans="3:12" ht="20" customHeight="1">
      <c r="C1242" s="13"/>
      <c r="E1242" s="21"/>
      <c r="F1242" s="21"/>
      <c r="H1242" s="24"/>
      <c r="I1242" s="24"/>
      <c r="K1242" s="24"/>
      <c r="L1242" s="24"/>
    </row>
    <row r="1243" spans="3:12" ht="20" customHeight="1">
      <c r="C1243" s="13"/>
      <c r="E1243" s="21"/>
      <c r="F1243" s="21"/>
      <c r="H1243" s="24"/>
      <c r="I1243" s="24"/>
      <c r="K1243" s="24"/>
      <c r="L1243" s="24"/>
    </row>
    <row r="1244" spans="3:12" ht="20" customHeight="1">
      <c r="C1244" s="13"/>
      <c r="E1244" s="21"/>
      <c r="F1244" s="21"/>
      <c r="H1244" s="24"/>
      <c r="I1244" s="24"/>
      <c r="K1244" s="24"/>
      <c r="L1244" s="24"/>
    </row>
    <row r="1245" spans="3:12" ht="20" customHeight="1">
      <c r="C1245" s="13"/>
      <c r="E1245" s="21"/>
      <c r="F1245" s="21"/>
      <c r="H1245" s="24"/>
      <c r="I1245" s="24"/>
      <c r="K1245" s="24"/>
      <c r="L1245" s="24"/>
    </row>
    <row r="1246" spans="3:12" ht="20" customHeight="1">
      <c r="C1246" s="13"/>
      <c r="E1246" s="21"/>
      <c r="F1246" s="21"/>
      <c r="H1246" s="24"/>
      <c r="I1246" s="24"/>
      <c r="K1246" s="24"/>
      <c r="L1246" s="24"/>
    </row>
    <row r="1247" spans="3:12" ht="20" customHeight="1">
      <c r="C1247" s="13"/>
      <c r="E1247" s="21"/>
      <c r="F1247" s="21"/>
      <c r="H1247" s="24"/>
      <c r="I1247" s="24"/>
      <c r="K1247" s="24"/>
      <c r="L1247" s="24"/>
    </row>
    <row r="1248" spans="3:12" ht="20" customHeight="1">
      <c r="C1248" s="13"/>
      <c r="E1248" s="21"/>
      <c r="F1248" s="21"/>
      <c r="H1248" s="24"/>
      <c r="I1248" s="24"/>
      <c r="K1248" s="24"/>
      <c r="L1248" s="24"/>
    </row>
    <row r="1249" spans="3:12" ht="20" customHeight="1">
      <c r="C1249" s="13"/>
      <c r="E1249" s="21"/>
      <c r="F1249" s="21"/>
      <c r="H1249" s="24"/>
      <c r="I1249" s="24"/>
      <c r="K1249" s="24"/>
      <c r="L1249" s="24"/>
    </row>
    <row r="1250" spans="3:12" ht="20" customHeight="1">
      <c r="C1250" s="13"/>
      <c r="E1250" s="21"/>
      <c r="F1250" s="21"/>
      <c r="H1250" s="24"/>
      <c r="I1250" s="24"/>
      <c r="K1250" s="24"/>
      <c r="L1250" s="24"/>
    </row>
    <row r="1251" spans="3:12" ht="20" customHeight="1">
      <c r="C1251" s="13"/>
      <c r="E1251" s="21"/>
      <c r="F1251" s="21"/>
      <c r="H1251" s="24"/>
      <c r="I1251" s="24"/>
      <c r="K1251" s="24"/>
      <c r="L1251" s="24"/>
    </row>
    <row r="1252" spans="3:12" ht="20" customHeight="1">
      <c r="C1252" s="13"/>
      <c r="E1252" s="21"/>
      <c r="F1252" s="21"/>
      <c r="H1252" s="24"/>
      <c r="I1252" s="24"/>
      <c r="K1252" s="24"/>
      <c r="L1252" s="24"/>
    </row>
    <row r="1253" spans="3:12" ht="20" customHeight="1">
      <c r="C1253" s="13"/>
      <c r="E1253" s="21"/>
      <c r="F1253" s="21"/>
      <c r="H1253" s="24"/>
      <c r="I1253" s="24"/>
      <c r="K1253" s="24"/>
      <c r="L1253" s="24"/>
    </row>
    <row r="1254" spans="3:12" ht="20" customHeight="1">
      <c r="C1254" s="13"/>
      <c r="E1254" s="21"/>
      <c r="F1254" s="21"/>
      <c r="H1254" s="24"/>
      <c r="I1254" s="24"/>
      <c r="K1254" s="24"/>
      <c r="L1254" s="24"/>
    </row>
    <row r="1255" spans="3:12" ht="20" customHeight="1">
      <c r="C1255" s="13"/>
      <c r="E1255" s="21"/>
      <c r="F1255" s="21"/>
      <c r="H1255" s="24"/>
      <c r="I1255" s="24"/>
      <c r="K1255" s="24"/>
      <c r="L1255" s="24"/>
    </row>
    <row r="1256" spans="3:12" ht="20" customHeight="1">
      <c r="C1256" s="13"/>
      <c r="E1256" s="21"/>
      <c r="F1256" s="21"/>
      <c r="H1256" s="24"/>
      <c r="I1256" s="24"/>
      <c r="K1256" s="24"/>
      <c r="L1256" s="24"/>
    </row>
    <row r="1257" spans="3:12" ht="20" customHeight="1">
      <c r="C1257" s="13"/>
      <c r="E1257" s="21"/>
      <c r="F1257" s="21"/>
      <c r="H1257" s="24"/>
      <c r="I1257" s="24"/>
      <c r="K1257" s="24"/>
      <c r="L1257" s="24"/>
    </row>
    <row r="1258" spans="3:12" ht="20" customHeight="1">
      <c r="C1258" s="13"/>
      <c r="E1258" s="21"/>
      <c r="F1258" s="21"/>
      <c r="H1258" s="24"/>
      <c r="I1258" s="24"/>
      <c r="K1258" s="24"/>
      <c r="L1258" s="24"/>
    </row>
    <row r="1259" spans="3:12" ht="20" customHeight="1">
      <c r="C1259" s="13"/>
      <c r="E1259" s="21"/>
      <c r="F1259" s="21"/>
      <c r="H1259" s="24"/>
      <c r="I1259" s="24"/>
      <c r="K1259" s="24"/>
      <c r="L1259" s="24"/>
    </row>
    <row r="1260" spans="3:12" ht="20" customHeight="1">
      <c r="C1260" s="13"/>
      <c r="E1260" s="21"/>
      <c r="F1260" s="21"/>
      <c r="H1260" s="24"/>
      <c r="I1260" s="24"/>
      <c r="K1260" s="24"/>
      <c r="L1260" s="24"/>
    </row>
    <row r="1261" spans="3:12" ht="20" customHeight="1">
      <c r="C1261" s="13"/>
      <c r="E1261" s="21"/>
      <c r="F1261" s="21"/>
      <c r="H1261" s="24"/>
      <c r="I1261" s="24"/>
      <c r="K1261" s="24"/>
      <c r="L1261" s="24"/>
    </row>
    <row r="1262" spans="3:12" ht="20" customHeight="1">
      <c r="C1262" s="13"/>
      <c r="E1262" s="21"/>
      <c r="F1262" s="21"/>
      <c r="H1262" s="24"/>
      <c r="I1262" s="24"/>
      <c r="K1262" s="24"/>
      <c r="L1262" s="24"/>
    </row>
    <row r="1263" spans="3:12" ht="20" customHeight="1">
      <c r="C1263" s="13"/>
      <c r="E1263" s="21"/>
      <c r="F1263" s="21"/>
      <c r="H1263" s="24"/>
      <c r="I1263" s="24"/>
      <c r="K1263" s="24"/>
      <c r="L1263" s="24"/>
    </row>
    <row r="1264" spans="3:12" ht="20" customHeight="1">
      <c r="C1264" s="13"/>
      <c r="E1264" s="21"/>
      <c r="F1264" s="21"/>
      <c r="H1264" s="24"/>
      <c r="I1264" s="24"/>
      <c r="K1264" s="24"/>
      <c r="L1264" s="24"/>
    </row>
    <row r="1265" spans="3:12" ht="20" customHeight="1">
      <c r="C1265" s="13"/>
      <c r="E1265" s="21"/>
      <c r="F1265" s="21"/>
      <c r="H1265" s="24"/>
      <c r="I1265" s="24"/>
      <c r="K1265" s="24"/>
      <c r="L1265" s="24"/>
    </row>
    <row r="1266" spans="3:12" ht="20" customHeight="1">
      <c r="C1266" s="13"/>
      <c r="E1266" s="21"/>
      <c r="F1266" s="21"/>
      <c r="H1266" s="24"/>
      <c r="I1266" s="24"/>
      <c r="K1266" s="24"/>
      <c r="L1266" s="24"/>
    </row>
    <row r="1267" spans="3:12" ht="20" customHeight="1">
      <c r="C1267" s="13"/>
      <c r="E1267" s="21"/>
      <c r="F1267" s="21"/>
      <c r="H1267" s="24"/>
      <c r="I1267" s="24"/>
      <c r="K1267" s="24"/>
      <c r="L1267" s="24"/>
    </row>
    <row r="1268" spans="3:12" ht="20" customHeight="1">
      <c r="C1268" s="13"/>
      <c r="E1268" s="21"/>
      <c r="F1268" s="21"/>
      <c r="H1268" s="24"/>
      <c r="I1268" s="24"/>
      <c r="K1268" s="24"/>
      <c r="L1268" s="24"/>
    </row>
    <row r="1269" spans="3:12" ht="20" customHeight="1">
      <c r="C1269" s="13"/>
      <c r="E1269" s="21"/>
      <c r="F1269" s="21"/>
      <c r="H1269" s="24"/>
      <c r="I1269" s="24"/>
      <c r="K1269" s="24"/>
      <c r="L1269" s="24"/>
    </row>
    <row r="1270" spans="3:12" ht="20" customHeight="1">
      <c r="C1270" s="13"/>
      <c r="E1270" s="21"/>
      <c r="F1270" s="21"/>
      <c r="H1270" s="24"/>
      <c r="I1270" s="24"/>
      <c r="K1270" s="24"/>
      <c r="L1270" s="24"/>
    </row>
    <row r="1271" spans="3:12" ht="20" customHeight="1">
      <c r="C1271" s="13"/>
      <c r="E1271" s="21"/>
      <c r="F1271" s="21"/>
      <c r="H1271" s="24"/>
      <c r="I1271" s="24"/>
      <c r="K1271" s="24"/>
      <c r="L1271" s="24"/>
    </row>
    <row r="1272" spans="3:12" ht="20" customHeight="1">
      <c r="C1272" s="13"/>
      <c r="E1272" s="21"/>
      <c r="F1272" s="21"/>
      <c r="H1272" s="24"/>
      <c r="I1272" s="24"/>
      <c r="K1272" s="24"/>
      <c r="L1272" s="24"/>
    </row>
    <row r="1273" spans="3:12" ht="20" customHeight="1">
      <c r="C1273" s="13"/>
      <c r="E1273" s="21"/>
      <c r="F1273" s="21"/>
      <c r="H1273" s="24"/>
      <c r="I1273" s="24"/>
      <c r="K1273" s="24"/>
      <c r="L1273" s="24"/>
    </row>
    <row r="1274" spans="3:12" ht="20" customHeight="1">
      <c r="C1274" s="13"/>
      <c r="E1274" s="21"/>
      <c r="F1274" s="21"/>
      <c r="H1274" s="24"/>
      <c r="I1274" s="24"/>
      <c r="K1274" s="24"/>
      <c r="L1274" s="24"/>
    </row>
    <row r="1275" spans="3:12" ht="20" customHeight="1">
      <c r="C1275" s="13"/>
      <c r="E1275" s="21"/>
      <c r="F1275" s="21"/>
      <c r="H1275" s="24"/>
      <c r="I1275" s="24"/>
      <c r="K1275" s="24"/>
      <c r="L1275" s="24"/>
    </row>
    <row r="1276" spans="3:12" ht="20" customHeight="1">
      <c r="C1276" s="13"/>
      <c r="E1276" s="21"/>
      <c r="F1276" s="21"/>
      <c r="H1276" s="24"/>
      <c r="I1276" s="24"/>
      <c r="K1276" s="24"/>
      <c r="L1276" s="24"/>
    </row>
    <row r="1277" spans="3:12" ht="20" customHeight="1">
      <c r="C1277" s="13"/>
      <c r="E1277" s="21"/>
      <c r="F1277" s="21"/>
      <c r="H1277" s="24"/>
      <c r="I1277" s="24"/>
      <c r="K1277" s="24"/>
      <c r="L1277" s="24"/>
    </row>
    <row r="1278" spans="3:12" ht="20" customHeight="1">
      <c r="C1278" s="13"/>
      <c r="E1278" s="21"/>
      <c r="F1278" s="21"/>
      <c r="H1278" s="24"/>
      <c r="I1278" s="24"/>
      <c r="K1278" s="24"/>
      <c r="L1278" s="24"/>
    </row>
    <row r="1279" spans="3:12" ht="20" customHeight="1">
      <c r="C1279" s="13"/>
      <c r="E1279" s="21"/>
      <c r="F1279" s="21"/>
      <c r="H1279" s="24"/>
      <c r="I1279" s="24"/>
      <c r="K1279" s="24"/>
      <c r="L1279" s="24"/>
    </row>
    <row r="1280" spans="3:12" ht="20" customHeight="1">
      <c r="C1280" s="13"/>
      <c r="E1280" s="21"/>
      <c r="F1280" s="21"/>
      <c r="H1280" s="24"/>
      <c r="I1280" s="24"/>
      <c r="K1280" s="24"/>
      <c r="L1280" s="24"/>
    </row>
    <row r="1281" spans="3:12" ht="20" customHeight="1">
      <c r="C1281" s="13"/>
      <c r="E1281" s="21"/>
      <c r="F1281" s="21"/>
      <c r="H1281" s="24"/>
      <c r="I1281" s="24"/>
      <c r="K1281" s="24"/>
      <c r="L1281" s="24"/>
    </row>
    <row r="1282" spans="3:12" ht="20" customHeight="1">
      <c r="C1282" s="13"/>
      <c r="E1282" s="21"/>
      <c r="F1282" s="21"/>
      <c r="H1282" s="24"/>
      <c r="I1282" s="24"/>
      <c r="K1282" s="24"/>
      <c r="L1282" s="24"/>
    </row>
    <row r="1283" spans="3:12" ht="20" customHeight="1">
      <c r="C1283" s="13"/>
      <c r="E1283" s="21"/>
      <c r="F1283" s="21"/>
      <c r="H1283" s="24"/>
      <c r="I1283" s="24"/>
      <c r="K1283" s="24"/>
      <c r="L1283" s="24"/>
    </row>
    <row r="1284" spans="3:12" ht="20" customHeight="1">
      <c r="C1284" s="13"/>
      <c r="E1284" s="21"/>
      <c r="F1284" s="21"/>
      <c r="H1284" s="24"/>
      <c r="I1284" s="24"/>
      <c r="K1284" s="24"/>
      <c r="L1284" s="24"/>
    </row>
    <row r="1285" spans="3:12" ht="20" customHeight="1">
      <c r="C1285" s="13"/>
      <c r="E1285" s="21"/>
      <c r="F1285" s="21"/>
      <c r="H1285" s="24"/>
      <c r="I1285" s="24"/>
      <c r="K1285" s="24"/>
      <c r="L1285" s="24"/>
    </row>
    <row r="1286" spans="3:12" ht="20" customHeight="1">
      <c r="C1286" s="13"/>
      <c r="E1286" s="21"/>
      <c r="F1286" s="21"/>
      <c r="H1286" s="24"/>
      <c r="I1286" s="24"/>
      <c r="K1286" s="24"/>
      <c r="L1286" s="24"/>
    </row>
    <row r="1287" spans="3:12" ht="20" customHeight="1">
      <c r="C1287" s="13"/>
      <c r="E1287" s="21"/>
      <c r="F1287" s="21"/>
      <c r="H1287" s="24"/>
      <c r="I1287" s="24"/>
      <c r="K1287" s="24"/>
      <c r="L1287" s="24"/>
    </row>
    <row r="1288" spans="3:12" ht="20" customHeight="1">
      <c r="C1288" s="13"/>
      <c r="E1288" s="21"/>
      <c r="F1288" s="21"/>
      <c r="H1288" s="24"/>
      <c r="I1288" s="24"/>
      <c r="K1288" s="24"/>
      <c r="L1288" s="24"/>
    </row>
    <row r="1289" spans="3:12" ht="20" customHeight="1">
      <c r="C1289" s="13"/>
      <c r="E1289" s="21"/>
      <c r="F1289" s="21"/>
      <c r="H1289" s="24"/>
      <c r="I1289" s="24"/>
      <c r="K1289" s="24"/>
      <c r="L1289" s="24"/>
    </row>
    <row r="1290" spans="3:12" ht="20" customHeight="1">
      <c r="C1290" s="13"/>
      <c r="E1290" s="21"/>
      <c r="F1290" s="21"/>
      <c r="H1290" s="24"/>
      <c r="I1290" s="24"/>
      <c r="K1290" s="24"/>
      <c r="L1290" s="24"/>
    </row>
    <row r="1291" spans="3:12" ht="20" customHeight="1">
      <c r="C1291" s="13"/>
      <c r="E1291" s="21"/>
      <c r="F1291" s="21"/>
      <c r="H1291" s="24"/>
      <c r="I1291" s="24"/>
      <c r="K1291" s="24"/>
      <c r="L1291" s="24"/>
    </row>
    <row r="1292" spans="3:12" ht="20" customHeight="1">
      <c r="C1292" s="13"/>
      <c r="E1292" s="21"/>
      <c r="F1292" s="21"/>
      <c r="H1292" s="24"/>
      <c r="I1292" s="24"/>
      <c r="K1292" s="24"/>
      <c r="L1292" s="24"/>
    </row>
    <row r="1293" spans="3:12" ht="20" customHeight="1">
      <c r="C1293" s="13"/>
      <c r="E1293" s="21"/>
      <c r="F1293" s="21"/>
      <c r="H1293" s="24"/>
      <c r="I1293" s="24"/>
      <c r="K1293" s="24"/>
      <c r="L1293" s="24"/>
    </row>
    <row r="1294" spans="3:12" ht="20" customHeight="1">
      <c r="C1294" s="13"/>
      <c r="E1294" s="21"/>
      <c r="F1294" s="21"/>
      <c r="H1294" s="24"/>
      <c r="I1294" s="24"/>
      <c r="K1294" s="24"/>
      <c r="L1294" s="24"/>
    </row>
    <row r="1295" spans="3:12" ht="20" customHeight="1">
      <c r="C1295" s="13"/>
      <c r="E1295" s="21"/>
      <c r="F1295" s="21"/>
      <c r="H1295" s="24"/>
      <c r="I1295" s="24"/>
      <c r="K1295" s="24"/>
      <c r="L1295" s="24"/>
    </row>
    <row r="1296" spans="3:12" ht="20" customHeight="1">
      <c r="C1296" s="13"/>
      <c r="E1296" s="21"/>
      <c r="F1296" s="21"/>
      <c r="H1296" s="24"/>
      <c r="I1296" s="24"/>
      <c r="K1296" s="24"/>
      <c r="L1296" s="24"/>
    </row>
    <row r="1297" spans="3:12" ht="20" customHeight="1">
      <c r="C1297" s="13"/>
      <c r="E1297" s="21"/>
      <c r="F1297" s="21"/>
      <c r="H1297" s="24"/>
      <c r="I1297" s="24"/>
      <c r="K1297" s="24"/>
      <c r="L1297" s="24"/>
    </row>
    <row r="1298" spans="3:12" ht="20" customHeight="1">
      <c r="C1298" s="13"/>
      <c r="E1298" s="21"/>
      <c r="F1298" s="21"/>
      <c r="H1298" s="24"/>
      <c r="I1298" s="24"/>
      <c r="K1298" s="24"/>
      <c r="L1298" s="24"/>
    </row>
    <row r="1299" spans="3:12" ht="20" customHeight="1">
      <c r="C1299" s="13"/>
      <c r="E1299" s="21"/>
      <c r="F1299" s="21"/>
      <c r="H1299" s="24"/>
      <c r="I1299" s="24"/>
      <c r="K1299" s="24"/>
      <c r="L1299" s="24"/>
    </row>
    <row r="1300" spans="3:12" ht="20" customHeight="1">
      <c r="C1300" s="13"/>
      <c r="E1300" s="21"/>
      <c r="F1300" s="21"/>
      <c r="H1300" s="24"/>
      <c r="I1300" s="24"/>
      <c r="K1300" s="24"/>
      <c r="L1300" s="24"/>
    </row>
    <row r="1301" spans="3:12" ht="20" customHeight="1">
      <c r="C1301" s="13"/>
      <c r="E1301" s="21"/>
      <c r="F1301" s="21"/>
      <c r="H1301" s="24"/>
      <c r="I1301" s="24"/>
      <c r="K1301" s="24"/>
      <c r="L1301" s="24"/>
    </row>
    <row r="1302" spans="3:12" ht="20" customHeight="1">
      <c r="C1302" s="13"/>
      <c r="E1302" s="21"/>
      <c r="F1302" s="21"/>
      <c r="H1302" s="24"/>
      <c r="I1302" s="24"/>
      <c r="K1302" s="24"/>
      <c r="L1302" s="24"/>
    </row>
    <row r="1303" spans="3:12" ht="20" customHeight="1">
      <c r="C1303" s="13"/>
      <c r="E1303" s="21"/>
      <c r="F1303" s="21"/>
      <c r="H1303" s="24"/>
      <c r="I1303" s="24"/>
      <c r="K1303" s="24"/>
      <c r="L1303" s="24"/>
    </row>
    <row r="1304" spans="3:12" ht="20" customHeight="1">
      <c r="C1304" s="13"/>
      <c r="E1304" s="21"/>
      <c r="F1304" s="21"/>
      <c r="H1304" s="24"/>
      <c r="I1304" s="24"/>
      <c r="K1304" s="24"/>
      <c r="L1304" s="24"/>
    </row>
    <row r="1305" spans="3:12" ht="20" customHeight="1">
      <c r="C1305" s="13"/>
      <c r="E1305" s="21"/>
      <c r="F1305" s="21"/>
      <c r="H1305" s="24"/>
      <c r="I1305" s="24"/>
      <c r="K1305" s="24"/>
      <c r="L1305" s="24"/>
    </row>
    <row r="1306" spans="3:12" ht="20" customHeight="1">
      <c r="C1306" s="13"/>
      <c r="E1306" s="21"/>
      <c r="F1306" s="21"/>
      <c r="H1306" s="24"/>
      <c r="I1306" s="24"/>
      <c r="K1306" s="24"/>
      <c r="L1306" s="24"/>
    </row>
    <row r="1307" spans="3:12" ht="20" customHeight="1">
      <c r="C1307" s="13"/>
      <c r="E1307" s="21"/>
      <c r="F1307" s="21"/>
      <c r="H1307" s="24"/>
      <c r="I1307" s="24"/>
      <c r="K1307" s="24"/>
      <c r="L1307" s="24"/>
    </row>
    <row r="1308" spans="3:12" ht="20" customHeight="1">
      <c r="C1308" s="13"/>
      <c r="E1308" s="21"/>
      <c r="F1308" s="21"/>
      <c r="H1308" s="24"/>
      <c r="I1308" s="24"/>
      <c r="K1308" s="24"/>
      <c r="L1308" s="24"/>
    </row>
    <row r="1309" spans="3:12" ht="20" customHeight="1">
      <c r="C1309" s="13"/>
      <c r="E1309" s="21"/>
      <c r="F1309" s="21"/>
      <c r="H1309" s="24"/>
      <c r="I1309" s="24"/>
      <c r="K1309" s="24"/>
      <c r="L1309" s="24"/>
    </row>
    <row r="1310" spans="3:12" ht="20" customHeight="1">
      <c r="C1310" s="13"/>
      <c r="E1310" s="21"/>
      <c r="F1310" s="21"/>
      <c r="H1310" s="24"/>
      <c r="I1310" s="24"/>
      <c r="K1310" s="24"/>
      <c r="L1310" s="24"/>
    </row>
    <row r="1311" spans="3:12" ht="20" customHeight="1">
      <c r="C1311" s="13"/>
      <c r="E1311" s="21"/>
      <c r="F1311" s="21"/>
      <c r="H1311" s="24"/>
      <c r="I1311" s="24"/>
      <c r="K1311" s="24"/>
      <c r="L1311" s="24"/>
    </row>
    <row r="1312" spans="3:12" ht="20" customHeight="1">
      <c r="C1312" s="13"/>
      <c r="E1312" s="21"/>
      <c r="F1312" s="21"/>
      <c r="H1312" s="24"/>
      <c r="I1312" s="24"/>
      <c r="K1312" s="24"/>
      <c r="L1312" s="24"/>
    </row>
    <row r="1313" spans="3:12" ht="20" customHeight="1">
      <c r="C1313" s="13"/>
      <c r="E1313" s="21"/>
      <c r="F1313" s="21"/>
      <c r="H1313" s="24"/>
      <c r="I1313" s="24"/>
      <c r="K1313" s="24"/>
      <c r="L1313" s="24"/>
    </row>
    <row r="1314" spans="3:12" ht="20" customHeight="1">
      <c r="C1314" s="13"/>
      <c r="E1314" s="21"/>
      <c r="F1314" s="21"/>
      <c r="H1314" s="24"/>
      <c r="I1314" s="24"/>
      <c r="K1314" s="24"/>
      <c r="L1314" s="24"/>
    </row>
    <row r="1315" spans="3:12" ht="20" customHeight="1">
      <c r="C1315" s="13"/>
      <c r="E1315" s="21"/>
      <c r="F1315" s="21"/>
      <c r="H1315" s="24"/>
      <c r="I1315" s="24"/>
      <c r="K1315" s="24"/>
      <c r="L1315" s="24"/>
    </row>
    <row r="1316" spans="3:12" ht="20" customHeight="1">
      <c r="C1316" s="13"/>
      <c r="E1316" s="21"/>
      <c r="F1316" s="21"/>
      <c r="H1316" s="24"/>
      <c r="I1316" s="24"/>
      <c r="K1316" s="24"/>
      <c r="L1316" s="24"/>
    </row>
    <row r="1317" spans="3:12" ht="20" customHeight="1">
      <c r="C1317" s="13"/>
      <c r="E1317" s="21"/>
      <c r="F1317" s="21"/>
      <c r="H1317" s="24"/>
      <c r="I1317" s="24"/>
      <c r="K1317" s="24"/>
      <c r="L1317" s="24"/>
    </row>
    <row r="1318" spans="3:12" ht="20" customHeight="1">
      <c r="C1318" s="13"/>
      <c r="E1318" s="21"/>
      <c r="F1318" s="21"/>
      <c r="H1318" s="24"/>
      <c r="I1318" s="24"/>
      <c r="K1318" s="24"/>
      <c r="L1318" s="24"/>
    </row>
    <row r="1319" spans="3:12" ht="20" customHeight="1">
      <c r="C1319" s="13"/>
      <c r="E1319" s="21"/>
      <c r="F1319" s="21"/>
      <c r="H1319" s="24"/>
      <c r="I1319" s="24"/>
      <c r="K1319" s="24"/>
      <c r="L1319" s="24"/>
    </row>
    <row r="1320" spans="3:12" ht="20" customHeight="1">
      <c r="C1320" s="13"/>
      <c r="E1320" s="21"/>
      <c r="F1320" s="21"/>
      <c r="H1320" s="24"/>
      <c r="I1320" s="24"/>
      <c r="K1320" s="24"/>
      <c r="L1320" s="24"/>
    </row>
    <row r="1321" spans="3:12" ht="20" customHeight="1">
      <c r="C1321" s="13"/>
      <c r="E1321" s="21"/>
      <c r="F1321" s="21"/>
      <c r="H1321" s="24"/>
      <c r="I1321" s="24"/>
      <c r="K1321" s="24"/>
      <c r="L1321" s="24"/>
    </row>
    <row r="1322" spans="3:12" ht="20" customHeight="1">
      <c r="C1322" s="13"/>
      <c r="E1322" s="21"/>
      <c r="F1322" s="21"/>
      <c r="H1322" s="24"/>
      <c r="I1322" s="24"/>
      <c r="K1322" s="24"/>
      <c r="L1322" s="24"/>
    </row>
    <row r="1323" spans="3:12" ht="20" customHeight="1">
      <c r="C1323" s="13"/>
      <c r="E1323" s="21"/>
      <c r="F1323" s="21"/>
      <c r="H1323" s="24"/>
      <c r="I1323" s="24"/>
      <c r="K1323" s="24"/>
      <c r="L1323" s="24"/>
    </row>
    <row r="1324" spans="3:12" ht="20" customHeight="1">
      <c r="C1324" s="13"/>
      <c r="E1324" s="21"/>
      <c r="F1324" s="21"/>
      <c r="H1324" s="24"/>
      <c r="I1324" s="24"/>
      <c r="K1324" s="24"/>
      <c r="L1324" s="24"/>
    </row>
    <row r="1325" spans="3:12" ht="20" customHeight="1">
      <c r="C1325" s="13"/>
      <c r="E1325" s="21"/>
      <c r="F1325" s="21"/>
      <c r="H1325" s="24"/>
      <c r="I1325" s="24"/>
      <c r="K1325" s="24"/>
      <c r="L1325" s="24"/>
    </row>
    <row r="1326" spans="3:12" ht="20" customHeight="1">
      <c r="C1326" s="13"/>
      <c r="E1326" s="21"/>
      <c r="F1326" s="21"/>
      <c r="H1326" s="24"/>
      <c r="I1326" s="24"/>
      <c r="K1326" s="24"/>
      <c r="L1326" s="24"/>
    </row>
    <row r="1327" spans="3:12" ht="20" customHeight="1">
      <c r="C1327" s="13"/>
      <c r="E1327" s="21"/>
      <c r="F1327" s="21"/>
      <c r="H1327" s="24"/>
      <c r="I1327" s="24"/>
      <c r="K1327" s="24"/>
      <c r="L1327" s="24"/>
    </row>
    <row r="1328" spans="3:12" ht="20" customHeight="1">
      <c r="C1328" s="13"/>
      <c r="E1328" s="21"/>
      <c r="F1328" s="21"/>
      <c r="H1328" s="24"/>
      <c r="I1328" s="24"/>
      <c r="K1328" s="24"/>
      <c r="L1328" s="24"/>
    </row>
    <row r="1329" spans="3:12" ht="20" customHeight="1">
      <c r="C1329" s="13"/>
      <c r="E1329" s="21"/>
      <c r="F1329" s="21"/>
      <c r="H1329" s="24"/>
      <c r="I1329" s="24"/>
      <c r="K1329" s="24"/>
      <c r="L1329" s="24"/>
    </row>
    <row r="1330" spans="3:12" ht="20" customHeight="1">
      <c r="C1330" s="13"/>
      <c r="E1330" s="21"/>
      <c r="F1330" s="21"/>
      <c r="H1330" s="24"/>
      <c r="I1330" s="24"/>
      <c r="K1330" s="24"/>
      <c r="L1330" s="24"/>
    </row>
    <row r="1331" spans="3:12" ht="20" customHeight="1">
      <c r="C1331" s="13"/>
      <c r="E1331" s="21"/>
      <c r="F1331" s="21"/>
      <c r="H1331" s="24"/>
      <c r="I1331" s="24"/>
      <c r="K1331" s="24"/>
      <c r="L1331" s="24"/>
    </row>
    <row r="1332" spans="3:12" ht="20" customHeight="1">
      <c r="C1332" s="13"/>
      <c r="E1332" s="21"/>
      <c r="F1332" s="21"/>
      <c r="H1332" s="24"/>
      <c r="I1332" s="24"/>
      <c r="K1332" s="24"/>
      <c r="L1332" s="24"/>
    </row>
    <row r="1333" spans="3:12" ht="20" customHeight="1">
      <c r="C1333" s="13"/>
      <c r="E1333" s="21"/>
      <c r="F1333" s="21"/>
      <c r="H1333" s="24"/>
      <c r="I1333" s="24"/>
      <c r="K1333" s="24"/>
      <c r="L1333" s="24"/>
    </row>
    <row r="1334" spans="3:12" ht="20" customHeight="1">
      <c r="C1334" s="13"/>
      <c r="E1334" s="21"/>
      <c r="F1334" s="21"/>
      <c r="H1334" s="24"/>
      <c r="I1334" s="24"/>
      <c r="K1334" s="24"/>
      <c r="L1334" s="24"/>
    </row>
    <row r="1335" spans="3:12" ht="20" customHeight="1">
      <c r="C1335" s="13"/>
      <c r="E1335" s="21"/>
      <c r="F1335" s="21"/>
      <c r="H1335" s="24"/>
      <c r="I1335" s="24"/>
      <c r="K1335" s="24"/>
      <c r="L1335" s="24"/>
    </row>
    <row r="1336" spans="3:12" ht="20" customHeight="1">
      <c r="C1336" s="13"/>
      <c r="E1336" s="21"/>
      <c r="F1336" s="21"/>
      <c r="H1336" s="24"/>
      <c r="I1336" s="24"/>
      <c r="K1336" s="24"/>
      <c r="L1336" s="24"/>
    </row>
    <row r="1337" spans="3:12" ht="20" customHeight="1">
      <c r="C1337" s="13"/>
      <c r="E1337" s="21"/>
      <c r="F1337" s="21"/>
      <c r="H1337" s="24"/>
      <c r="I1337" s="24"/>
      <c r="K1337" s="24"/>
      <c r="L1337" s="24"/>
    </row>
    <row r="1338" spans="3:12" ht="20" customHeight="1">
      <c r="C1338" s="13"/>
      <c r="E1338" s="21"/>
      <c r="F1338" s="21"/>
      <c r="H1338" s="24"/>
      <c r="I1338" s="24"/>
      <c r="K1338" s="24"/>
      <c r="L1338" s="24"/>
    </row>
    <row r="1339" spans="3:12" ht="20" customHeight="1">
      <c r="C1339" s="13"/>
      <c r="E1339" s="21"/>
      <c r="F1339" s="21"/>
      <c r="H1339" s="24"/>
      <c r="I1339" s="24"/>
      <c r="K1339" s="24"/>
      <c r="L1339" s="24"/>
    </row>
    <row r="1340" spans="3:12" ht="20" customHeight="1">
      <c r="C1340" s="13"/>
      <c r="E1340" s="21"/>
      <c r="F1340" s="21"/>
      <c r="H1340" s="24"/>
      <c r="I1340" s="24"/>
      <c r="K1340" s="24"/>
      <c r="L1340" s="24"/>
    </row>
    <row r="1341" spans="3:12" ht="20" customHeight="1">
      <c r="C1341" s="13"/>
      <c r="E1341" s="21"/>
      <c r="F1341" s="21"/>
      <c r="H1341" s="24"/>
      <c r="I1341" s="24"/>
      <c r="K1341" s="24"/>
      <c r="L1341" s="24"/>
    </row>
    <row r="1342" spans="3:12" ht="20" customHeight="1">
      <c r="C1342" s="13"/>
      <c r="E1342" s="21"/>
      <c r="F1342" s="21"/>
      <c r="H1342" s="24"/>
      <c r="I1342" s="24"/>
      <c r="K1342" s="24"/>
      <c r="L1342" s="24"/>
    </row>
    <row r="1343" spans="3:12" ht="20" customHeight="1">
      <c r="C1343" s="13"/>
      <c r="E1343" s="21"/>
      <c r="F1343" s="21"/>
      <c r="H1343" s="24"/>
      <c r="I1343" s="24"/>
      <c r="K1343" s="24"/>
      <c r="L1343" s="24"/>
    </row>
    <row r="1344" spans="3:12" ht="20" customHeight="1">
      <c r="C1344" s="13"/>
      <c r="E1344" s="21"/>
      <c r="F1344" s="21"/>
      <c r="H1344" s="24"/>
      <c r="I1344" s="24"/>
      <c r="K1344" s="24"/>
      <c r="L1344" s="24"/>
    </row>
    <row r="1345" spans="3:12" ht="20" customHeight="1">
      <c r="C1345" s="13"/>
      <c r="E1345" s="21"/>
      <c r="F1345" s="21"/>
      <c r="H1345" s="24"/>
      <c r="I1345" s="24"/>
      <c r="K1345" s="24"/>
      <c r="L1345" s="24"/>
    </row>
    <row r="1346" spans="3:12" ht="20" customHeight="1">
      <c r="C1346" s="13"/>
      <c r="E1346" s="21"/>
      <c r="F1346" s="21"/>
      <c r="H1346" s="24"/>
      <c r="I1346" s="24"/>
      <c r="K1346" s="24"/>
      <c r="L1346" s="24"/>
    </row>
    <row r="1347" spans="3:12" ht="20" customHeight="1">
      <c r="C1347" s="13"/>
      <c r="E1347" s="21"/>
      <c r="F1347" s="21"/>
      <c r="H1347" s="24"/>
      <c r="I1347" s="24"/>
      <c r="K1347" s="24"/>
      <c r="L1347" s="24"/>
    </row>
    <row r="1348" spans="3:12" ht="20" customHeight="1">
      <c r="C1348" s="13"/>
      <c r="E1348" s="21"/>
      <c r="F1348" s="21"/>
      <c r="H1348" s="24"/>
      <c r="I1348" s="24"/>
      <c r="K1348" s="24"/>
      <c r="L1348" s="24"/>
    </row>
    <row r="1349" spans="3:12" ht="20" customHeight="1">
      <c r="C1349" s="13"/>
      <c r="E1349" s="21"/>
      <c r="F1349" s="21"/>
      <c r="H1349" s="24"/>
      <c r="I1349" s="24"/>
      <c r="K1349" s="24"/>
      <c r="L1349" s="24"/>
    </row>
    <row r="1350" spans="3:12" ht="20" customHeight="1">
      <c r="C1350" s="13"/>
      <c r="E1350" s="21"/>
      <c r="F1350" s="21"/>
      <c r="H1350" s="24"/>
      <c r="I1350" s="24"/>
      <c r="K1350" s="24"/>
      <c r="L1350" s="24"/>
    </row>
    <row r="1351" spans="3:12" ht="20" customHeight="1">
      <c r="C1351" s="13"/>
      <c r="E1351" s="21"/>
      <c r="F1351" s="21"/>
      <c r="H1351" s="24"/>
      <c r="I1351" s="24"/>
      <c r="K1351" s="24"/>
      <c r="L1351" s="24"/>
    </row>
    <row r="1352" spans="3:12" ht="20" customHeight="1">
      <c r="C1352" s="13"/>
      <c r="E1352" s="21"/>
      <c r="F1352" s="21"/>
      <c r="H1352" s="24"/>
      <c r="I1352" s="24"/>
      <c r="K1352" s="24"/>
      <c r="L1352" s="24"/>
    </row>
    <row r="1353" spans="3:12" ht="20" customHeight="1">
      <c r="C1353" s="13"/>
      <c r="E1353" s="21"/>
      <c r="F1353" s="21"/>
      <c r="H1353" s="24"/>
      <c r="I1353" s="24"/>
      <c r="K1353" s="24"/>
      <c r="L1353" s="24"/>
    </row>
    <row r="1354" spans="3:12" ht="20" customHeight="1">
      <c r="C1354" s="13"/>
      <c r="E1354" s="21"/>
      <c r="F1354" s="21"/>
      <c r="H1354" s="24"/>
      <c r="I1354" s="24"/>
      <c r="K1354" s="24"/>
      <c r="L1354" s="24"/>
    </row>
    <row r="1355" spans="3:12" ht="20" customHeight="1">
      <c r="C1355" s="13"/>
      <c r="E1355" s="21"/>
      <c r="F1355" s="21"/>
      <c r="H1355" s="24"/>
      <c r="I1355" s="24"/>
      <c r="K1355" s="24"/>
      <c r="L1355" s="24"/>
    </row>
    <row r="1356" spans="3:12" ht="20" customHeight="1">
      <c r="C1356" s="13"/>
      <c r="E1356" s="21"/>
      <c r="F1356" s="21"/>
      <c r="H1356" s="24"/>
      <c r="I1356" s="24"/>
      <c r="K1356" s="24"/>
      <c r="L1356" s="24"/>
    </row>
    <row r="1357" spans="3:12" ht="20" customHeight="1">
      <c r="C1357" s="13"/>
      <c r="E1357" s="21"/>
      <c r="F1357" s="21"/>
      <c r="H1357" s="24"/>
      <c r="I1357" s="24"/>
      <c r="K1357" s="24"/>
      <c r="L1357" s="24"/>
    </row>
    <row r="1358" spans="3:12" ht="20" customHeight="1">
      <c r="C1358" s="13"/>
      <c r="E1358" s="21"/>
      <c r="F1358" s="21"/>
      <c r="H1358" s="24"/>
      <c r="I1358" s="24"/>
      <c r="K1358" s="24"/>
      <c r="L1358" s="24"/>
    </row>
    <row r="1359" spans="3:12" ht="20" customHeight="1">
      <c r="C1359" s="13"/>
      <c r="E1359" s="21"/>
      <c r="F1359" s="21"/>
      <c r="H1359" s="24"/>
      <c r="I1359" s="24"/>
      <c r="K1359" s="24"/>
      <c r="L1359" s="24"/>
    </row>
    <row r="1360" spans="3:12" ht="20" customHeight="1">
      <c r="C1360" s="13"/>
      <c r="E1360" s="21"/>
      <c r="F1360" s="21"/>
      <c r="H1360" s="24"/>
      <c r="I1360" s="24"/>
      <c r="K1360" s="24"/>
      <c r="L1360" s="24"/>
    </row>
    <row r="1361" spans="3:12" ht="20" customHeight="1">
      <c r="C1361" s="13"/>
      <c r="E1361" s="21"/>
      <c r="F1361" s="21"/>
      <c r="H1361" s="24"/>
      <c r="I1361" s="24"/>
      <c r="K1361" s="24"/>
      <c r="L1361" s="24"/>
    </row>
    <row r="1362" spans="3:12" ht="20" customHeight="1">
      <c r="C1362" s="13"/>
      <c r="E1362" s="21"/>
      <c r="F1362" s="21"/>
      <c r="H1362" s="24"/>
      <c r="I1362" s="24"/>
      <c r="K1362" s="24"/>
      <c r="L1362" s="24"/>
    </row>
    <row r="1363" spans="3:12" ht="20" customHeight="1">
      <c r="C1363" s="13"/>
      <c r="E1363" s="21"/>
      <c r="F1363" s="21"/>
      <c r="H1363" s="24"/>
      <c r="I1363" s="24"/>
      <c r="K1363" s="24"/>
      <c r="L1363" s="24"/>
    </row>
    <row r="1364" spans="3:12" ht="20" customHeight="1">
      <c r="C1364" s="13"/>
      <c r="E1364" s="21"/>
      <c r="F1364" s="21"/>
      <c r="H1364" s="24"/>
      <c r="I1364" s="24"/>
      <c r="K1364" s="24"/>
      <c r="L1364" s="24"/>
    </row>
    <row r="1365" spans="3:12" ht="20" customHeight="1">
      <c r="C1365" s="13"/>
      <c r="E1365" s="21"/>
      <c r="F1365" s="21"/>
      <c r="H1365" s="24"/>
      <c r="I1365" s="24"/>
      <c r="K1365" s="24"/>
      <c r="L1365" s="24"/>
    </row>
    <row r="1366" spans="3:12" ht="20" customHeight="1">
      <c r="C1366" s="13"/>
      <c r="E1366" s="21"/>
      <c r="F1366" s="21"/>
      <c r="H1366" s="24"/>
      <c r="I1366" s="24"/>
      <c r="K1366" s="24"/>
      <c r="L1366" s="24"/>
    </row>
    <row r="1367" spans="3:12" ht="20" customHeight="1">
      <c r="C1367" s="13"/>
      <c r="E1367" s="21"/>
      <c r="F1367" s="21"/>
      <c r="H1367" s="24"/>
      <c r="I1367" s="24"/>
      <c r="K1367" s="24"/>
      <c r="L1367" s="24"/>
    </row>
    <row r="1368" spans="3:12" ht="20" customHeight="1">
      <c r="C1368" s="13"/>
      <c r="E1368" s="21"/>
      <c r="F1368" s="21"/>
      <c r="H1368" s="24"/>
      <c r="I1368" s="24"/>
      <c r="K1368" s="24"/>
      <c r="L1368" s="24"/>
    </row>
    <row r="1369" spans="3:12" ht="20" customHeight="1">
      <c r="C1369" s="13"/>
      <c r="E1369" s="21"/>
      <c r="F1369" s="21"/>
      <c r="H1369" s="24"/>
      <c r="I1369" s="24"/>
      <c r="K1369" s="24"/>
      <c r="L1369" s="24"/>
    </row>
    <row r="1370" spans="3:12" ht="20" customHeight="1">
      <c r="C1370" s="13"/>
      <c r="E1370" s="21"/>
      <c r="F1370" s="21"/>
      <c r="H1370" s="24"/>
      <c r="I1370" s="24"/>
      <c r="K1370" s="24"/>
      <c r="L1370" s="24"/>
    </row>
    <row r="1371" spans="3:12" ht="20" customHeight="1">
      <c r="C1371" s="13"/>
      <c r="E1371" s="21"/>
      <c r="F1371" s="21"/>
      <c r="H1371" s="24"/>
      <c r="I1371" s="24"/>
      <c r="K1371" s="24"/>
      <c r="L1371" s="24"/>
    </row>
    <row r="1372" spans="3:12" ht="20" customHeight="1">
      <c r="C1372" s="13"/>
      <c r="E1372" s="21"/>
      <c r="F1372" s="21"/>
      <c r="H1372" s="24"/>
      <c r="I1372" s="24"/>
      <c r="K1372" s="24"/>
      <c r="L1372" s="24"/>
    </row>
    <row r="1373" spans="3:12" ht="20" customHeight="1">
      <c r="C1373" s="13"/>
      <c r="E1373" s="21"/>
      <c r="F1373" s="21"/>
      <c r="H1373" s="24"/>
      <c r="I1373" s="24"/>
      <c r="K1373" s="24"/>
      <c r="L1373" s="24"/>
    </row>
    <row r="1374" spans="3:12" ht="20" customHeight="1">
      <c r="C1374" s="13"/>
      <c r="E1374" s="21"/>
      <c r="F1374" s="21"/>
      <c r="H1374" s="24"/>
      <c r="I1374" s="24"/>
      <c r="K1374" s="24"/>
      <c r="L1374" s="24"/>
    </row>
    <row r="1375" spans="3:12" ht="20" customHeight="1">
      <c r="C1375" s="13"/>
      <c r="E1375" s="21"/>
      <c r="F1375" s="21"/>
      <c r="H1375" s="24"/>
      <c r="I1375" s="24"/>
      <c r="K1375" s="24"/>
      <c r="L1375" s="24"/>
    </row>
    <row r="1376" spans="3:12" ht="20" customHeight="1">
      <c r="C1376" s="13"/>
      <c r="E1376" s="21"/>
      <c r="F1376" s="21"/>
      <c r="H1376" s="24"/>
      <c r="I1376" s="24"/>
      <c r="K1376" s="24"/>
      <c r="L1376" s="24"/>
    </row>
    <row r="1377" spans="3:12" ht="20" customHeight="1">
      <c r="C1377" s="13"/>
      <c r="E1377" s="21"/>
      <c r="F1377" s="21"/>
      <c r="H1377" s="24"/>
      <c r="I1377" s="24"/>
      <c r="K1377" s="24"/>
      <c r="L1377" s="24"/>
    </row>
    <row r="1378" spans="3:12" ht="20" customHeight="1">
      <c r="C1378" s="13"/>
      <c r="E1378" s="21"/>
      <c r="F1378" s="21"/>
      <c r="H1378" s="24"/>
      <c r="I1378" s="24"/>
      <c r="K1378" s="24"/>
      <c r="L1378" s="24"/>
    </row>
    <row r="1379" spans="3:12" ht="20" customHeight="1">
      <c r="C1379" s="13"/>
      <c r="E1379" s="21"/>
      <c r="F1379" s="21"/>
      <c r="H1379" s="24"/>
      <c r="I1379" s="24"/>
      <c r="K1379" s="24"/>
      <c r="L1379" s="24"/>
    </row>
    <row r="1380" spans="3:12" ht="20" customHeight="1">
      <c r="C1380" s="13"/>
      <c r="E1380" s="21"/>
      <c r="F1380" s="21"/>
      <c r="H1380" s="24"/>
      <c r="I1380" s="24"/>
      <c r="K1380" s="24"/>
      <c r="L1380" s="24"/>
    </row>
    <row r="1381" spans="3:12" ht="20" customHeight="1">
      <c r="C1381" s="13"/>
      <c r="E1381" s="21"/>
      <c r="F1381" s="21"/>
      <c r="H1381" s="24"/>
      <c r="I1381" s="24"/>
      <c r="K1381" s="24"/>
      <c r="L1381" s="24"/>
    </row>
    <row r="1382" spans="3:12" ht="20" customHeight="1">
      <c r="C1382" s="13"/>
      <c r="E1382" s="21"/>
      <c r="F1382" s="21"/>
      <c r="H1382" s="24"/>
      <c r="I1382" s="24"/>
      <c r="K1382" s="24"/>
      <c r="L1382" s="24"/>
    </row>
    <row r="1383" spans="3:12" ht="20" customHeight="1">
      <c r="C1383" s="13"/>
      <c r="E1383" s="21"/>
      <c r="F1383" s="21"/>
      <c r="H1383" s="24"/>
      <c r="I1383" s="24"/>
      <c r="K1383" s="24"/>
      <c r="L1383" s="24"/>
    </row>
    <row r="1384" spans="3:12" ht="20" customHeight="1">
      <c r="C1384" s="13"/>
      <c r="E1384" s="21"/>
      <c r="F1384" s="21"/>
      <c r="H1384" s="24"/>
      <c r="I1384" s="24"/>
      <c r="K1384" s="24"/>
      <c r="L1384" s="24"/>
    </row>
    <row r="1385" spans="3:12" ht="20" customHeight="1">
      <c r="C1385" s="13"/>
      <c r="E1385" s="21"/>
      <c r="F1385" s="21"/>
      <c r="H1385" s="24"/>
      <c r="I1385" s="24"/>
      <c r="K1385" s="24"/>
      <c r="L1385" s="24"/>
    </row>
    <row r="1386" spans="3:12" ht="20" customHeight="1">
      <c r="C1386" s="13"/>
      <c r="E1386" s="21"/>
      <c r="F1386" s="21"/>
      <c r="H1386" s="24"/>
      <c r="I1386" s="24"/>
      <c r="K1386" s="24"/>
      <c r="L1386" s="24"/>
    </row>
    <row r="1387" spans="3:12" ht="20" customHeight="1">
      <c r="C1387" s="13"/>
      <c r="E1387" s="21"/>
      <c r="F1387" s="21"/>
      <c r="H1387" s="24"/>
      <c r="I1387" s="24"/>
      <c r="K1387" s="24"/>
      <c r="L1387" s="24"/>
    </row>
    <row r="1388" spans="3:12" ht="20" customHeight="1">
      <c r="C1388" s="13"/>
      <c r="E1388" s="21"/>
      <c r="F1388" s="21"/>
      <c r="H1388" s="24"/>
      <c r="I1388" s="24"/>
      <c r="K1388" s="24"/>
      <c r="L1388" s="24"/>
    </row>
    <row r="1389" spans="3:12" ht="20" customHeight="1">
      <c r="C1389" s="13"/>
      <c r="E1389" s="21"/>
      <c r="F1389" s="21"/>
      <c r="H1389" s="24"/>
      <c r="I1389" s="24"/>
      <c r="K1389" s="24"/>
      <c r="L1389" s="24"/>
    </row>
    <row r="1390" spans="3:12" ht="20" customHeight="1">
      <c r="C1390" s="13"/>
      <c r="E1390" s="21"/>
      <c r="F1390" s="21"/>
      <c r="H1390" s="24"/>
      <c r="I1390" s="24"/>
      <c r="K1390" s="24"/>
      <c r="L1390" s="24"/>
    </row>
    <row r="1391" spans="3:12" ht="20" customHeight="1">
      <c r="C1391" s="13"/>
      <c r="E1391" s="21"/>
      <c r="F1391" s="21"/>
      <c r="H1391" s="24"/>
      <c r="I1391" s="24"/>
      <c r="K1391" s="24"/>
      <c r="L1391" s="24"/>
    </row>
    <row r="1392" spans="3:12" ht="20" customHeight="1">
      <c r="C1392" s="13"/>
      <c r="E1392" s="21"/>
      <c r="F1392" s="21"/>
      <c r="H1392" s="24"/>
      <c r="I1392" s="24"/>
      <c r="K1392" s="24"/>
      <c r="L1392" s="24"/>
    </row>
    <row r="1393" spans="3:12" ht="20" customHeight="1">
      <c r="C1393" s="13"/>
      <c r="E1393" s="21"/>
      <c r="F1393" s="21"/>
      <c r="H1393" s="24"/>
      <c r="I1393" s="24"/>
      <c r="K1393" s="24"/>
      <c r="L1393" s="24"/>
    </row>
    <row r="1394" spans="3:12" ht="20" customHeight="1">
      <c r="C1394" s="13"/>
      <c r="E1394" s="21"/>
      <c r="F1394" s="21"/>
      <c r="H1394" s="24"/>
      <c r="I1394" s="24"/>
      <c r="K1394" s="24"/>
      <c r="L1394" s="24"/>
    </row>
    <row r="1395" spans="3:12" ht="20" customHeight="1">
      <c r="C1395" s="13"/>
      <c r="E1395" s="21"/>
      <c r="F1395" s="21"/>
      <c r="H1395" s="24"/>
      <c r="I1395" s="24"/>
      <c r="K1395" s="24"/>
      <c r="L1395" s="24"/>
    </row>
    <row r="1396" spans="3:12" ht="20" customHeight="1">
      <c r="C1396" s="13"/>
      <c r="E1396" s="21"/>
      <c r="F1396" s="21"/>
      <c r="H1396" s="24"/>
      <c r="I1396" s="24"/>
      <c r="K1396" s="24"/>
      <c r="L1396" s="24"/>
    </row>
    <row r="1397" spans="3:12" ht="20" customHeight="1">
      <c r="C1397" s="13"/>
      <c r="E1397" s="21"/>
      <c r="F1397" s="21"/>
      <c r="H1397" s="24"/>
      <c r="I1397" s="24"/>
      <c r="K1397" s="24"/>
      <c r="L1397" s="24"/>
    </row>
    <row r="1398" spans="3:12" ht="20" customHeight="1">
      <c r="C1398" s="13"/>
      <c r="E1398" s="21"/>
      <c r="F1398" s="21"/>
      <c r="H1398" s="24"/>
      <c r="I1398" s="24"/>
      <c r="K1398" s="24"/>
      <c r="L1398" s="24"/>
    </row>
    <row r="1399" spans="3:12" ht="20" customHeight="1">
      <c r="C1399" s="13"/>
      <c r="E1399" s="21"/>
      <c r="F1399" s="21"/>
      <c r="H1399" s="24"/>
      <c r="I1399" s="24"/>
      <c r="K1399" s="24"/>
      <c r="L1399" s="24"/>
    </row>
    <row r="1400" spans="3:12" ht="20" customHeight="1">
      <c r="C1400" s="13"/>
      <c r="E1400" s="21"/>
      <c r="F1400" s="21"/>
      <c r="H1400" s="24"/>
      <c r="I1400" s="24"/>
      <c r="K1400" s="24"/>
      <c r="L1400" s="24"/>
    </row>
    <row r="1401" spans="3:12" ht="20" customHeight="1">
      <c r="C1401" s="13"/>
      <c r="E1401" s="21"/>
      <c r="F1401" s="21"/>
      <c r="H1401" s="24"/>
      <c r="I1401" s="24"/>
      <c r="K1401" s="24"/>
      <c r="L1401" s="24"/>
    </row>
    <row r="1402" spans="3:12" ht="20" customHeight="1">
      <c r="C1402" s="13"/>
      <c r="E1402" s="21"/>
      <c r="F1402" s="21"/>
      <c r="H1402" s="24"/>
      <c r="I1402" s="24"/>
      <c r="K1402" s="24"/>
      <c r="L1402" s="24"/>
    </row>
    <row r="1403" spans="3:12" ht="20" customHeight="1">
      <c r="C1403" s="13"/>
      <c r="E1403" s="21"/>
      <c r="F1403" s="21"/>
      <c r="H1403" s="24"/>
      <c r="I1403" s="24"/>
      <c r="K1403" s="24"/>
      <c r="L1403" s="24"/>
    </row>
    <row r="1404" spans="3:12" ht="20" customHeight="1">
      <c r="C1404" s="13"/>
      <c r="E1404" s="21"/>
      <c r="F1404" s="21"/>
      <c r="H1404" s="24"/>
      <c r="I1404" s="24"/>
      <c r="K1404" s="24"/>
      <c r="L1404" s="24"/>
    </row>
    <row r="1405" spans="3:12" ht="20" customHeight="1">
      <c r="C1405" s="13"/>
      <c r="E1405" s="21"/>
      <c r="F1405" s="21"/>
      <c r="H1405" s="24"/>
      <c r="I1405" s="24"/>
      <c r="K1405" s="24"/>
      <c r="L1405" s="24"/>
    </row>
    <row r="1406" spans="3:12" ht="20" customHeight="1">
      <c r="C1406" s="13"/>
      <c r="E1406" s="21"/>
      <c r="F1406" s="21"/>
      <c r="H1406" s="24"/>
      <c r="I1406" s="24"/>
      <c r="K1406" s="24"/>
      <c r="L1406" s="24"/>
    </row>
    <row r="1407" spans="3:12" ht="20" customHeight="1">
      <c r="C1407" s="13"/>
      <c r="E1407" s="21"/>
      <c r="F1407" s="21"/>
      <c r="H1407" s="24"/>
      <c r="I1407" s="24"/>
      <c r="K1407" s="24"/>
      <c r="L1407" s="24"/>
    </row>
    <row r="1408" spans="3:12" ht="20" customHeight="1">
      <c r="C1408" s="13"/>
      <c r="E1408" s="21"/>
      <c r="F1408" s="21"/>
      <c r="H1408" s="24"/>
      <c r="I1408" s="24"/>
      <c r="K1408" s="24"/>
      <c r="L1408" s="24"/>
    </row>
    <row r="1409" spans="3:12" ht="20" customHeight="1">
      <c r="C1409" s="13"/>
      <c r="E1409" s="21"/>
      <c r="F1409" s="21"/>
      <c r="H1409" s="24"/>
      <c r="I1409" s="24"/>
      <c r="K1409" s="24"/>
      <c r="L1409" s="24"/>
    </row>
    <row r="1410" spans="3:12" ht="20" customHeight="1">
      <c r="C1410" s="13"/>
      <c r="E1410" s="21"/>
      <c r="F1410" s="21"/>
      <c r="H1410" s="24"/>
      <c r="I1410" s="24"/>
      <c r="K1410" s="24"/>
      <c r="L1410" s="24"/>
    </row>
    <row r="1411" spans="3:12" ht="20" customHeight="1">
      <c r="C1411" s="13"/>
      <c r="E1411" s="21"/>
      <c r="F1411" s="21"/>
      <c r="H1411" s="24"/>
      <c r="I1411" s="24"/>
      <c r="K1411" s="24"/>
      <c r="L1411" s="24"/>
    </row>
    <row r="1412" spans="3:12" ht="20" customHeight="1">
      <c r="C1412" s="13"/>
      <c r="E1412" s="21"/>
      <c r="F1412" s="21"/>
      <c r="H1412" s="24"/>
      <c r="I1412" s="24"/>
      <c r="K1412" s="24"/>
      <c r="L1412" s="24"/>
    </row>
    <row r="1413" spans="3:12" ht="20" customHeight="1">
      <c r="C1413" s="13"/>
      <c r="E1413" s="21"/>
      <c r="F1413" s="21"/>
      <c r="H1413" s="24"/>
      <c r="I1413" s="24"/>
      <c r="K1413" s="24"/>
      <c r="L1413" s="24"/>
    </row>
    <row r="1414" spans="3:12" ht="20" customHeight="1">
      <c r="C1414" s="13"/>
      <c r="E1414" s="21"/>
      <c r="F1414" s="21"/>
      <c r="H1414" s="24"/>
      <c r="I1414" s="24"/>
      <c r="K1414" s="24"/>
      <c r="L1414" s="24"/>
    </row>
    <row r="1415" spans="3:12" ht="20" customHeight="1">
      <c r="C1415" s="13"/>
      <c r="E1415" s="21"/>
      <c r="F1415" s="21"/>
      <c r="H1415" s="24"/>
      <c r="I1415" s="24"/>
      <c r="K1415" s="24"/>
      <c r="L1415" s="24"/>
    </row>
    <row r="1416" spans="3:12" ht="20" customHeight="1">
      <c r="C1416" s="13"/>
      <c r="E1416" s="21"/>
      <c r="F1416" s="21"/>
      <c r="H1416" s="24"/>
      <c r="I1416" s="24"/>
      <c r="K1416" s="24"/>
      <c r="L1416" s="24"/>
    </row>
    <row r="1417" spans="3:12" ht="20" customHeight="1">
      <c r="C1417" s="13"/>
      <c r="E1417" s="21"/>
      <c r="F1417" s="21"/>
      <c r="H1417" s="24"/>
      <c r="I1417" s="24"/>
      <c r="K1417" s="24"/>
      <c r="L1417" s="24"/>
    </row>
    <row r="1418" spans="3:12" ht="20" customHeight="1">
      <c r="C1418" s="13"/>
      <c r="E1418" s="21"/>
      <c r="F1418" s="21"/>
      <c r="H1418" s="24"/>
      <c r="I1418" s="24"/>
      <c r="K1418" s="24"/>
      <c r="L1418" s="24"/>
    </row>
    <row r="1419" spans="3:12" ht="20" customHeight="1">
      <c r="C1419" s="13"/>
      <c r="E1419" s="21"/>
      <c r="F1419" s="21"/>
      <c r="H1419" s="24"/>
      <c r="I1419" s="24"/>
      <c r="K1419" s="24"/>
      <c r="L1419" s="24"/>
    </row>
    <row r="1420" spans="3:12" ht="20" customHeight="1">
      <c r="C1420" s="13"/>
      <c r="E1420" s="21"/>
      <c r="F1420" s="21"/>
      <c r="H1420" s="24"/>
      <c r="I1420" s="24"/>
      <c r="K1420" s="24"/>
      <c r="L1420" s="24"/>
    </row>
    <row r="1421" spans="3:12" ht="20" customHeight="1">
      <c r="C1421" s="13"/>
      <c r="E1421" s="21"/>
      <c r="F1421" s="21"/>
      <c r="H1421" s="24"/>
      <c r="I1421" s="24"/>
      <c r="K1421" s="24"/>
      <c r="L1421" s="24"/>
    </row>
    <row r="1422" spans="3:12" ht="20" customHeight="1">
      <c r="C1422" s="13"/>
      <c r="E1422" s="21"/>
      <c r="F1422" s="21"/>
      <c r="H1422" s="24"/>
      <c r="I1422" s="24"/>
      <c r="K1422" s="24"/>
      <c r="L1422" s="24"/>
    </row>
    <row r="1423" spans="3:12" ht="20" customHeight="1">
      <c r="C1423" s="13"/>
      <c r="E1423" s="21"/>
      <c r="F1423" s="21"/>
      <c r="H1423" s="24"/>
      <c r="I1423" s="24"/>
      <c r="K1423" s="24"/>
      <c r="L1423" s="24"/>
    </row>
    <row r="1424" spans="3:12" ht="20" customHeight="1">
      <c r="C1424" s="13"/>
      <c r="E1424" s="21"/>
      <c r="F1424" s="21"/>
      <c r="H1424" s="24"/>
      <c r="I1424" s="24"/>
      <c r="K1424" s="24"/>
      <c r="L1424" s="24"/>
    </row>
    <row r="1425" spans="3:12" ht="20" customHeight="1">
      <c r="C1425" s="13"/>
      <c r="E1425" s="21"/>
      <c r="F1425" s="21"/>
      <c r="H1425" s="24"/>
      <c r="I1425" s="24"/>
      <c r="K1425" s="24"/>
      <c r="L1425" s="24"/>
    </row>
    <row r="1426" spans="3:12" ht="20" customHeight="1">
      <c r="C1426" s="13"/>
      <c r="E1426" s="21"/>
      <c r="F1426" s="21"/>
      <c r="H1426" s="24"/>
      <c r="I1426" s="24"/>
      <c r="K1426" s="24"/>
      <c r="L1426" s="24"/>
    </row>
    <row r="1427" spans="3:12" ht="20" customHeight="1">
      <c r="C1427" s="13"/>
      <c r="E1427" s="21"/>
      <c r="F1427" s="21"/>
      <c r="H1427" s="24"/>
      <c r="I1427" s="24"/>
      <c r="K1427" s="24"/>
      <c r="L1427" s="24"/>
    </row>
    <row r="1428" spans="3:12" ht="20" customHeight="1">
      <c r="C1428" s="13"/>
      <c r="E1428" s="21"/>
      <c r="F1428" s="21"/>
      <c r="H1428" s="24"/>
      <c r="I1428" s="24"/>
      <c r="K1428" s="24"/>
      <c r="L1428" s="24"/>
    </row>
    <row r="1429" spans="3:12" ht="20" customHeight="1">
      <c r="C1429" s="13"/>
      <c r="E1429" s="21"/>
      <c r="F1429" s="21"/>
      <c r="H1429" s="24"/>
      <c r="I1429" s="24"/>
      <c r="K1429" s="24"/>
      <c r="L1429" s="24"/>
    </row>
    <row r="1430" spans="3:12" ht="20" customHeight="1">
      <c r="C1430" s="13"/>
      <c r="E1430" s="21"/>
      <c r="F1430" s="21"/>
      <c r="H1430" s="24"/>
      <c r="I1430" s="24"/>
      <c r="K1430" s="24"/>
      <c r="L1430" s="24"/>
    </row>
    <row r="1431" spans="3:12" ht="20" customHeight="1">
      <c r="C1431" s="13"/>
      <c r="E1431" s="21"/>
      <c r="F1431" s="21"/>
      <c r="H1431" s="24"/>
      <c r="I1431" s="24"/>
      <c r="K1431" s="24"/>
      <c r="L1431" s="24"/>
    </row>
    <row r="1432" spans="3:12" ht="20" customHeight="1">
      <c r="C1432" s="13"/>
      <c r="E1432" s="21"/>
      <c r="F1432" s="21"/>
      <c r="H1432" s="24"/>
      <c r="I1432" s="24"/>
      <c r="K1432" s="24"/>
      <c r="L1432" s="24"/>
    </row>
    <row r="1433" spans="3:12" ht="20" customHeight="1">
      <c r="C1433" s="13"/>
      <c r="E1433" s="21"/>
      <c r="F1433" s="21"/>
      <c r="H1433" s="24"/>
      <c r="I1433" s="24"/>
      <c r="K1433" s="24"/>
      <c r="L1433" s="24"/>
    </row>
    <row r="1434" spans="3:12" ht="20" customHeight="1">
      <c r="C1434" s="13"/>
      <c r="E1434" s="21"/>
      <c r="F1434" s="21"/>
      <c r="H1434" s="24"/>
      <c r="I1434" s="24"/>
      <c r="K1434" s="24"/>
      <c r="L1434" s="24"/>
    </row>
    <row r="1435" spans="3:12" ht="20" customHeight="1">
      <c r="C1435" s="13"/>
      <c r="E1435" s="21"/>
      <c r="F1435" s="21"/>
      <c r="H1435" s="24"/>
      <c r="I1435" s="24"/>
      <c r="K1435" s="24"/>
      <c r="L1435" s="24"/>
    </row>
    <row r="1436" spans="3:12" ht="20" customHeight="1">
      <c r="C1436" s="13"/>
      <c r="E1436" s="21"/>
      <c r="F1436" s="21"/>
      <c r="H1436" s="24"/>
      <c r="I1436" s="24"/>
      <c r="K1436" s="24"/>
      <c r="L1436" s="24"/>
    </row>
    <row r="1437" spans="3:12" ht="20" customHeight="1">
      <c r="C1437" s="13"/>
      <c r="E1437" s="21"/>
      <c r="F1437" s="21"/>
      <c r="H1437" s="24"/>
      <c r="I1437" s="24"/>
      <c r="K1437" s="24"/>
      <c r="L1437" s="24"/>
    </row>
    <row r="1438" spans="3:12" ht="20" customHeight="1">
      <c r="C1438" s="13"/>
      <c r="E1438" s="21"/>
      <c r="F1438" s="21"/>
      <c r="H1438" s="24"/>
      <c r="I1438" s="24"/>
      <c r="K1438" s="24"/>
      <c r="L1438" s="24"/>
    </row>
    <row r="1439" spans="3:12" ht="20" customHeight="1">
      <c r="C1439" s="13"/>
      <c r="E1439" s="21"/>
      <c r="F1439" s="21"/>
      <c r="H1439" s="24"/>
      <c r="I1439" s="24"/>
      <c r="K1439" s="24"/>
      <c r="L1439" s="24"/>
    </row>
    <row r="1440" spans="3:12" ht="20" customHeight="1">
      <c r="C1440" s="13"/>
      <c r="E1440" s="21"/>
      <c r="F1440" s="21"/>
      <c r="H1440" s="24"/>
      <c r="I1440" s="24"/>
      <c r="K1440" s="24"/>
      <c r="L1440" s="24"/>
    </row>
    <row r="1441" spans="3:12" ht="20" customHeight="1">
      <c r="C1441" s="13"/>
      <c r="E1441" s="21"/>
      <c r="F1441" s="21"/>
      <c r="H1441" s="24"/>
      <c r="I1441" s="24"/>
      <c r="K1441" s="24"/>
      <c r="L1441" s="24"/>
    </row>
    <row r="1442" spans="3:12" ht="20" customHeight="1">
      <c r="C1442" s="13"/>
      <c r="E1442" s="21"/>
      <c r="F1442" s="21"/>
      <c r="H1442" s="24"/>
      <c r="I1442" s="24"/>
      <c r="K1442" s="24"/>
      <c r="L1442" s="24"/>
    </row>
    <row r="1443" spans="3:12" ht="20" customHeight="1">
      <c r="C1443" s="13"/>
      <c r="E1443" s="21"/>
      <c r="F1443" s="21"/>
      <c r="H1443" s="24"/>
      <c r="I1443" s="24"/>
      <c r="K1443" s="24"/>
      <c r="L1443" s="24"/>
    </row>
    <row r="1444" spans="3:12" ht="20" customHeight="1">
      <c r="C1444" s="13"/>
      <c r="E1444" s="21"/>
      <c r="F1444" s="21"/>
      <c r="H1444" s="24"/>
      <c r="I1444" s="24"/>
      <c r="K1444" s="24"/>
      <c r="L1444" s="24"/>
    </row>
    <row r="1445" spans="3:12" ht="20" customHeight="1">
      <c r="C1445" s="13"/>
      <c r="E1445" s="21"/>
      <c r="F1445" s="21"/>
      <c r="H1445" s="24"/>
      <c r="I1445" s="24"/>
      <c r="K1445" s="24"/>
      <c r="L1445" s="24"/>
    </row>
    <row r="1446" spans="3:12" ht="20" customHeight="1">
      <c r="C1446" s="13"/>
      <c r="E1446" s="21"/>
      <c r="F1446" s="21"/>
      <c r="H1446" s="24"/>
      <c r="I1446" s="24"/>
      <c r="K1446" s="24"/>
      <c r="L1446" s="24"/>
    </row>
    <row r="1447" spans="3:12" ht="20" customHeight="1">
      <c r="C1447" s="13"/>
      <c r="E1447" s="21"/>
      <c r="F1447" s="21"/>
      <c r="H1447" s="24"/>
      <c r="I1447" s="24"/>
      <c r="K1447" s="24"/>
      <c r="L1447" s="24"/>
    </row>
    <row r="1448" spans="3:12" ht="20" customHeight="1">
      <c r="C1448" s="13"/>
      <c r="E1448" s="21"/>
      <c r="F1448" s="21"/>
      <c r="H1448" s="24"/>
      <c r="I1448" s="24"/>
      <c r="K1448" s="24"/>
      <c r="L1448" s="24"/>
    </row>
    <row r="1449" spans="3:12" ht="20" customHeight="1">
      <c r="C1449" s="13"/>
      <c r="E1449" s="21"/>
      <c r="F1449" s="21"/>
      <c r="H1449" s="24"/>
      <c r="I1449" s="24"/>
      <c r="K1449" s="24"/>
      <c r="L1449" s="24"/>
    </row>
    <row r="1450" spans="3:12" ht="20" customHeight="1">
      <c r="C1450" s="13"/>
      <c r="E1450" s="21"/>
      <c r="F1450" s="21"/>
      <c r="H1450" s="24"/>
      <c r="I1450" s="24"/>
      <c r="K1450" s="24"/>
      <c r="L1450" s="24"/>
    </row>
    <row r="1451" spans="3:12" ht="20" customHeight="1">
      <c r="C1451" s="13"/>
      <c r="E1451" s="21"/>
      <c r="F1451" s="21"/>
      <c r="H1451" s="24"/>
      <c r="I1451" s="24"/>
      <c r="K1451" s="24"/>
      <c r="L1451" s="24"/>
    </row>
    <row r="1452" spans="3:12" ht="20" customHeight="1">
      <c r="C1452" s="13"/>
      <c r="E1452" s="21"/>
      <c r="F1452" s="21"/>
      <c r="H1452" s="24"/>
      <c r="I1452" s="24"/>
      <c r="K1452" s="24"/>
      <c r="L1452" s="24"/>
    </row>
    <row r="1453" spans="3:12" ht="20" customHeight="1">
      <c r="C1453" s="13"/>
      <c r="E1453" s="21"/>
      <c r="F1453" s="21"/>
      <c r="H1453" s="24"/>
      <c r="I1453" s="24"/>
      <c r="K1453" s="24"/>
      <c r="L1453" s="24"/>
    </row>
    <row r="1454" spans="3:12" ht="20" customHeight="1">
      <c r="C1454" s="13"/>
      <c r="E1454" s="21"/>
      <c r="F1454" s="21"/>
      <c r="H1454" s="24"/>
      <c r="I1454" s="24"/>
      <c r="K1454" s="24"/>
      <c r="L1454" s="24"/>
    </row>
    <row r="1455" spans="3:12" ht="20" customHeight="1">
      <c r="C1455" s="13"/>
      <c r="E1455" s="21"/>
      <c r="F1455" s="21"/>
      <c r="H1455" s="24"/>
      <c r="I1455" s="24"/>
      <c r="K1455" s="24"/>
      <c r="L1455" s="24"/>
    </row>
    <row r="1456" spans="3:12" ht="20" customHeight="1">
      <c r="C1456" s="13"/>
      <c r="E1456" s="21"/>
      <c r="F1456" s="21"/>
      <c r="H1456" s="24"/>
      <c r="I1456" s="24"/>
      <c r="K1456" s="24"/>
      <c r="L1456" s="24"/>
    </row>
    <row r="1457" spans="3:12" ht="20" customHeight="1">
      <c r="C1457" s="13"/>
      <c r="E1457" s="21"/>
      <c r="F1457" s="21"/>
      <c r="H1457" s="24"/>
      <c r="I1457" s="24"/>
      <c r="K1457" s="24"/>
      <c r="L1457" s="24"/>
    </row>
    <row r="1458" spans="3:12" ht="20" customHeight="1">
      <c r="C1458" s="13"/>
      <c r="E1458" s="21"/>
      <c r="F1458" s="21"/>
      <c r="H1458" s="24"/>
      <c r="I1458" s="24"/>
      <c r="K1458" s="24"/>
      <c r="L1458" s="24"/>
    </row>
    <row r="1459" spans="3:12" ht="20" customHeight="1">
      <c r="C1459" s="13"/>
      <c r="E1459" s="21"/>
      <c r="F1459" s="21"/>
      <c r="H1459" s="24"/>
      <c r="I1459" s="24"/>
      <c r="K1459" s="24"/>
      <c r="L1459" s="24"/>
    </row>
    <row r="1460" spans="3:12" ht="20" customHeight="1">
      <c r="C1460" s="13"/>
      <c r="E1460" s="21"/>
      <c r="F1460" s="21"/>
      <c r="H1460" s="24"/>
      <c r="I1460" s="24"/>
      <c r="K1460" s="24"/>
      <c r="L1460" s="24"/>
    </row>
    <row r="1461" spans="3:12" ht="20" customHeight="1">
      <c r="C1461" s="13"/>
      <c r="E1461" s="21"/>
      <c r="F1461" s="21"/>
      <c r="H1461" s="24"/>
      <c r="I1461" s="24"/>
      <c r="K1461" s="24"/>
      <c r="L1461" s="24"/>
    </row>
    <row r="1462" spans="3:12" ht="20" customHeight="1">
      <c r="C1462" s="13"/>
      <c r="E1462" s="21"/>
      <c r="F1462" s="21"/>
      <c r="H1462" s="24"/>
      <c r="I1462" s="24"/>
      <c r="K1462" s="24"/>
      <c r="L1462" s="24"/>
    </row>
    <row r="1463" spans="3:12" ht="20" customHeight="1">
      <c r="C1463" s="13"/>
      <c r="E1463" s="21"/>
      <c r="F1463" s="21"/>
      <c r="H1463" s="24"/>
      <c r="I1463" s="24"/>
      <c r="K1463" s="24"/>
      <c r="L1463" s="24"/>
    </row>
    <row r="1464" spans="3:12" ht="20" customHeight="1">
      <c r="C1464" s="13"/>
      <c r="E1464" s="21"/>
      <c r="F1464" s="21"/>
      <c r="H1464" s="24"/>
      <c r="I1464" s="24"/>
      <c r="K1464" s="24"/>
      <c r="L1464" s="24"/>
    </row>
    <row r="1465" spans="3:12" ht="20" customHeight="1">
      <c r="C1465" s="13"/>
      <c r="E1465" s="21"/>
      <c r="F1465" s="21"/>
      <c r="H1465" s="24"/>
      <c r="I1465" s="24"/>
      <c r="K1465" s="24"/>
      <c r="L1465" s="24"/>
    </row>
    <row r="1466" spans="3:12" ht="20" customHeight="1">
      <c r="C1466" s="13"/>
      <c r="E1466" s="21"/>
      <c r="F1466" s="21"/>
      <c r="H1466" s="24"/>
      <c r="I1466" s="24"/>
      <c r="K1466" s="24"/>
      <c r="L1466" s="24"/>
    </row>
    <row r="1467" spans="3:12" ht="20" customHeight="1">
      <c r="C1467" s="13"/>
      <c r="E1467" s="21"/>
      <c r="F1467" s="21"/>
      <c r="H1467" s="24"/>
      <c r="I1467" s="24"/>
      <c r="K1467" s="24"/>
      <c r="L1467" s="24"/>
    </row>
    <row r="1468" spans="3:12" ht="20" customHeight="1">
      <c r="C1468" s="13"/>
      <c r="E1468" s="21"/>
      <c r="F1468" s="21"/>
      <c r="H1468" s="24"/>
      <c r="I1468" s="24"/>
      <c r="K1468" s="24"/>
      <c r="L1468" s="24"/>
    </row>
    <row r="1469" spans="3:12" ht="20" customHeight="1">
      <c r="C1469" s="13"/>
      <c r="E1469" s="21"/>
      <c r="F1469" s="21"/>
      <c r="H1469" s="24"/>
      <c r="I1469" s="24"/>
      <c r="K1469" s="24"/>
      <c r="L1469" s="24"/>
    </row>
    <row r="1470" spans="3:12" ht="20" customHeight="1">
      <c r="C1470" s="13"/>
      <c r="E1470" s="21"/>
      <c r="F1470" s="21"/>
      <c r="H1470" s="24"/>
      <c r="I1470" s="24"/>
      <c r="K1470" s="24"/>
      <c r="L1470" s="24"/>
    </row>
    <row r="1471" spans="3:12" ht="20" customHeight="1">
      <c r="C1471" s="13"/>
      <c r="E1471" s="21"/>
      <c r="F1471" s="21"/>
      <c r="H1471" s="24"/>
      <c r="I1471" s="24"/>
      <c r="K1471" s="24"/>
      <c r="L1471" s="24"/>
    </row>
    <row r="1472" spans="3:12" ht="20" customHeight="1">
      <c r="C1472" s="13"/>
      <c r="E1472" s="21"/>
      <c r="F1472" s="21"/>
      <c r="H1472" s="24"/>
      <c r="I1472" s="24"/>
      <c r="K1472" s="24"/>
      <c r="L1472" s="24"/>
    </row>
    <row r="1473" spans="3:12" ht="20" customHeight="1">
      <c r="C1473" s="13"/>
      <c r="E1473" s="21"/>
      <c r="F1473" s="21"/>
      <c r="H1473" s="24"/>
      <c r="I1473" s="24"/>
      <c r="K1473" s="24"/>
      <c r="L1473" s="24"/>
    </row>
    <row r="1474" spans="3:12" ht="20" customHeight="1">
      <c r="C1474" s="13"/>
      <c r="E1474" s="21"/>
      <c r="F1474" s="21"/>
      <c r="H1474" s="24"/>
      <c r="I1474" s="24"/>
      <c r="K1474" s="24"/>
      <c r="L1474" s="24"/>
    </row>
    <row r="1475" spans="3:12" ht="20" customHeight="1">
      <c r="C1475" s="13"/>
      <c r="E1475" s="21"/>
      <c r="F1475" s="21"/>
      <c r="H1475" s="24"/>
      <c r="I1475" s="24"/>
      <c r="K1475" s="24"/>
      <c r="L1475" s="24"/>
    </row>
    <row r="1476" spans="3:12" ht="20" customHeight="1">
      <c r="C1476" s="13"/>
      <c r="E1476" s="21"/>
      <c r="F1476" s="21"/>
      <c r="H1476" s="24"/>
      <c r="I1476" s="24"/>
      <c r="K1476" s="24"/>
      <c r="L1476" s="24"/>
    </row>
    <row r="1477" spans="3:12" ht="20" customHeight="1">
      <c r="C1477" s="13"/>
      <c r="E1477" s="21"/>
      <c r="F1477" s="21"/>
      <c r="H1477" s="24"/>
      <c r="I1477" s="24"/>
      <c r="K1477" s="24"/>
      <c r="L1477" s="24"/>
    </row>
    <row r="1478" spans="3:12" ht="20" customHeight="1">
      <c r="C1478" s="13"/>
      <c r="E1478" s="21"/>
      <c r="F1478" s="21"/>
      <c r="H1478" s="24"/>
      <c r="I1478" s="24"/>
      <c r="K1478" s="24"/>
      <c r="L1478" s="24"/>
    </row>
    <row r="1479" spans="3:12" ht="20" customHeight="1">
      <c r="C1479" s="13"/>
      <c r="E1479" s="21"/>
      <c r="F1479" s="21"/>
      <c r="H1479" s="24"/>
      <c r="I1479" s="24"/>
      <c r="K1479" s="24"/>
      <c r="L1479" s="24"/>
    </row>
    <row r="1480" spans="3:12" ht="20" customHeight="1">
      <c r="C1480" s="13"/>
      <c r="E1480" s="21"/>
      <c r="F1480" s="21"/>
      <c r="H1480" s="24"/>
      <c r="I1480" s="24"/>
      <c r="K1480" s="24"/>
      <c r="L1480" s="24"/>
    </row>
    <row r="1481" spans="3:12" ht="20" customHeight="1">
      <c r="C1481" s="13"/>
      <c r="E1481" s="21"/>
      <c r="F1481" s="21"/>
      <c r="H1481" s="24"/>
      <c r="I1481" s="24"/>
      <c r="K1481" s="24"/>
      <c r="L1481" s="24"/>
    </row>
    <row r="1482" spans="3:12" ht="20" customHeight="1">
      <c r="C1482" s="13"/>
      <c r="E1482" s="21"/>
      <c r="F1482" s="21"/>
      <c r="H1482" s="24"/>
      <c r="I1482" s="24"/>
      <c r="K1482" s="24"/>
      <c r="L1482" s="24"/>
    </row>
    <row r="1483" spans="3:12" ht="20" customHeight="1">
      <c r="C1483" s="13"/>
      <c r="E1483" s="21"/>
      <c r="F1483" s="21"/>
      <c r="H1483" s="24"/>
      <c r="I1483" s="24"/>
      <c r="K1483" s="24"/>
      <c r="L1483" s="24"/>
    </row>
    <row r="1484" spans="3:12" ht="20" customHeight="1">
      <c r="C1484" s="13"/>
      <c r="E1484" s="21"/>
      <c r="F1484" s="21"/>
      <c r="H1484" s="24"/>
      <c r="I1484" s="24"/>
      <c r="K1484" s="24"/>
      <c r="L1484" s="24"/>
    </row>
    <row r="1485" spans="3:12" ht="20" customHeight="1">
      <c r="C1485" s="13"/>
      <c r="E1485" s="21"/>
      <c r="F1485" s="21"/>
      <c r="H1485" s="24"/>
      <c r="I1485" s="24"/>
      <c r="K1485" s="24"/>
      <c r="L1485" s="24"/>
    </row>
    <row r="1486" spans="3:12" ht="20" customHeight="1">
      <c r="C1486" s="13"/>
      <c r="E1486" s="21"/>
      <c r="F1486" s="21"/>
      <c r="H1486" s="24"/>
      <c r="I1486" s="24"/>
      <c r="K1486" s="24"/>
      <c r="L1486" s="24"/>
    </row>
    <row r="1487" spans="3:12" ht="20" customHeight="1">
      <c r="C1487" s="13"/>
      <c r="E1487" s="21"/>
      <c r="F1487" s="21"/>
      <c r="H1487" s="24"/>
      <c r="I1487" s="24"/>
      <c r="K1487" s="24"/>
      <c r="L1487" s="24"/>
    </row>
    <row r="1488" spans="3:12" ht="20" customHeight="1">
      <c r="C1488" s="13"/>
      <c r="E1488" s="21"/>
      <c r="F1488" s="21"/>
      <c r="H1488" s="24"/>
      <c r="I1488" s="24"/>
      <c r="K1488" s="24"/>
      <c r="L1488" s="24"/>
    </row>
    <row r="1489" spans="3:12" ht="20" customHeight="1">
      <c r="C1489" s="13"/>
      <c r="E1489" s="21"/>
      <c r="F1489" s="21"/>
      <c r="H1489" s="24"/>
      <c r="I1489" s="24"/>
      <c r="K1489" s="24"/>
      <c r="L1489" s="24"/>
    </row>
    <row r="1490" spans="3:12" ht="20" customHeight="1">
      <c r="C1490" s="13"/>
      <c r="E1490" s="21"/>
      <c r="F1490" s="21"/>
      <c r="H1490" s="24"/>
      <c r="I1490" s="24"/>
      <c r="K1490" s="24"/>
      <c r="L1490" s="24"/>
    </row>
    <row r="1491" spans="3:12" ht="20" customHeight="1">
      <c r="C1491" s="13"/>
      <c r="E1491" s="21"/>
      <c r="F1491" s="21"/>
      <c r="H1491" s="24"/>
      <c r="I1491" s="24"/>
      <c r="K1491" s="24"/>
      <c r="L1491" s="24"/>
    </row>
    <row r="1492" spans="3:12" ht="20" customHeight="1">
      <c r="C1492" s="13"/>
      <c r="E1492" s="21"/>
      <c r="F1492" s="21"/>
      <c r="H1492" s="24"/>
      <c r="I1492" s="24"/>
      <c r="K1492" s="24"/>
      <c r="L1492" s="24"/>
    </row>
    <row r="1493" spans="3:12" ht="20" customHeight="1">
      <c r="C1493" s="13"/>
      <c r="E1493" s="21"/>
      <c r="F1493" s="21"/>
      <c r="H1493" s="24"/>
      <c r="I1493" s="24"/>
      <c r="K1493" s="24"/>
      <c r="L1493" s="24"/>
    </row>
    <row r="1494" spans="3:12" ht="20" customHeight="1">
      <c r="C1494" s="13"/>
      <c r="E1494" s="21"/>
      <c r="F1494" s="21"/>
      <c r="H1494" s="24"/>
      <c r="I1494" s="24"/>
      <c r="K1494" s="24"/>
      <c r="L1494" s="24"/>
    </row>
    <row r="1495" spans="3:12" ht="20" customHeight="1">
      <c r="C1495" s="13"/>
      <c r="E1495" s="21"/>
      <c r="F1495" s="21"/>
      <c r="H1495" s="24"/>
      <c r="I1495" s="24"/>
      <c r="K1495" s="24"/>
      <c r="L1495" s="24"/>
    </row>
    <row r="1496" spans="3:12" ht="20" customHeight="1">
      <c r="C1496" s="13"/>
      <c r="E1496" s="21"/>
      <c r="F1496" s="21"/>
      <c r="H1496" s="24"/>
      <c r="I1496" s="24"/>
      <c r="K1496" s="24"/>
      <c r="L1496" s="24"/>
    </row>
    <row r="1497" spans="3:12" ht="20" customHeight="1">
      <c r="C1497" s="13"/>
      <c r="E1497" s="21"/>
      <c r="F1497" s="21"/>
      <c r="H1497" s="24"/>
      <c r="I1497" s="24"/>
      <c r="K1497" s="24"/>
      <c r="L1497" s="24"/>
    </row>
    <row r="1498" spans="3:12" ht="20" customHeight="1">
      <c r="C1498" s="13"/>
      <c r="E1498" s="21"/>
      <c r="F1498" s="21"/>
      <c r="H1498" s="24"/>
      <c r="I1498" s="24"/>
      <c r="K1498" s="24"/>
      <c r="L1498" s="24"/>
    </row>
    <row r="1499" spans="3:12" ht="20" customHeight="1">
      <c r="C1499" s="13"/>
      <c r="E1499" s="21"/>
      <c r="F1499" s="21"/>
      <c r="H1499" s="24"/>
      <c r="I1499" s="24"/>
      <c r="K1499" s="24"/>
      <c r="L1499" s="24"/>
    </row>
    <row r="1500" spans="3:12" ht="20" customHeight="1">
      <c r="C1500" s="13"/>
      <c r="E1500" s="21"/>
      <c r="F1500" s="21"/>
      <c r="H1500" s="24"/>
      <c r="I1500" s="24"/>
      <c r="K1500" s="24"/>
      <c r="L1500" s="24"/>
    </row>
    <row r="1501" spans="3:12" ht="20" customHeight="1">
      <c r="C1501" s="13"/>
      <c r="E1501" s="21"/>
      <c r="F1501" s="21"/>
      <c r="H1501" s="24"/>
      <c r="I1501" s="24"/>
      <c r="K1501" s="24"/>
      <c r="L1501" s="24"/>
    </row>
    <row r="1502" spans="3:12" ht="20" customHeight="1">
      <c r="C1502" s="13"/>
      <c r="E1502" s="21"/>
      <c r="F1502" s="21"/>
      <c r="H1502" s="24"/>
      <c r="I1502" s="24"/>
      <c r="K1502" s="24"/>
      <c r="L1502" s="24"/>
    </row>
    <row r="1503" spans="3:12" ht="20" customHeight="1">
      <c r="C1503" s="13"/>
      <c r="E1503" s="21"/>
      <c r="F1503" s="21"/>
      <c r="H1503" s="24"/>
      <c r="I1503" s="24"/>
      <c r="K1503" s="24"/>
      <c r="L1503" s="24"/>
    </row>
    <row r="1504" spans="3:12" ht="20" customHeight="1">
      <c r="C1504" s="13"/>
      <c r="E1504" s="21"/>
      <c r="F1504" s="21"/>
      <c r="H1504" s="24"/>
      <c r="I1504" s="24"/>
      <c r="K1504" s="24"/>
      <c r="L1504" s="24"/>
    </row>
    <row r="1505" spans="3:12" ht="20" customHeight="1">
      <c r="C1505" s="13"/>
      <c r="E1505" s="21"/>
      <c r="F1505" s="21"/>
      <c r="H1505" s="24"/>
      <c r="I1505" s="24"/>
      <c r="K1505" s="24"/>
      <c r="L1505" s="24"/>
    </row>
    <row r="1506" spans="3:12" ht="20" customHeight="1">
      <c r="C1506" s="13"/>
      <c r="E1506" s="21"/>
      <c r="F1506" s="21"/>
      <c r="H1506" s="24"/>
      <c r="I1506" s="24"/>
      <c r="K1506" s="24"/>
      <c r="L1506" s="24"/>
    </row>
    <row r="1507" spans="3:12" ht="20" customHeight="1">
      <c r="C1507" s="13"/>
      <c r="E1507" s="21"/>
      <c r="F1507" s="21"/>
      <c r="H1507" s="24"/>
      <c r="I1507" s="24"/>
      <c r="K1507" s="24"/>
      <c r="L1507" s="24"/>
    </row>
    <row r="1508" spans="3:12" ht="20" customHeight="1">
      <c r="C1508" s="13"/>
      <c r="E1508" s="21"/>
      <c r="F1508" s="21"/>
      <c r="H1508" s="24"/>
      <c r="I1508" s="24"/>
      <c r="K1508" s="24"/>
      <c r="L1508" s="24"/>
    </row>
    <row r="1509" spans="3:12" ht="20" customHeight="1">
      <c r="C1509" s="13"/>
      <c r="E1509" s="21"/>
      <c r="F1509" s="21"/>
      <c r="H1509" s="24"/>
      <c r="I1509" s="24"/>
      <c r="K1509" s="24"/>
      <c r="L1509" s="24"/>
    </row>
    <row r="1510" spans="3:12" ht="20" customHeight="1">
      <c r="C1510" s="13"/>
      <c r="E1510" s="21"/>
      <c r="F1510" s="21"/>
      <c r="H1510" s="24"/>
      <c r="I1510" s="24"/>
      <c r="K1510" s="24"/>
      <c r="L1510" s="24"/>
    </row>
    <row r="1511" spans="3:12" ht="20" customHeight="1">
      <c r="C1511" s="13"/>
      <c r="E1511" s="21"/>
      <c r="F1511" s="21"/>
      <c r="H1511" s="24"/>
      <c r="I1511" s="24"/>
      <c r="K1511" s="24"/>
      <c r="L1511" s="24"/>
    </row>
    <row r="1512" spans="3:12" ht="20" customHeight="1">
      <c r="C1512" s="13"/>
      <c r="E1512" s="21"/>
      <c r="F1512" s="21"/>
      <c r="H1512" s="24"/>
      <c r="I1512" s="24"/>
      <c r="K1512" s="24"/>
      <c r="L1512" s="24"/>
    </row>
    <row r="1513" spans="3:12" ht="20" customHeight="1">
      <c r="C1513" s="13"/>
      <c r="E1513" s="21"/>
      <c r="F1513" s="21"/>
      <c r="H1513" s="24"/>
      <c r="I1513" s="24"/>
      <c r="K1513" s="24"/>
      <c r="L1513" s="24"/>
    </row>
    <row r="1514" spans="3:12" ht="20" customHeight="1">
      <c r="C1514" s="13"/>
      <c r="E1514" s="21"/>
      <c r="F1514" s="21"/>
      <c r="H1514" s="24"/>
      <c r="I1514" s="24"/>
      <c r="K1514" s="24"/>
      <c r="L1514" s="24"/>
    </row>
    <row r="1515" spans="3:12" ht="20" customHeight="1">
      <c r="C1515" s="13"/>
      <c r="E1515" s="21"/>
      <c r="F1515" s="21"/>
      <c r="H1515" s="24"/>
      <c r="I1515" s="24"/>
      <c r="K1515" s="24"/>
      <c r="L1515" s="24"/>
    </row>
    <row r="1516" spans="3:12" ht="20" customHeight="1">
      <c r="C1516" s="13"/>
      <c r="E1516" s="21"/>
      <c r="F1516" s="21"/>
      <c r="H1516" s="24"/>
      <c r="I1516" s="24"/>
      <c r="K1516" s="24"/>
      <c r="L1516" s="24"/>
    </row>
    <row r="1517" spans="3:12" ht="20" customHeight="1">
      <c r="C1517" s="13"/>
      <c r="E1517" s="21"/>
      <c r="F1517" s="21"/>
      <c r="H1517" s="24"/>
      <c r="I1517" s="24"/>
      <c r="K1517" s="24"/>
      <c r="L1517" s="24"/>
    </row>
    <row r="1518" spans="3:12" ht="20" customHeight="1">
      <c r="C1518" s="13"/>
      <c r="E1518" s="21"/>
      <c r="F1518" s="21"/>
      <c r="H1518" s="24"/>
      <c r="I1518" s="24"/>
      <c r="K1518" s="24"/>
      <c r="L1518" s="24"/>
    </row>
    <row r="1519" spans="3:12" ht="20" customHeight="1">
      <c r="C1519" s="13"/>
      <c r="E1519" s="21"/>
      <c r="F1519" s="21"/>
      <c r="H1519" s="24"/>
      <c r="I1519" s="24"/>
      <c r="K1519" s="24"/>
      <c r="L1519" s="24"/>
    </row>
    <row r="1520" spans="3:12" ht="20" customHeight="1">
      <c r="C1520" s="13"/>
      <c r="E1520" s="21"/>
      <c r="F1520" s="21"/>
      <c r="H1520" s="24"/>
      <c r="I1520" s="24"/>
      <c r="K1520" s="24"/>
      <c r="L1520" s="24"/>
    </row>
    <row r="1521" spans="3:12" ht="20" customHeight="1">
      <c r="C1521" s="13"/>
      <c r="E1521" s="21"/>
      <c r="F1521" s="21"/>
      <c r="H1521" s="24"/>
      <c r="I1521" s="24"/>
      <c r="K1521" s="24"/>
      <c r="L1521" s="24"/>
    </row>
    <row r="1522" spans="3:12" ht="20" customHeight="1">
      <c r="C1522" s="13"/>
      <c r="E1522" s="21"/>
      <c r="F1522" s="21"/>
      <c r="H1522" s="24"/>
      <c r="I1522" s="24"/>
      <c r="K1522" s="24"/>
      <c r="L1522" s="24"/>
    </row>
    <row r="1523" spans="3:12" ht="20" customHeight="1">
      <c r="C1523" s="13"/>
      <c r="E1523" s="21"/>
      <c r="F1523" s="21"/>
      <c r="H1523" s="24"/>
      <c r="I1523" s="24"/>
      <c r="K1523" s="24"/>
      <c r="L1523" s="24"/>
    </row>
    <row r="1524" spans="3:12" ht="20" customHeight="1">
      <c r="C1524" s="13"/>
      <c r="E1524" s="21"/>
      <c r="F1524" s="21"/>
      <c r="H1524" s="24"/>
      <c r="I1524" s="24"/>
      <c r="K1524" s="24"/>
      <c r="L1524" s="24"/>
    </row>
    <row r="1525" spans="3:12" ht="20" customHeight="1">
      <c r="C1525" s="13"/>
      <c r="E1525" s="21"/>
      <c r="F1525" s="21"/>
      <c r="H1525" s="24"/>
      <c r="I1525" s="24"/>
      <c r="K1525" s="24"/>
      <c r="L1525" s="24"/>
    </row>
    <row r="1526" spans="3:12" ht="20" customHeight="1">
      <c r="C1526" s="13"/>
      <c r="E1526" s="21"/>
      <c r="F1526" s="21"/>
      <c r="H1526" s="24"/>
      <c r="I1526" s="24"/>
      <c r="K1526" s="24"/>
      <c r="L1526" s="24"/>
    </row>
    <row r="1527" spans="3:12" ht="20" customHeight="1">
      <c r="C1527" s="13"/>
      <c r="E1527" s="21"/>
      <c r="F1527" s="21"/>
      <c r="H1527" s="24"/>
      <c r="I1527" s="24"/>
      <c r="K1527" s="24"/>
      <c r="L1527" s="24"/>
    </row>
    <row r="1528" spans="3:12" ht="20" customHeight="1">
      <c r="C1528" s="13"/>
      <c r="E1528" s="21"/>
      <c r="F1528" s="21"/>
      <c r="H1528" s="24"/>
      <c r="I1528" s="24"/>
      <c r="K1528" s="24"/>
      <c r="L1528" s="24"/>
    </row>
    <row r="1529" spans="3:12" ht="20" customHeight="1">
      <c r="C1529" s="13"/>
      <c r="E1529" s="21"/>
      <c r="F1529" s="21"/>
      <c r="H1529" s="24"/>
      <c r="I1529" s="24"/>
      <c r="K1529" s="24"/>
      <c r="L1529" s="24"/>
    </row>
    <row r="1530" spans="3:12" ht="20" customHeight="1">
      <c r="C1530" s="13"/>
      <c r="E1530" s="21"/>
      <c r="F1530" s="21"/>
      <c r="H1530" s="24"/>
      <c r="I1530" s="24"/>
      <c r="K1530" s="24"/>
      <c r="L1530" s="24"/>
    </row>
    <row r="1531" spans="3:12" ht="20" customHeight="1">
      <c r="C1531" s="13"/>
      <c r="E1531" s="21"/>
      <c r="F1531" s="21"/>
      <c r="H1531" s="24"/>
      <c r="I1531" s="24"/>
      <c r="K1531" s="24"/>
      <c r="L1531" s="24"/>
    </row>
    <row r="1532" spans="3:12" ht="20" customHeight="1">
      <c r="C1532" s="13"/>
      <c r="E1532" s="21"/>
      <c r="F1532" s="21"/>
      <c r="H1532" s="24"/>
      <c r="I1532" s="24"/>
      <c r="K1532" s="24"/>
      <c r="L1532" s="24"/>
    </row>
    <row r="1533" spans="3:12" ht="20" customHeight="1">
      <c r="C1533" s="13"/>
      <c r="E1533" s="21"/>
      <c r="F1533" s="21"/>
      <c r="H1533" s="24"/>
      <c r="I1533" s="24"/>
      <c r="K1533" s="24"/>
      <c r="L1533" s="24"/>
    </row>
    <row r="1534" spans="3:12" ht="20" customHeight="1">
      <c r="C1534" s="13"/>
      <c r="E1534" s="21"/>
      <c r="F1534" s="21"/>
      <c r="H1534" s="24"/>
      <c r="I1534" s="24"/>
      <c r="K1534" s="24"/>
      <c r="L1534" s="24"/>
    </row>
    <row r="1535" spans="3:12" ht="20" customHeight="1">
      <c r="C1535" s="13"/>
      <c r="E1535" s="21"/>
      <c r="F1535" s="21"/>
      <c r="H1535" s="24"/>
      <c r="I1535" s="24"/>
      <c r="K1535" s="24"/>
      <c r="L1535" s="24"/>
    </row>
    <row r="1536" spans="3:12" ht="20" customHeight="1">
      <c r="C1536" s="13"/>
      <c r="E1536" s="21"/>
      <c r="F1536" s="21"/>
      <c r="H1536" s="24"/>
      <c r="I1536" s="24"/>
      <c r="K1536" s="24"/>
      <c r="L1536" s="24"/>
    </row>
    <row r="1537" spans="3:12" ht="20" customHeight="1">
      <c r="C1537" s="13"/>
      <c r="E1537" s="21"/>
      <c r="F1537" s="21"/>
      <c r="H1537" s="24"/>
      <c r="I1537" s="24"/>
      <c r="K1537" s="24"/>
      <c r="L1537" s="24"/>
    </row>
    <row r="1538" spans="3:12" ht="20" customHeight="1">
      <c r="C1538" s="13"/>
      <c r="E1538" s="21"/>
      <c r="F1538" s="21"/>
      <c r="H1538" s="24"/>
      <c r="I1538" s="24"/>
      <c r="K1538" s="24"/>
      <c r="L1538" s="24"/>
    </row>
    <row r="1539" spans="3:12" ht="20" customHeight="1">
      <c r="C1539" s="13"/>
      <c r="E1539" s="21"/>
      <c r="F1539" s="21"/>
      <c r="H1539" s="24"/>
      <c r="I1539" s="24"/>
      <c r="K1539" s="24"/>
      <c r="L1539" s="24"/>
    </row>
    <row r="1540" spans="3:12" ht="20" customHeight="1">
      <c r="C1540" s="13"/>
      <c r="E1540" s="21"/>
      <c r="F1540" s="21"/>
      <c r="H1540" s="24"/>
      <c r="I1540" s="24"/>
      <c r="K1540" s="24"/>
      <c r="L1540" s="24"/>
    </row>
    <row r="1541" spans="3:12" ht="20" customHeight="1">
      <c r="C1541" s="13"/>
      <c r="E1541" s="21"/>
      <c r="F1541" s="21"/>
      <c r="H1541" s="24"/>
      <c r="I1541" s="24"/>
      <c r="K1541" s="24"/>
      <c r="L1541" s="24"/>
    </row>
    <row r="1542" spans="3:12" ht="20" customHeight="1">
      <c r="C1542" s="13"/>
      <c r="E1542" s="21"/>
      <c r="F1542" s="21"/>
      <c r="H1542" s="24"/>
      <c r="I1542" s="24"/>
      <c r="K1542" s="24"/>
      <c r="L1542" s="24"/>
    </row>
    <row r="1543" spans="3:12" ht="20" customHeight="1">
      <c r="C1543" s="13"/>
      <c r="E1543" s="21"/>
      <c r="F1543" s="21"/>
      <c r="H1543" s="24"/>
      <c r="I1543" s="24"/>
      <c r="K1543" s="24"/>
      <c r="L1543" s="24"/>
    </row>
    <row r="1544" spans="3:12" ht="20" customHeight="1">
      <c r="C1544" s="13"/>
      <c r="E1544" s="21"/>
      <c r="F1544" s="21"/>
      <c r="H1544" s="24"/>
      <c r="I1544" s="24"/>
      <c r="K1544" s="24"/>
      <c r="L1544" s="24"/>
    </row>
    <row r="1545" spans="3:12" ht="20" customHeight="1">
      <c r="C1545" s="13"/>
      <c r="E1545" s="21"/>
      <c r="F1545" s="21"/>
      <c r="H1545" s="24"/>
      <c r="I1545" s="24"/>
      <c r="K1545" s="24"/>
      <c r="L1545" s="24"/>
    </row>
    <row r="1546" spans="3:12" ht="20" customHeight="1">
      <c r="C1546" s="13"/>
      <c r="E1546" s="21"/>
      <c r="F1546" s="21"/>
      <c r="H1546" s="24"/>
      <c r="I1546" s="24"/>
      <c r="K1546" s="24"/>
      <c r="L1546" s="24"/>
    </row>
    <row r="1547" spans="3:12" ht="20" customHeight="1">
      <c r="C1547" s="13"/>
      <c r="E1547" s="21"/>
      <c r="F1547" s="21"/>
      <c r="H1547" s="24"/>
      <c r="I1547" s="24"/>
      <c r="K1547" s="24"/>
      <c r="L1547" s="24"/>
    </row>
    <row r="1548" spans="3:12" ht="20" customHeight="1">
      <c r="C1548" s="13"/>
      <c r="E1548" s="21"/>
      <c r="F1548" s="21"/>
      <c r="H1548" s="24"/>
      <c r="I1548" s="24"/>
      <c r="K1548" s="24"/>
      <c r="L1548" s="24"/>
    </row>
    <row r="1549" spans="3:12" ht="20" customHeight="1">
      <c r="C1549" s="13"/>
      <c r="E1549" s="21"/>
      <c r="F1549" s="21"/>
      <c r="H1549" s="24"/>
      <c r="I1549" s="24"/>
      <c r="K1549" s="24"/>
      <c r="L1549" s="24"/>
    </row>
    <row r="1550" spans="3:12" ht="20" customHeight="1">
      <c r="C1550" s="13"/>
      <c r="E1550" s="21"/>
      <c r="F1550" s="21"/>
      <c r="H1550" s="24"/>
      <c r="I1550" s="24"/>
      <c r="K1550" s="24"/>
      <c r="L1550" s="24"/>
    </row>
    <row r="1551" spans="3:12" ht="20" customHeight="1">
      <c r="C1551" s="13"/>
      <c r="E1551" s="21"/>
      <c r="F1551" s="21"/>
      <c r="H1551" s="24"/>
      <c r="I1551" s="24"/>
      <c r="K1551" s="24"/>
      <c r="L1551" s="24"/>
    </row>
    <row r="1552" spans="3:12" ht="20" customHeight="1">
      <c r="C1552" s="13"/>
      <c r="E1552" s="21"/>
      <c r="F1552" s="21"/>
      <c r="H1552" s="24"/>
      <c r="I1552" s="24"/>
      <c r="K1552" s="24"/>
      <c r="L1552" s="24"/>
    </row>
    <row r="1553" spans="3:12" ht="20" customHeight="1">
      <c r="C1553" s="13"/>
      <c r="E1553" s="21"/>
      <c r="F1553" s="21"/>
      <c r="H1553" s="24"/>
      <c r="I1553" s="24"/>
      <c r="K1553" s="24"/>
      <c r="L1553" s="24"/>
    </row>
    <row r="1554" spans="3:12" ht="20" customHeight="1">
      <c r="C1554" s="13"/>
      <c r="E1554" s="21"/>
      <c r="F1554" s="21"/>
      <c r="H1554" s="24"/>
      <c r="I1554" s="24"/>
      <c r="K1554" s="24"/>
      <c r="L1554" s="24"/>
    </row>
    <row r="1555" spans="3:12" ht="20" customHeight="1">
      <c r="C1555" s="13"/>
      <c r="E1555" s="21"/>
      <c r="F1555" s="21"/>
      <c r="H1555" s="24"/>
      <c r="I1555" s="24"/>
      <c r="K1555" s="24"/>
      <c r="L1555" s="24"/>
    </row>
    <row r="1556" spans="3:12" ht="20" customHeight="1">
      <c r="C1556" s="13"/>
      <c r="E1556" s="21"/>
      <c r="F1556" s="21"/>
      <c r="H1556" s="24"/>
      <c r="I1556" s="24"/>
      <c r="K1556" s="24"/>
      <c r="L1556" s="24"/>
    </row>
    <row r="1557" spans="3:12" ht="20" customHeight="1">
      <c r="C1557" s="13"/>
      <c r="E1557" s="21"/>
      <c r="F1557" s="21"/>
      <c r="H1557" s="24"/>
      <c r="I1557" s="24"/>
      <c r="K1557" s="24"/>
      <c r="L1557" s="24"/>
    </row>
    <row r="1558" spans="3:12" ht="20" customHeight="1">
      <c r="C1558" s="13"/>
      <c r="E1558" s="21"/>
      <c r="F1558" s="21"/>
      <c r="H1558" s="24"/>
      <c r="I1558" s="24"/>
      <c r="K1558" s="24"/>
      <c r="L1558" s="24"/>
    </row>
    <row r="1559" spans="3:12" ht="20" customHeight="1">
      <c r="C1559" s="13"/>
      <c r="E1559" s="21"/>
      <c r="F1559" s="21"/>
      <c r="H1559" s="24"/>
      <c r="I1559" s="24"/>
      <c r="K1559" s="24"/>
      <c r="L1559" s="24"/>
    </row>
    <row r="1560" spans="3:12" ht="20" customHeight="1">
      <c r="C1560" s="13"/>
      <c r="E1560" s="21"/>
      <c r="F1560" s="21"/>
      <c r="H1560" s="24"/>
      <c r="I1560" s="24"/>
      <c r="K1560" s="24"/>
      <c r="L1560" s="24"/>
    </row>
    <row r="1561" spans="3:12" ht="20" customHeight="1">
      <c r="C1561" s="13"/>
      <c r="E1561" s="21"/>
      <c r="F1561" s="21"/>
      <c r="H1561" s="24"/>
      <c r="I1561" s="24"/>
      <c r="K1561" s="24"/>
      <c r="L1561" s="24"/>
    </row>
    <row r="1562" spans="3:12" ht="20" customHeight="1">
      <c r="C1562" s="13"/>
      <c r="E1562" s="21"/>
      <c r="F1562" s="21"/>
      <c r="H1562" s="24"/>
      <c r="I1562" s="24"/>
      <c r="K1562" s="24"/>
      <c r="L1562" s="24"/>
    </row>
    <row r="1563" spans="3:12" ht="20" customHeight="1">
      <c r="C1563" s="13"/>
      <c r="E1563" s="21"/>
      <c r="F1563" s="21"/>
      <c r="H1563" s="24"/>
      <c r="I1563" s="24"/>
      <c r="K1563" s="24"/>
      <c r="L1563" s="24"/>
    </row>
    <row r="1564" spans="3:12" ht="20" customHeight="1">
      <c r="C1564" s="13"/>
      <c r="E1564" s="21"/>
      <c r="F1564" s="21"/>
      <c r="H1564" s="24"/>
      <c r="I1564" s="24"/>
      <c r="K1564" s="24"/>
      <c r="L1564" s="24"/>
    </row>
    <row r="1565" spans="3:12" ht="20" customHeight="1">
      <c r="C1565" s="13"/>
      <c r="E1565" s="21"/>
      <c r="F1565" s="21"/>
      <c r="H1565" s="24"/>
      <c r="I1565" s="24"/>
      <c r="K1565" s="24"/>
      <c r="L1565" s="24"/>
    </row>
    <row r="1566" spans="3:12" ht="20" customHeight="1">
      <c r="C1566" s="13"/>
      <c r="E1566" s="21"/>
      <c r="F1566" s="21"/>
      <c r="H1566" s="24"/>
      <c r="I1566" s="24"/>
      <c r="K1566" s="24"/>
      <c r="L1566" s="24"/>
    </row>
    <row r="1567" spans="3:12" ht="20" customHeight="1">
      <c r="C1567" s="13"/>
      <c r="E1567" s="21"/>
      <c r="F1567" s="21"/>
      <c r="H1567" s="24"/>
      <c r="I1567" s="24"/>
      <c r="K1567" s="24"/>
      <c r="L1567" s="24"/>
    </row>
    <row r="1568" spans="3:12" ht="20" customHeight="1">
      <c r="C1568" s="13"/>
      <c r="E1568" s="21"/>
      <c r="F1568" s="21"/>
      <c r="H1568" s="24"/>
      <c r="I1568" s="24"/>
      <c r="K1568" s="24"/>
      <c r="L1568" s="24"/>
    </row>
    <row r="1569" spans="3:12" ht="20" customHeight="1">
      <c r="C1569" s="13"/>
      <c r="E1569" s="21"/>
      <c r="F1569" s="21"/>
      <c r="H1569" s="24"/>
      <c r="I1569" s="24"/>
      <c r="K1569" s="24"/>
      <c r="L1569" s="24"/>
    </row>
    <row r="1570" spans="3:12" ht="20" customHeight="1">
      <c r="C1570" s="13"/>
      <c r="E1570" s="21"/>
      <c r="F1570" s="21"/>
      <c r="H1570" s="24"/>
      <c r="I1570" s="24"/>
      <c r="K1570" s="24"/>
      <c r="L1570" s="24"/>
    </row>
    <row r="1571" spans="3:12" ht="20" customHeight="1">
      <c r="C1571" s="13"/>
      <c r="E1571" s="21"/>
      <c r="F1571" s="21"/>
      <c r="H1571" s="24"/>
      <c r="I1571" s="24"/>
      <c r="K1571" s="24"/>
      <c r="L1571" s="24"/>
    </row>
    <row r="1572" spans="3:12" ht="20" customHeight="1">
      <c r="C1572" s="13"/>
      <c r="E1572" s="21"/>
      <c r="F1572" s="21"/>
      <c r="H1572" s="24"/>
      <c r="I1572" s="24"/>
      <c r="K1572" s="24"/>
      <c r="L1572" s="24"/>
    </row>
    <row r="1573" spans="3:12" ht="20" customHeight="1">
      <c r="C1573" s="13"/>
      <c r="E1573" s="21"/>
      <c r="F1573" s="21"/>
      <c r="H1573" s="24"/>
      <c r="I1573" s="24"/>
      <c r="K1573" s="24"/>
      <c r="L1573" s="24"/>
    </row>
    <row r="1574" spans="3:12" ht="20" customHeight="1">
      <c r="C1574" s="13"/>
      <c r="E1574" s="21"/>
      <c r="F1574" s="21"/>
      <c r="H1574" s="24"/>
      <c r="I1574" s="24"/>
      <c r="K1574" s="24"/>
      <c r="L1574" s="24"/>
    </row>
    <row r="1575" spans="3:12" ht="20" customHeight="1">
      <c r="C1575" s="13"/>
      <c r="E1575" s="21"/>
      <c r="F1575" s="21"/>
      <c r="H1575" s="24"/>
      <c r="I1575" s="24"/>
      <c r="K1575" s="24"/>
      <c r="L1575" s="24"/>
    </row>
    <row r="1576" spans="3:12" ht="20" customHeight="1">
      <c r="C1576" s="13"/>
      <c r="E1576" s="21"/>
      <c r="F1576" s="21"/>
      <c r="H1576" s="24"/>
      <c r="I1576" s="24"/>
      <c r="K1576" s="24"/>
      <c r="L1576" s="24"/>
    </row>
    <row r="1577" spans="3:12" ht="20" customHeight="1">
      <c r="C1577" s="13"/>
      <c r="E1577" s="21"/>
      <c r="F1577" s="21"/>
      <c r="H1577" s="24"/>
      <c r="I1577" s="24"/>
      <c r="K1577" s="24"/>
      <c r="L1577" s="24"/>
    </row>
    <row r="1578" spans="3:12" ht="20" customHeight="1">
      <c r="C1578" s="13"/>
      <c r="E1578" s="21"/>
      <c r="F1578" s="21"/>
      <c r="H1578" s="24"/>
      <c r="I1578" s="24"/>
      <c r="K1578" s="24"/>
      <c r="L1578" s="24"/>
    </row>
    <row r="1579" spans="3:12" ht="20" customHeight="1">
      <c r="C1579" s="13"/>
      <c r="E1579" s="21"/>
      <c r="F1579" s="21"/>
      <c r="H1579" s="24"/>
      <c r="I1579" s="24"/>
      <c r="K1579" s="24"/>
      <c r="L1579" s="24"/>
    </row>
    <row r="1580" spans="3:12" ht="20" customHeight="1">
      <c r="C1580" s="13"/>
      <c r="E1580" s="21"/>
      <c r="F1580" s="21"/>
      <c r="H1580" s="24"/>
      <c r="I1580" s="24"/>
      <c r="K1580" s="24"/>
      <c r="L1580" s="24"/>
    </row>
    <row r="1581" spans="3:12" ht="20" customHeight="1">
      <c r="C1581" s="13"/>
      <c r="E1581" s="21"/>
      <c r="F1581" s="21"/>
      <c r="H1581" s="24"/>
      <c r="I1581" s="24"/>
      <c r="K1581" s="24"/>
      <c r="L1581" s="24"/>
    </row>
    <row r="1582" spans="3:12" ht="20" customHeight="1">
      <c r="C1582" s="13"/>
      <c r="E1582" s="21"/>
      <c r="F1582" s="21"/>
      <c r="H1582" s="24"/>
      <c r="I1582" s="24"/>
      <c r="K1582" s="24"/>
      <c r="L1582" s="24"/>
    </row>
    <row r="1583" spans="3:12" ht="20" customHeight="1">
      <c r="C1583" s="13"/>
      <c r="E1583" s="21"/>
      <c r="F1583" s="21"/>
      <c r="H1583" s="24"/>
      <c r="I1583" s="24"/>
      <c r="K1583" s="24"/>
      <c r="L1583" s="24"/>
    </row>
    <row r="1584" spans="3:12" ht="20" customHeight="1">
      <c r="C1584" s="13"/>
      <c r="E1584" s="21"/>
      <c r="F1584" s="21"/>
      <c r="H1584" s="24"/>
      <c r="I1584" s="24"/>
      <c r="K1584" s="24"/>
      <c r="L1584" s="24"/>
    </row>
    <row r="1585" spans="3:12" ht="20" customHeight="1">
      <c r="C1585" s="13"/>
      <c r="E1585" s="21"/>
      <c r="F1585" s="21"/>
      <c r="H1585" s="24"/>
      <c r="I1585" s="24"/>
      <c r="K1585" s="24"/>
      <c r="L1585" s="24"/>
    </row>
    <row r="1586" spans="3:12" ht="20" customHeight="1">
      <c r="C1586" s="13"/>
      <c r="E1586" s="21"/>
      <c r="F1586" s="21"/>
      <c r="H1586" s="24"/>
      <c r="I1586" s="24"/>
      <c r="K1586" s="24"/>
      <c r="L1586" s="24"/>
    </row>
    <row r="1587" spans="3:12" ht="20" customHeight="1">
      <c r="C1587" s="13"/>
      <c r="E1587" s="21"/>
      <c r="F1587" s="21"/>
      <c r="H1587" s="24"/>
      <c r="I1587" s="24"/>
      <c r="K1587" s="24"/>
      <c r="L1587" s="24"/>
    </row>
    <row r="1588" spans="3:12" ht="20" customHeight="1">
      <c r="C1588" s="13"/>
      <c r="E1588" s="21"/>
      <c r="F1588" s="21"/>
      <c r="H1588" s="24"/>
      <c r="I1588" s="24"/>
      <c r="K1588" s="24"/>
      <c r="L1588" s="24"/>
    </row>
    <row r="1589" spans="3:12" ht="20" customHeight="1">
      <c r="C1589" s="13"/>
      <c r="E1589" s="21"/>
      <c r="F1589" s="21"/>
      <c r="H1589" s="24"/>
      <c r="I1589" s="24"/>
      <c r="K1589" s="24"/>
      <c r="L1589" s="24"/>
    </row>
    <row r="1590" spans="3:12" ht="20" customHeight="1">
      <c r="C1590" s="13"/>
      <c r="E1590" s="21"/>
      <c r="F1590" s="21"/>
      <c r="H1590" s="24"/>
      <c r="I1590" s="24"/>
      <c r="K1590" s="24"/>
      <c r="L1590" s="24"/>
    </row>
    <row r="1591" spans="3:12" ht="20" customHeight="1">
      <c r="C1591" s="13"/>
      <c r="E1591" s="21"/>
      <c r="F1591" s="21"/>
      <c r="H1591" s="24"/>
      <c r="I1591" s="24"/>
      <c r="K1591" s="24"/>
      <c r="L1591" s="24"/>
    </row>
    <row r="1592" spans="3:12" ht="20" customHeight="1">
      <c r="C1592" s="13"/>
      <c r="E1592" s="21"/>
      <c r="F1592" s="21"/>
      <c r="H1592" s="24"/>
      <c r="I1592" s="24"/>
      <c r="K1592" s="24"/>
      <c r="L1592" s="24"/>
    </row>
    <row r="1593" spans="3:12" ht="20" customHeight="1">
      <c r="C1593" s="13"/>
      <c r="E1593" s="21"/>
      <c r="F1593" s="21"/>
      <c r="H1593" s="24"/>
      <c r="I1593" s="24"/>
      <c r="K1593" s="24"/>
      <c r="L1593" s="24"/>
    </row>
    <row r="1594" spans="3:12" ht="20" customHeight="1">
      <c r="C1594" s="13"/>
      <c r="E1594" s="21"/>
      <c r="F1594" s="21"/>
      <c r="H1594" s="24"/>
      <c r="I1594" s="24"/>
      <c r="K1594" s="24"/>
      <c r="L1594" s="24"/>
    </row>
    <row r="1595" spans="3:12" ht="20" customHeight="1">
      <c r="C1595" s="13"/>
      <c r="E1595" s="21"/>
      <c r="F1595" s="21"/>
      <c r="H1595" s="24"/>
      <c r="I1595" s="24"/>
      <c r="K1595" s="24"/>
      <c r="L1595" s="24"/>
    </row>
    <row r="1596" spans="3:12" ht="20" customHeight="1">
      <c r="C1596" s="13"/>
      <c r="E1596" s="21"/>
      <c r="F1596" s="21"/>
      <c r="H1596" s="24"/>
      <c r="I1596" s="24"/>
      <c r="K1596" s="24"/>
      <c r="L1596" s="24"/>
    </row>
    <row r="1597" spans="3:12" ht="20" customHeight="1">
      <c r="C1597" s="13"/>
      <c r="E1597" s="21"/>
      <c r="F1597" s="21"/>
      <c r="H1597" s="24"/>
      <c r="I1597" s="24"/>
      <c r="K1597" s="24"/>
      <c r="L1597" s="24"/>
    </row>
    <row r="1598" spans="3:12" ht="20" customHeight="1">
      <c r="C1598" s="13"/>
      <c r="E1598" s="21"/>
      <c r="F1598" s="21"/>
      <c r="H1598" s="24"/>
      <c r="I1598" s="24"/>
      <c r="K1598" s="24"/>
      <c r="L1598" s="24"/>
    </row>
    <row r="1599" spans="3:12" ht="20" customHeight="1">
      <c r="C1599" s="13"/>
      <c r="E1599" s="21"/>
      <c r="F1599" s="21"/>
      <c r="H1599" s="24"/>
      <c r="I1599" s="24"/>
      <c r="K1599" s="24"/>
      <c r="L1599" s="24"/>
    </row>
    <row r="1600" spans="3:12" ht="20" customHeight="1">
      <c r="C1600" s="13"/>
      <c r="E1600" s="21"/>
      <c r="F1600" s="21"/>
      <c r="H1600" s="24"/>
      <c r="I1600" s="24"/>
      <c r="K1600" s="24"/>
      <c r="L1600" s="24"/>
    </row>
    <row r="1601" spans="3:12" ht="20" customHeight="1">
      <c r="C1601" s="13"/>
      <c r="E1601" s="21"/>
      <c r="F1601" s="21"/>
      <c r="H1601" s="24"/>
      <c r="I1601" s="24"/>
      <c r="K1601" s="24"/>
      <c r="L1601" s="24"/>
    </row>
    <row r="1602" spans="3:12" ht="20" customHeight="1">
      <c r="C1602" s="13"/>
      <c r="E1602" s="21"/>
      <c r="F1602" s="21"/>
      <c r="H1602" s="24"/>
      <c r="I1602" s="24"/>
      <c r="K1602" s="24"/>
      <c r="L1602" s="24"/>
    </row>
    <row r="1603" spans="3:12" ht="20" customHeight="1">
      <c r="C1603" s="13"/>
      <c r="E1603" s="21"/>
      <c r="F1603" s="21"/>
      <c r="H1603" s="24"/>
      <c r="I1603" s="24"/>
      <c r="K1603" s="24"/>
      <c r="L1603" s="24"/>
    </row>
    <row r="1604" spans="3:12" ht="20" customHeight="1">
      <c r="C1604" s="13"/>
      <c r="E1604" s="21"/>
      <c r="F1604" s="21"/>
      <c r="H1604" s="24"/>
      <c r="I1604" s="24"/>
      <c r="K1604" s="24"/>
      <c r="L1604" s="24"/>
    </row>
    <row r="1605" spans="3:12" ht="20" customHeight="1">
      <c r="C1605" s="13"/>
      <c r="E1605" s="21"/>
      <c r="F1605" s="21"/>
      <c r="H1605" s="24"/>
      <c r="I1605" s="24"/>
      <c r="K1605" s="24"/>
      <c r="L1605" s="24"/>
    </row>
    <row r="1606" spans="3:12" ht="20" customHeight="1">
      <c r="C1606" s="13"/>
      <c r="E1606" s="21"/>
      <c r="F1606" s="21"/>
      <c r="H1606" s="24"/>
      <c r="I1606" s="24"/>
      <c r="K1606" s="24"/>
      <c r="L1606" s="24"/>
    </row>
    <row r="1607" spans="3:12" ht="20" customHeight="1">
      <c r="C1607" s="13"/>
      <c r="E1607" s="21"/>
      <c r="F1607" s="21"/>
      <c r="H1607" s="24"/>
      <c r="I1607" s="24"/>
      <c r="K1607" s="24"/>
      <c r="L1607" s="24"/>
    </row>
    <row r="1608" spans="3:12" ht="20" customHeight="1">
      <c r="C1608" s="13"/>
      <c r="E1608" s="21"/>
      <c r="F1608" s="21"/>
      <c r="H1608" s="24"/>
      <c r="I1608" s="24"/>
      <c r="K1608" s="24"/>
      <c r="L1608" s="24"/>
    </row>
    <row r="1609" spans="3:12" ht="20" customHeight="1">
      <c r="C1609" s="13"/>
      <c r="E1609" s="21"/>
      <c r="F1609" s="21"/>
      <c r="H1609" s="24"/>
      <c r="I1609" s="24"/>
      <c r="K1609" s="24"/>
      <c r="L1609" s="24"/>
    </row>
    <row r="1610" spans="3:12" ht="20" customHeight="1">
      <c r="C1610" s="13"/>
      <c r="E1610" s="21"/>
      <c r="F1610" s="21"/>
      <c r="H1610" s="24"/>
      <c r="I1610" s="24"/>
      <c r="K1610" s="24"/>
      <c r="L1610" s="24"/>
    </row>
    <row r="1611" spans="3:12" ht="20" customHeight="1">
      <c r="C1611" s="13"/>
      <c r="E1611" s="21"/>
      <c r="F1611" s="21"/>
      <c r="H1611" s="24"/>
      <c r="I1611" s="24"/>
      <c r="K1611" s="24"/>
      <c r="L1611" s="24"/>
    </row>
    <row r="1612" spans="3:12" ht="20" customHeight="1">
      <c r="C1612" s="13"/>
      <c r="E1612" s="21"/>
      <c r="F1612" s="21"/>
      <c r="H1612" s="24"/>
      <c r="I1612" s="24"/>
      <c r="K1612" s="24"/>
      <c r="L1612" s="24"/>
    </row>
    <row r="1613" spans="3:12" ht="20" customHeight="1">
      <c r="C1613" s="13"/>
      <c r="E1613" s="21"/>
      <c r="F1613" s="21"/>
      <c r="H1613" s="24"/>
      <c r="I1613" s="24"/>
      <c r="K1613" s="24"/>
      <c r="L1613" s="24"/>
    </row>
    <row r="1614" spans="3:12" ht="20" customHeight="1">
      <c r="C1614" s="13"/>
      <c r="E1614" s="21"/>
      <c r="F1614" s="21"/>
      <c r="H1614" s="24"/>
      <c r="I1614" s="24"/>
      <c r="K1614" s="24"/>
      <c r="L1614" s="24"/>
    </row>
    <row r="1615" spans="3:12" ht="20" customHeight="1">
      <c r="C1615" s="13"/>
      <c r="E1615" s="21"/>
      <c r="F1615" s="21"/>
      <c r="H1615" s="24"/>
      <c r="I1615" s="24"/>
      <c r="K1615" s="24"/>
      <c r="L1615" s="24"/>
    </row>
    <row r="1616" spans="3:12" ht="20" customHeight="1">
      <c r="C1616" s="13"/>
      <c r="E1616" s="21"/>
      <c r="F1616" s="21"/>
      <c r="H1616" s="24"/>
      <c r="I1616" s="24"/>
      <c r="K1616" s="24"/>
      <c r="L1616" s="24"/>
    </row>
    <row r="1617" spans="3:12" ht="20" customHeight="1">
      <c r="C1617" s="13"/>
      <c r="E1617" s="21"/>
      <c r="F1617" s="21"/>
      <c r="H1617" s="24"/>
      <c r="I1617" s="24"/>
      <c r="K1617" s="24"/>
      <c r="L1617" s="24"/>
    </row>
    <row r="1618" spans="3:12" ht="20" customHeight="1">
      <c r="C1618" s="13"/>
      <c r="E1618" s="21"/>
      <c r="F1618" s="21"/>
      <c r="H1618" s="24"/>
      <c r="I1618" s="24"/>
      <c r="K1618" s="24"/>
      <c r="L1618" s="24"/>
    </row>
    <row r="1619" spans="3:12" ht="20" customHeight="1">
      <c r="C1619" s="13"/>
      <c r="E1619" s="21"/>
      <c r="F1619" s="21"/>
      <c r="H1619" s="24"/>
      <c r="I1619" s="24"/>
      <c r="K1619" s="24"/>
      <c r="L1619" s="24"/>
    </row>
    <row r="1620" spans="3:12" ht="20" customHeight="1">
      <c r="C1620" s="13"/>
      <c r="E1620" s="21"/>
      <c r="F1620" s="21"/>
      <c r="H1620" s="24"/>
      <c r="I1620" s="24"/>
      <c r="K1620" s="24"/>
      <c r="L1620" s="24"/>
    </row>
    <row r="1621" spans="3:12" ht="20" customHeight="1">
      <c r="C1621" s="13"/>
      <c r="E1621" s="21"/>
      <c r="F1621" s="21"/>
      <c r="H1621" s="24"/>
      <c r="I1621" s="24"/>
      <c r="K1621" s="24"/>
      <c r="L1621" s="24"/>
    </row>
    <row r="1622" spans="3:12" ht="20" customHeight="1">
      <c r="C1622" s="13"/>
      <c r="E1622" s="21"/>
      <c r="F1622" s="21"/>
      <c r="H1622" s="24"/>
      <c r="I1622" s="24"/>
      <c r="K1622" s="24"/>
      <c r="L1622" s="24"/>
    </row>
    <row r="1623" spans="3:12" ht="20" customHeight="1">
      <c r="C1623" s="13"/>
      <c r="E1623" s="21"/>
      <c r="F1623" s="21"/>
      <c r="H1623" s="24"/>
      <c r="I1623" s="24"/>
      <c r="K1623" s="24"/>
      <c r="L1623" s="24"/>
    </row>
    <row r="1624" spans="3:12" ht="20" customHeight="1">
      <c r="C1624" s="13"/>
      <c r="E1624" s="21"/>
      <c r="F1624" s="21"/>
      <c r="H1624" s="24"/>
      <c r="I1624" s="24"/>
      <c r="K1624" s="24"/>
      <c r="L1624" s="24"/>
    </row>
    <row r="1625" spans="3:12" ht="20" customHeight="1">
      <c r="C1625" s="13"/>
      <c r="E1625" s="21"/>
      <c r="F1625" s="21"/>
      <c r="H1625" s="24"/>
      <c r="I1625" s="24"/>
      <c r="K1625" s="24"/>
      <c r="L1625" s="24"/>
    </row>
    <row r="1626" spans="3:12" ht="20" customHeight="1">
      <c r="C1626" s="13"/>
      <c r="E1626" s="21"/>
      <c r="F1626" s="21"/>
      <c r="H1626" s="24"/>
      <c r="I1626" s="24"/>
      <c r="K1626" s="24"/>
      <c r="L1626" s="24"/>
    </row>
    <row r="1627" spans="3:12" ht="20" customHeight="1">
      <c r="C1627" s="13"/>
      <c r="E1627" s="21"/>
      <c r="F1627" s="21"/>
      <c r="H1627" s="24"/>
      <c r="I1627" s="24"/>
      <c r="K1627" s="24"/>
      <c r="L1627" s="24"/>
    </row>
    <row r="1628" spans="3:12" ht="20" customHeight="1">
      <c r="C1628" s="13"/>
      <c r="E1628" s="21"/>
      <c r="F1628" s="21"/>
      <c r="H1628" s="24"/>
      <c r="I1628" s="24"/>
      <c r="K1628" s="24"/>
      <c r="L1628" s="24"/>
    </row>
    <row r="1629" spans="3:12" ht="20" customHeight="1">
      <c r="C1629" s="13"/>
      <c r="E1629" s="21"/>
      <c r="F1629" s="21"/>
      <c r="H1629" s="24"/>
      <c r="I1629" s="24"/>
      <c r="K1629" s="24"/>
      <c r="L1629" s="24"/>
    </row>
    <row r="1630" spans="3:12" ht="20" customHeight="1">
      <c r="C1630" s="13"/>
      <c r="E1630" s="21"/>
      <c r="F1630" s="21"/>
      <c r="H1630" s="24"/>
      <c r="I1630" s="24"/>
      <c r="K1630" s="24"/>
      <c r="L1630" s="24"/>
    </row>
    <row r="1631" spans="3:12" ht="20" customHeight="1">
      <c r="C1631" s="13"/>
      <c r="E1631" s="21"/>
      <c r="F1631" s="21"/>
      <c r="H1631" s="24"/>
      <c r="I1631" s="24"/>
      <c r="K1631" s="24"/>
      <c r="L1631" s="24"/>
    </row>
    <row r="1632" spans="3:12" ht="20" customHeight="1">
      <c r="C1632" s="13"/>
      <c r="E1632" s="21"/>
      <c r="F1632" s="21"/>
      <c r="H1632" s="24"/>
      <c r="I1632" s="24"/>
      <c r="K1632" s="24"/>
      <c r="L1632" s="24"/>
    </row>
    <row r="1633" spans="3:12" ht="20" customHeight="1">
      <c r="C1633" s="13"/>
      <c r="E1633" s="21"/>
      <c r="F1633" s="21"/>
      <c r="H1633" s="24"/>
      <c r="I1633" s="24"/>
      <c r="K1633" s="24"/>
      <c r="L1633" s="24"/>
    </row>
    <row r="1634" spans="3:12" ht="20" customHeight="1">
      <c r="C1634" s="13"/>
      <c r="E1634" s="21"/>
      <c r="F1634" s="21"/>
      <c r="H1634" s="24"/>
      <c r="I1634" s="24"/>
      <c r="K1634" s="24"/>
      <c r="L1634" s="24"/>
    </row>
    <row r="1635" spans="3:12" ht="20" customHeight="1">
      <c r="C1635" s="13"/>
      <c r="E1635" s="21"/>
      <c r="F1635" s="21"/>
      <c r="H1635" s="24"/>
      <c r="I1635" s="24"/>
      <c r="K1635" s="24"/>
      <c r="L1635" s="24"/>
    </row>
    <row r="1636" spans="3:12" ht="20" customHeight="1">
      <c r="C1636" s="13"/>
      <c r="E1636" s="21"/>
      <c r="F1636" s="21"/>
      <c r="H1636" s="24"/>
      <c r="I1636" s="24"/>
      <c r="K1636" s="24"/>
      <c r="L1636" s="24"/>
    </row>
    <row r="1637" spans="3:12" ht="20" customHeight="1">
      <c r="C1637" s="13"/>
      <c r="E1637" s="21"/>
      <c r="F1637" s="21"/>
      <c r="H1637" s="24"/>
      <c r="I1637" s="24"/>
      <c r="K1637" s="24"/>
      <c r="L1637" s="24"/>
    </row>
    <row r="1638" spans="3:12" ht="20" customHeight="1">
      <c r="C1638" s="13"/>
      <c r="E1638" s="21"/>
      <c r="F1638" s="21"/>
      <c r="H1638" s="24"/>
      <c r="I1638" s="24"/>
      <c r="K1638" s="24"/>
      <c r="L1638" s="24"/>
    </row>
    <row r="1639" spans="3:12" ht="20" customHeight="1">
      <c r="C1639" s="13"/>
      <c r="E1639" s="21"/>
      <c r="F1639" s="21"/>
      <c r="H1639" s="24"/>
      <c r="I1639" s="24"/>
      <c r="K1639" s="24"/>
      <c r="L1639" s="24"/>
    </row>
    <row r="1640" spans="3:12" ht="20" customHeight="1">
      <c r="C1640" s="13"/>
      <c r="E1640" s="21"/>
      <c r="F1640" s="21"/>
      <c r="H1640" s="24"/>
      <c r="I1640" s="24"/>
      <c r="K1640" s="24"/>
      <c r="L1640" s="24"/>
    </row>
    <row r="1641" spans="3:12" ht="20" customHeight="1">
      <c r="C1641" s="13"/>
      <c r="E1641" s="21"/>
      <c r="F1641" s="21"/>
      <c r="H1641" s="24"/>
      <c r="I1641" s="24"/>
      <c r="K1641" s="24"/>
      <c r="L1641" s="24"/>
    </row>
    <row r="1642" spans="3:12" ht="20" customHeight="1">
      <c r="C1642" s="13"/>
      <c r="E1642" s="21"/>
      <c r="F1642" s="21"/>
      <c r="H1642" s="24"/>
      <c r="I1642" s="24"/>
      <c r="K1642" s="24"/>
      <c r="L1642" s="24"/>
    </row>
    <row r="1643" spans="3:12" ht="20" customHeight="1">
      <c r="C1643" s="13"/>
      <c r="E1643" s="21"/>
      <c r="F1643" s="21"/>
      <c r="H1643" s="24"/>
      <c r="I1643" s="24"/>
      <c r="K1643" s="24"/>
      <c r="L1643" s="24"/>
    </row>
    <row r="1644" spans="3:12" ht="20" customHeight="1">
      <c r="C1644" s="13"/>
      <c r="E1644" s="21"/>
      <c r="F1644" s="21"/>
      <c r="H1644" s="24"/>
      <c r="I1644" s="24"/>
      <c r="K1644" s="24"/>
      <c r="L1644" s="24"/>
    </row>
    <row r="1645" spans="3:12" ht="20" customHeight="1">
      <c r="C1645" s="13"/>
      <c r="E1645" s="21"/>
      <c r="F1645" s="21"/>
      <c r="H1645" s="24"/>
      <c r="I1645" s="24"/>
      <c r="K1645" s="24"/>
      <c r="L1645" s="24"/>
    </row>
    <row r="1646" spans="3:12" ht="20" customHeight="1">
      <c r="C1646" s="13"/>
      <c r="E1646" s="21"/>
      <c r="F1646" s="21"/>
      <c r="H1646" s="24"/>
      <c r="I1646" s="24"/>
      <c r="K1646" s="24"/>
      <c r="L1646" s="24"/>
    </row>
    <row r="1647" spans="3:12" ht="20" customHeight="1">
      <c r="C1647" s="13"/>
      <c r="E1647" s="21"/>
      <c r="F1647" s="21"/>
      <c r="H1647" s="24"/>
      <c r="I1647" s="24"/>
      <c r="K1647" s="24"/>
      <c r="L1647" s="24"/>
    </row>
    <row r="1648" spans="3:12" ht="20" customHeight="1">
      <c r="C1648" s="13"/>
      <c r="E1648" s="21"/>
      <c r="F1648" s="21"/>
      <c r="H1648" s="24"/>
      <c r="I1648" s="24"/>
      <c r="K1648" s="24"/>
      <c r="L1648" s="24"/>
    </row>
    <row r="1649" spans="3:12" ht="20" customHeight="1">
      <c r="C1649" s="13"/>
      <c r="E1649" s="21"/>
      <c r="F1649" s="21"/>
      <c r="H1649" s="24"/>
      <c r="I1649" s="24"/>
      <c r="K1649" s="24"/>
      <c r="L1649" s="24"/>
    </row>
    <row r="1650" spans="3:12" ht="20" customHeight="1">
      <c r="C1650" s="13"/>
      <c r="E1650" s="21"/>
      <c r="F1650" s="21"/>
      <c r="H1650" s="24"/>
      <c r="I1650" s="24"/>
      <c r="K1650" s="24"/>
      <c r="L1650" s="24"/>
    </row>
    <row r="1651" spans="3:12" ht="20" customHeight="1">
      <c r="C1651" s="13"/>
      <c r="E1651" s="21"/>
      <c r="F1651" s="21"/>
      <c r="H1651" s="24"/>
      <c r="I1651" s="24"/>
      <c r="K1651" s="24"/>
      <c r="L1651" s="24"/>
    </row>
    <row r="1652" spans="3:12" ht="20" customHeight="1">
      <c r="C1652" s="13"/>
      <c r="E1652" s="21"/>
      <c r="F1652" s="21"/>
      <c r="H1652" s="24"/>
      <c r="I1652" s="24"/>
      <c r="K1652" s="24"/>
      <c r="L1652" s="24"/>
    </row>
    <row r="1653" spans="3:12" ht="20" customHeight="1">
      <c r="C1653" s="13"/>
      <c r="E1653" s="21"/>
      <c r="F1653" s="21"/>
      <c r="H1653" s="24"/>
      <c r="I1653" s="24"/>
      <c r="K1653" s="24"/>
      <c r="L1653" s="24"/>
    </row>
    <row r="1654" spans="3:12" ht="20" customHeight="1">
      <c r="C1654" s="13"/>
      <c r="E1654" s="21"/>
      <c r="F1654" s="21"/>
      <c r="H1654" s="24"/>
      <c r="I1654" s="24"/>
      <c r="K1654" s="24"/>
      <c r="L1654" s="24"/>
    </row>
    <row r="1655" spans="3:12" ht="20" customHeight="1">
      <c r="C1655" s="13"/>
      <c r="E1655" s="21"/>
      <c r="F1655" s="21"/>
      <c r="H1655" s="24"/>
      <c r="I1655" s="24"/>
      <c r="K1655" s="24"/>
      <c r="L1655" s="24"/>
    </row>
    <row r="1656" spans="3:12" ht="20" customHeight="1">
      <c r="C1656" s="13"/>
      <c r="E1656" s="21"/>
      <c r="F1656" s="21"/>
      <c r="H1656" s="24"/>
      <c r="I1656" s="24"/>
      <c r="K1656" s="24"/>
      <c r="L1656" s="24"/>
    </row>
    <row r="1657" spans="3:12" ht="20" customHeight="1">
      <c r="C1657" s="13"/>
      <c r="E1657" s="21"/>
      <c r="F1657" s="21"/>
      <c r="H1657" s="24"/>
      <c r="I1657" s="24"/>
      <c r="K1657" s="24"/>
      <c r="L1657" s="24"/>
    </row>
    <row r="1658" spans="3:12" ht="20" customHeight="1">
      <c r="C1658" s="13"/>
      <c r="E1658" s="21"/>
      <c r="F1658" s="21"/>
      <c r="H1658" s="24"/>
      <c r="I1658" s="24"/>
      <c r="K1658" s="24"/>
      <c r="L1658" s="24"/>
    </row>
    <row r="1659" spans="3:12" ht="20" customHeight="1">
      <c r="C1659" s="13"/>
      <c r="E1659" s="21"/>
      <c r="F1659" s="21"/>
      <c r="H1659" s="24"/>
      <c r="I1659" s="24"/>
      <c r="K1659" s="24"/>
      <c r="L1659" s="24"/>
    </row>
    <row r="1660" spans="3:12" ht="20" customHeight="1">
      <c r="C1660" s="13"/>
      <c r="E1660" s="21"/>
      <c r="F1660" s="21"/>
      <c r="H1660" s="24"/>
      <c r="I1660" s="24"/>
      <c r="K1660" s="24"/>
      <c r="L1660" s="24"/>
    </row>
    <row r="1661" spans="3:12" ht="20" customHeight="1">
      <c r="C1661" s="13"/>
      <c r="E1661" s="21"/>
      <c r="F1661" s="21"/>
      <c r="H1661" s="24"/>
      <c r="I1661" s="24"/>
      <c r="K1661" s="24"/>
      <c r="L1661" s="24"/>
    </row>
    <row r="1662" spans="3:12" ht="20" customHeight="1">
      <c r="C1662" s="13"/>
      <c r="E1662" s="21"/>
      <c r="F1662" s="21"/>
      <c r="H1662" s="24"/>
      <c r="I1662" s="24"/>
      <c r="K1662" s="24"/>
      <c r="L1662" s="24"/>
    </row>
    <row r="1663" spans="3:12" ht="20" customHeight="1">
      <c r="C1663" s="13"/>
      <c r="E1663" s="21"/>
      <c r="F1663" s="21"/>
      <c r="H1663" s="24"/>
      <c r="I1663" s="24"/>
      <c r="K1663" s="24"/>
      <c r="L1663" s="24"/>
    </row>
    <row r="1664" spans="3:12" ht="20" customHeight="1">
      <c r="C1664" s="13"/>
      <c r="E1664" s="21"/>
      <c r="F1664" s="21"/>
      <c r="H1664" s="24"/>
      <c r="I1664" s="24"/>
      <c r="K1664" s="24"/>
      <c r="L1664" s="24"/>
    </row>
    <row r="1665" spans="3:12" ht="20" customHeight="1">
      <c r="C1665" s="13"/>
      <c r="E1665" s="21"/>
      <c r="F1665" s="21"/>
      <c r="H1665" s="24"/>
      <c r="I1665" s="24"/>
      <c r="K1665" s="24"/>
      <c r="L1665" s="24"/>
    </row>
    <row r="1666" spans="3:12" ht="20" customHeight="1">
      <c r="C1666" s="13"/>
      <c r="E1666" s="21"/>
      <c r="F1666" s="21"/>
      <c r="H1666" s="24"/>
      <c r="I1666" s="24"/>
      <c r="K1666" s="24"/>
      <c r="L1666" s="24"/>
    </row>
    <row r="1667" spans="3:12" ht="20" customHeight="1">
      <c r="C1667" s="13"/>
      <c r="E1667" s="21"/>
      <c r="F1667" s="21"/>
      <c r="H1667" s="24"/>
      <c r="I1667" s="24"/>
      <c r="K1667" s="24"/>
      <c r="L1667" s="24"/>
    </row>
    <row r="1668" spans="3:12" ht="20" customHeight="1">
      <c r="C1668" s="13"/>
      <c r="E1668" s="21"/>
      <c r="F1668" s="21"/>
      <c r="H1668" s="24"/>
      <c r="I1668" s="24"/>
      <c r="K1668" s="24"/>
      <c r="L1668" s="24"/>
    </row>
    <row r="1669" spans="3:12" ht="20" customHeight="1">
      <c r="C1669" s="13"/>
      <c r="E1669" s="21"/>
      <c r="F1669" s="21"/>
      <c r="H1669" s="24"/>
      <c r="I1669" s="24"/>
      <c r="K1669" s="24"/>
      <c r="L1669" s="24"/>
    </row>
    <row r="1670" spans="3:12" ht="20" customHeight="1">
      <c r="C1670" s="13"/>
      <c r="E1670" s="21"/>
      <c r="F1670" s="21"/>
      <c r="H1670" s="24"/>
      <c r="I1670" s="24"/>
      <c r="K1670" s="24"/>
      <c r="L1670" s="24"/>
    </row>
    <row r="1671" spans="3:12" ht="20" customHeight="1">
      <c r="C1671" s="13"/>
      <c r="E1671" s="21"/>
      <c r="F1671" s="21"/>
      <c r="H1671" s="24"/>
      <c r="I1671" s="24"/>
      <c r="K1671" s="24"/>
      <c r="L1671" s="24"/>
    </row>
    <row r="1672" spans="3:12" ht="20" customHeight="1">
      <c r="C1672" s="13"/>
      <c r="E1672" s="21"/>
      <c r="F1672" s="21"/>
      <c r="H1672" s="24"/>
      <c r="I1672" s="24"/>
      <c r="K1672" s="24"/>
      <c r="L1672" s="24"/>
    </row>
    <row r="1673" spans="3:12" ht="20" customHeight="1">
      <c r="C1673" s="13"/>
      <c r="E1673" s="21"/>
      <c r="F1673" s="21"/>
      <c r="H1673" s="24"/>
      <c r="I1673" s="24"/>
      <c r="K1673" s="24"/>
      <c r="L1673" s="24"/>
    </row>
    <row r="1674" spans="3:12" ht="20" customHeight="1">
      <c r="C1674" s="13"/>
      <c r="E1674" s="21"/>
      <c r="F1674" s="21"/>
      <c r="H1674" s="24"/>
      <c r="I1674" s="24"/>
      <c r="K1674" s="24"/>
      <c r="L1674" s="24"/>
    </row>
    <row r="1675" spans="3:12" ht="20" customHeight="1">
      <c r="C1675" s="13"/>
      <c r="E1675" s="21"/>
      <c r="F1675" s="21"/>
      <c r="H1675" s="24"/>
      <c r="I1675" s="24"/>
      <c r="K1675" s="24"/>
      <c r="L1675" s="24"/>
    </row>
    <row r="1676" spans="3:12" ht="20" customHeight="1">
      <c r="C1676" s="13"/>
      <c r="E1676" s="21"/>
      <c r="F1676" s="21"/>
      <c r="H1676" s="24"/>
      <c r="I1676" s="24"/>
      <c r="K1676" s="24"/>
      <c r="L1676" s="24"/>
    </row>
    <row r="1677" spans="3:12" ht="20" customHeight="1">
      <c r="C1677" s="13"/>
      <c r="E1677" s="21"/>
      <c r="F1677" s="21"/>
      <c r="H1677" s="24"/>
      <c r="I1677" s="24"/>
      <c r="K1677" s="24"/>
      <c r="L1677" s="24"/>
    </row>
    <row r="1678" spans="3:12" ht="20" customHeight="1">
      <c r="C1678" s="13"/>
      <c r="E1678" s="21"/>
      <c r="F1678" s="21"/>
      <c r="H1678" s="24"/>
      <c r="I1678" s="24"/>
      <c r="K1678" s="24"/>
      <c r="L1678" s="24"/>
    </row>
    <row r="1679" spans="3:12" ht="20" customHeight="1">
      <c r="C1679" s="13"/>
      <c r="E1679" s="21"/>
      <c r="F1679" s="21"/>
      <c r="H1679" s="24"/>
      <c r="I1679" s="24"/>
      <c r="K1679" s="24"/>
      <c r="L1679" s="24"/>
    </row>
    <row r="1680" spans="3:12" ht="20" customHeight="1">
      <c r="C1680" s="13"/>
      <c r="E1680" s="21"/>
      <c r="F1680" s="21"/>
      <c r="H1680" s="24"/>
      <c r="I1680" s="24"/>
      <c r="K1680" s="24"/>
      <c r="L1680" s="24"/>
    </row>
    <row r="1681" spans="3:12" ht="20" customHeight="1">
      <c r="C1681" s="13"/>
      <c r="E1681" s="21"/>
      <c r="F1681" s="21"/>
      <c r="H1681" s="24"/>
      <c r="I1681" s="24"/>
      <c r="K1681" s="24"/>
      <c r="L1681" s="24"/>
    </row>
    <row r="1682" spans="3:12" ht="20" customHeight="1">
      <c r="C1682" s="13"/>
      <c r="E1682" s="21"/>
      <c r="F1682" s="21"/>
      <c r="H1682" s="24"/>
      <c r="I1682" s="24"/>
      <c r="K1682" s="24"/>
      <c r="L1682" s="24"/>
    </row>
    <row r="1683" spans="3:12" ht="20" customHeight="1">
      <c r="C1683" s="13"/>
      <c r="E1683" s="21"/>
      <c r="F1683" s="21"/>
      <c r="H1683" s="24"/>
      <c r="I1683" s="24"/>
      <c r="K1683" s="24"/>
      <c r="L1683" s="24"/>
    </row>
    <row r="1684" spans="3:12" ht="20" customHeight="1">
      <c r="C1684" s="13"/>
      <c r="E1684" s="21"/>
      <c r="F1684" s="21"/>
      <c r="H1684" s="24"/>
      <c r="I1684" s="24"/>
      <c r="K1684" s="24"/>
      <c r="L1684" s="24"/>
    </row>
    <row r="1685" spans="3:12" ht="20" customHeight="1">
      <c r="C1685" s="13"/>
      <c r="E1685" s="21"/>
      <c r="F1685" s="21"/>
      <c r="H1685" s="24"/>
      <c r="I1685" s="24"/>
      <c r="K1685" s="24"/>
      <c r="L1685" s="24"/>
    </row>
    <row r="1686" spans="3:12" ht="20" customHeight="1">
      <c r="C1686" s="13"/>
      <c r="E1686" s="21"/>
      <c r="F1686" s="21"/>
      <c r="H1686" s="24"/>
      <c r="I1686" s="24"/>
      <c r="K1686" s="24"/>
      <c r="L1686" s="24"/>
    </row>
    <row r="1687" spans="3:12" ht="20" customHeight="1">
      <c r="C1687" s="13"/>
      <c r="E1687" s="21"/>
      <c r="F1687" s="21"/>
      <c r="H1687" s="24"/>
      <c r="I1687" s="24"/>
      <c r="K1687" s="24"/>
      <c r="L1687" s="24"/>
    </row>
    <row r="1688" spans="3:12" ht="20" customHeight="1">
      <c r="C1688" s="13"/>
      <c r="E1688" s="21"/>
      <c r="F1688" s="21"/>
      <c r="H1688" s="24"/>
      <c r="I1688" s="24"/>
      <c r="K1688" s="24"/>
      <c r="L1688" s="24"/>
    </row>
    <row r="1689" spans="3:12" ht="20" customHeight="1">
      <c r="C1689" s="13"/>
      <c r="E1689" s="21"/>
      <c r="F1689" s="21"/>
      <c r="H1689" s="24"/>
      <c r="I1689" s="24"/>
      <c r="K1689" s="24"/>
      <c r="L1689" s="24"/>
    </row>
    <row r="1690" spans="3:12" ht="20" customHeight="1">
      <c r="C1690" s="13"/>
      <c r="E1690" s="21"/>
      <c r="F1690" s="21"/>
      <c r="H1690" s="24"/>
      <c r="I1690" s="24"/>
      <c r="K1690" s="24"/>
      <c r="L1690" s="24"/>
    </row>
    <row r="1691" spans="3:12" ht="20" customHeight="1">
      <c r="C1691" s="13"/>
      <c r="E1691" s="21"/>
      <c r="F1691" s="21"/>
      <c r="H1691" s="24"/>
      <c r="I1691" s="24"/>
      <c r="K1691" s="24"/>
      <c r="L1691" s="24"/>
    </row>
    <row r="1692" spans="3:12" ht="20" customHeight="1">
      <c r="C1692" s="13"/>
      <c r="E1692" s="21"/>
      <c r="F1692" s="21"/>
      <c r="H1692" s="24"/>
      <c r="I1692" s="24"/>
      <c r="K1692" s="24"/>
      <c r="L1692" s="24"/>
    </row>
    <row r="1693" spans="3:12" ht="20" customHeight="1">
      <c r="C1693" s="13"/>
      <c r="E1693" s="21"/>
      <c r="F1693" s="21"/>
      <c r="H1693" s="24"/>
      <c r="I1693" s="24"/>
      <c r="K1693" s="24"/>
      <c r="L1693" s="24"/>
    </row>
    <row r="1694" spans="3:12" ht="20" customHeight="1">
      <c r="C1694" s="13"/>
      <c r="E1694" s="21"/>
      <c r="F1694" s="21"/>
      <c r="H1694" s="24"/>
      <c r="I1694" s="24"/>
      <c r="K1694" s="24"/>
      <c r="L1694" s="24"/>
    </row>
    <row r="1695" spans="3:12" ht="20" customHeight="1">
      <c r="C1695" s="13"/>
      <c r="E1695" s="21"/>
      <c r="F1695" s="21"/>
      <c r="H1695" s="24"/>
      <c r="I1695" s="24"/>
      <c r="K1695" s="24"/>
      <c r="L1695" s="24"/>
    </row>
    <row r="1696" spans="3:12" ht="20" customHeight="1">
      <c r="C1696" s="13"/>
      <c r="E1696" s="21"/>
      <c r="F1696" s="21"/>
      <c r="H1696" s="24"/>
      <c r="I1696" s="24"/>
      <c r="K1696" s="24"/>
      <c r="L1696" s="24"/>
    </row>
    <row r="1697" spans="3:12" ht="20" customHeight="1">
      <c r="C1697" s="13"/>
      <c r="E1697" s="21"/>
      <c r="F1697" s="21"/>
      <c r="H1697" s="24"/>
      <c r="I1697" s="24"/>
      <c r="K1697" s="24"/>
      <c r="L1697" s="24"/>
    </row>
    <row r="1698" spans="3:12" ht="20" customHeight="1">
      <c r="C1698" s="13"/>
      <c r="E1698" s="21"/>
      <c r="F1698" s="21"/>
      <c r="H1698" s="24"/>
      <c r="I1698" s="24"/>
      <c r="K1698" s="24"/>
      <c r="L1698" s="24"/>
    </row>
    <row r="1699" spans="3:12" ht="20" customHeight="1">
      <c r="C1699" s="13"/>
      <c r="E1699" s="21"/>
      <c r="F1699" s="21"/>
      <c r="H1699" s="24"/>
      <c r="I1699" s="24"/>
      <c r="K1699" s="24"/>
      <c r="L1699" s="24"/>
    </row>
    <row r="1700" spans="3:12" ht="20" customHeight="1">
      <c r="C1700" s="13"/>
      <c r="E1700" s="21"/>
      <c r="F1700" s="21"/>
      <c r="H1700" s="24"/>
      <c r="I1700" s="24"/>
      <c r="K1700" s="24"/>
      <c r="L1700" s="24"/>
    </row>
    <row r="1701" spans="3:12" ht="20" customHeight="1">
      <c r="C1701" s="13"/>
      <c r="E1701" s="21"/>
      <c r="F1701" s="21"/>
      <c r="H1701" s="24"/>
      <c r="I1701" s="24"/>
      <c r="K1701" s="24"/>
      <c r="L1701" s="24"/>
    </row>
    <row r="1702" spans="3:12" ht="20" customHeight="1">
      <c r="C1702" s="13"/>
      <c r="E1702" s="21"/>
      <c r="F1702" s="21"/>
      <c r="H1702" s="24"/>
      <c r="I1702" s="24"/>
      <c r="K1702" s="24"/>
      <c r="L1702" s="24"/>
    </row>
    <row r="1703" spans="3:12" ht="20" customHeight="1">
      <c r="C1703" s="13"/>
      <c r="E1703" s="21"/>
      <c r="F1703" s="21"/>
      <c r="H1703" s="24"/>
      <c r="I1703" s="24"/>
      <c r="K1703" s="24"/>
      <c r="L1703" s="24"/>
    </row>
    <row r="1704" spans="3:12" ht="20" customHeight="1">
      <c r="C1704" s="13"/>
      <c r="E1704" s="21"/>
      <c r="F1704" s="21"/>
      <c r="H1704" s="24"/>
      <c r="I1704" s="24"/>
      <c r="K1704" s="24"/>
      <c r="L1704" s="24"/>
    </row>
    <row r="1705" spans="3:12" ht="20" customHeight="1">
      <c r="C1705" s="13"/>
      <c r="E1705" s="21"/>
      <c r="F1705" s="21"/>
      <c r="H1705" s="24"/>
      <c r="I1705" s="24"/>
      <c r="K1705" s="24"/>
      <c r="L1705" s="24"/>
    </row>
    <row r="1706" spans="3:12" ht="20" customHeight="1">
      <c r="C1706" s="13"/>
      <c r="E1706" s="21"/>
      <c r="F1706" s="21"/>
      <c r="H1706" s="24"/>
      <c r="I1706" s="24"/>
      <c r="K1706" s="24"/>
      <c r="L1706" s="24"/>
    </row>
    <row r="1707" spans="3:12" ht="20" customHeight="1">
      <c r="C1707" s="13"/>
      <c r="E1707" s="21"/>
      <c r="F1707" s="21"/>
      <c r="H1707" s="24"/>
      <c r="I1707" s="24"/>
      <c r="K1707" s="24"/>
      <c r="L1707" s="24"/>
    </row>
    <row r="1708" spans="3:12" ht="20" customHeight="1">
      <c r="C1708" s="13"/>
      <c r="E1708" s="21"/>
      <c r="F1708" s="21"/>
      <c r="H1708" s="24"/>
      <c r="I1708" s="24"/>
      <c r="K1708" s="24"/>
      <c r="L1708" s="24"/>
    </row>
    <row r="1709" spans="3:12" ht="20" customHeight="1">
      <c r="C1709" s="13"/>
      <c r="E1709" s="21"/>
      <c r="F1709" s="21"/>
      <c r="H1709" s="24"/>
      <c r="I1709" s="24"/>
      <c r="K1709" s="24"/>
      <c r="L1709" s="24"/>
    </row>
    <row r="1710" spans="3:12" ht="20" customHeight="1">
      <c r="C1710" s="13"/>
      <c r="E1710" s="21"/>
      <c r="F1710" s="21"/>
      <c r="H1710" s="24"/>
      <c r="I1710" s="24"/>
      <c r="K1710" s="24"/>
      <c r="L1710" s="24"/>
    </row>
    <row r="1711" spans="3:12" ht="20" customHeight="1">
      <c r="C1711" s="13"/>
      <c r="E1711" s="21"/>
      <c r="F1711" s="21"/>
      <c r="H1711" s="24"/>
      <c r="I1711" s="24"/>
      <c r="K1711" s="24"/>
      <c r="L1711" s="24"/>
    </row>
    <row r="1712" spans="3:12" ht="20" customHeight="1">
      <c r="C1712" s="13"/>
      <c r="E1712" s="21"/>
      <c r="F1712" s="21"/>
      <c r="H1712" s="24"/>
      <c r="I1712" s="24"/>
      <c r="K1712" s="24"/>
      <c r="L1712" s="24"/>
    </row>
    <row r="1713" spans="3:12" ht="20" customHeight="1">
      <c r="C1713" s="13"/>
      <c r="E1713" s="21"/>
      <c r="F1713" s="21"/>
      <c r="H1713" s="24"/>
      <c r="I1713" s="24"/>
      <c r="K1713" s="24"/>
      <c r="L1713" s="24"/>
    </row>
    <row r="1714" spans="3:12" ht="20" customHeight="1">
      <c r="C1714" s="13"/>
      <c r="E1714" s="21"/>
      <c r="F1714" s="21"/>
      <c r="H1714" s="24"/>
      <c r="I1714" s="24"/>
      <c r="K1714" s="24"/>
      <c r="L1714" s="24"/>
    </row>
    <row r="1715" spans="3:12" ht="20" customHeight="1">
      <c r="C1715" s="13"/>
      <c r="E1715" s="21"/>
      <c r="F1715" s="21"/>
      <c r="H1715" s="24"/>
      <c r="I1715" s="24"/>
      <c r="K1715" s="24"/>
      <c r="L1715" s="24"/>
    </row>
    <row r="1716" spans="3:12" ht="20" customHeight="1">
      <c r="C1716" s="13"/>
      <c r="E1716" s="21"/>
      <c r="F1716" s="21"/>
      <c r="H1716" s="24"/>
      <c r="I1716" s="24"/>
      <c r="K1716" s="24"/>
      <c r="L1716" s="24"/>
    </row>
    <row r="1717" spans="3:12" ht="20" customHeight="1">
      <c r="C1717" s="13"/>
      <c r="E1717" s="21"/>
      <c r="F1717" s="21"/>
      <c r="H1717" s="24"/>
      <c r="I1717" s="24"/>
      <c r="K1717" s="24"/>
      <c r="L1717" s="24"/>
    </row>
    <row r="1718" spans="3:12" ht="20" customHeight="1">
      <c r="C1718" s="13"/>
      <c r="E1718" s="21"/>
      <c r="F1718" s="21"/>
      <c r="H1718" s="24"/>
      <c r="I1718" s="24"/>
      <c r="K1718" s="24"/>
      <c r="L1718" s="24"/>
    </row>
    <row r="1719" spans="3:12" ht="20" customHeight="1">
      <c r="C1719" s="13"/>
      <c r="E1719" s="21"/>
      <c r="F1719" s="21"/>
      <c r="H1719" s="24"/>
      <c r="I1719" s="24"/>
      <c r="K1719" s="24"/>
      <c r="L1719" s="24"/>
    </row>
    <row r="1720" spans="3:12" ht="20" customHeight="1">
      <c r="C1720" s="13"/>
      <c r="E1720" s="21"/>
      <c r="F1720" s="21"/>
      <c r="H1720" s="24"/>
      <c r="I1720" s="24"/>
      <c r="K1720" s="24"/>
      <c r="L1720" s="24"/>
    </row>
    <row r="1721" spans="3:12" ht="20" customHeight="1">
      <c r="C1721" s="13"/>
      <c r="E1721" s="21"/>
      <c r="F1721" s="21"/>
      <c r="H1721" s="24"/>
      <c r="I1721" s="24"/>
      <c r="K1721" s="24"/>
      <c r="L1721" s="24"/>
    </row>
    <row r="1722" spans="3:12" ht="20" customHeight="1">
      <c r="C1722" s="13"/>
      <c r="E1722" s="21"/>
      <c r="F1722" s="21"/>
      <c r="H1722" s="24"/>
      <c r="I1722" s="24"/>
      <c r="K1722" s="24"/>
      <c r="L1722" s="24"/>
    </row>
    <row r="1723" spans="3:12" ht="20" customHeight="1">
      <c r="C1723" s="13"/>
      <c r="E1723" s="21"/>
      <c r="F1723" s="21"/>
      <c r="H1723" s="24"/>
      <c r="I1723" s="24"/>
      <c r="K1723" s="24"/>
      <c r="L1723" s="24"/>
    </row>
    <row r="1724" spans="3:12" ht="20" customHeight="1">
      <c r="C1724" s="13"/>
      <c r="E1724" s="21"/>
      <c r="F1724" s="21"/>
      <c r="H1724" s="24"/>
      <c r="I1724" s="24"/>
      <c r="K1724" s="24"/>
      <c r="L1724" s="24"/>
    </row>
    <row r="1725" spans="3:12" ht="20" customHeight="1">
      <c r="C1725" s="13"/>
      <c r="E1725" s="21"/>
      <c r="F1725" s="21"/>
      <c r="H1725" s="24"/>
      <c r="I1725" s="24"/>
      <c r="K1725" s="24"/>
      <c r="L1725" s="24"/>
    </row>
    <row r="1726" spans="3:12" ht="20" customHeight="1">
      <c r="C1726" s="13"/>
      <c r="E1726" s="21"/>
      <c r="F1726" s="21"/>
      <c r="H1726" s="24"/>
      <c r="I1726" s="24"/>
      <c r="K1726" s="24"/>
      <c r="L1726" s="24"/>
    </row>
    <row r="1727" spans="3:12" ht="20" customHeight="1">
      <c r="C1727" s="13"/>
      <c r="E1727" s="21"/>
      <c r="F1727" s="21"/>
      <c r="H1727" s="24"/>
      <c r="I1727" s="24"/>
      <c r="K1727" s="24"/>
      <c r="L1727" s="24"/>
    </row>
    <row r="1728" spans="3:12" ht="20" customHeight="1">
      <c r="C1728" s="13"/>
      <c r="E1728" s="21"/>
      <c r="F1728" s="21"/>
      <c r="H1728" s="24"/>
      <c r="I1728" s="24"/>
      <c r="K1728" s="24"/>
      <c r="L1728" s="24"/>
    </row>
    <row r="1729" spans="3:12" ht="20" customHeight="1">
      <c r="C1729" s="13"/>
      <c r="E1729" s="21"/>
      <c r="F1729" s="21"/>
      <c r="H1729" s="24"/>
      <c r="I1729" s="24"/>
      <c r="K1729" s="24"/>
      <c r="L1729" s="24"/>
    </row>
    <row r="1730" spans="3:12" ht="20" customHeight="1">
      <c r="C1730" s="13"/>
      <c r="E1730" s="21"/>
      <c r="F1730" s="21"/>
      <c r="H1730" s="24"/>
      <c r="I1730" s="24"/>
      <c r="K1730" s="24"/>
      <c r="L1730" s="24"/>
    </row>
    <row r="1731" spans="3:12" ht="20" customHeight="1">
      <c r="C1731" s="13"/>
      <c r="E1731" s="21"/>
      <c r="F1731" s="21"/>
      <c r="H1731" s="24"/>
      <c r="I1731" s="24"/>
      <c r="K1731" s="24"/>
      <c r="L1731" s="24"/>
    </row>
    <row r="1732" spans="3:12" ht="20" customHeight="1">
      <c r="C1732" s="13"/>
      <c r="E1732" s="21"/>
      <c r="F1732" s="21"/>
      <c r="H1732" s="24"/>
      <c r="I1732" s="24"/>
      <c r="K1732" s="24"/>
      <c r="L1732" s="24"/>
    </row>
    <row r="1733" spans="3:12" ht="20" customHeight="1">
      <c r="C1733" s="13"/>
      <c r="E1733" s="21"/>
      <c r="F1733" s="21"/>
      <c r="H1733" s="24"/>
      <c r="I1733" s="24"/>
      <c r="K1733" s="24"/>
      <c r="L1733" s="24"/>
    </row>
    <row r="1734" spans="3:12" ht="20" customHeight="1">
      <c r="C1734" s="13"/>
      <c r="E1734" s="21"/>
      <c r="F1734" s="21"/>
      <c r="H1734" s="24"/>
      <c r="I1734" s="24"/>
      <c r="K1734" s="24"/>
      <c r="L1734" s="24"/>
    </row>
    <row r="1735" spans="3:12" ht="20" customHeight="1">
      <c r="C1735" s="13"/>
      <c r="E1735" s="21"/>
      <c r="F1735" s="21"/>
      <c r="H1735" s="24"/>
      <c r="I1735" s="24"/>
      <c r="K1735" s="24"/>
      <c r="L1735" s="24"/>
    </row>
    <row r="1736" spans="3:12" ht="20" customHeight="1">
      <c r="C1736" s="13"/>
      <c r="E1736" s="21"/>
      <c r="F1736" s="21"/>
      <c r="H1736" s="24"/>
      <c r="I1736" s="24"/>
      <c r="K1736" s="24"/>
      <c r="L1736" s="24"/>
    </row>
    <row r="1737" spans="3:12" ht="20" customHeight="1">
      <c r="C1737" s="13"/>
      <c r="E1737" s="21"/>
      <c r="F1737" s="21"/>
      <c r="H1737" s="24"/>
      <c r="I1737" s="24"/>
      <c r="K1737" s="24"/>
      <c r="L1737" s="24"/>
    </row>
    <row r="1738" spans="3:12" ht="20" customHeight="1">
      <c r="C1738" s="13"/>
      <c r="E1738" s="21"/>
      <c r="F1738" s="21"/>
      <c r="H1738" s="24"/>
      <c r="I1738" s="24"/>
      <c r="K1738" s="24"/>
      <c r="L1738" s="24"/>
    </row>
    <row r="1739" spans="3:12" ht="20" customHeight="1">
      <c r="C1739" s="13"/>
      <c r="E1739" s="21"/>
      <c r="F1739" s="21"/>
      <c r="H1739" s="24"/>
      <c r="I1739" s="24"/>
      <c r="K1739" s="24"/>
      <c r="L1739" s="24"/>
    </row>
    <row r="1740" spans="3:12" ht="20" customHeight="1">
      <c r="C1740" s="13"/>
      <c r="E1740" s="21"/>
      <c r="F1740" s="21"/>
      <c r="H1740" s="24"/>
      <c r="I1740" s="24"/>
      <c r="K1740" s="24"/>
      <c r="L1740" s="24"/>
    </row>
    <row r="1741" spans="3:12" ht="20" customHeight="1">
      <c r="C1741" s="13"/>
      <c r="E1741" s="21"/>
      <c r="F1741" s="21"/>
      <c r="H1741" s="24"/>
      <c r="I1741" s="24"/>
      <c r="K1741" s="24"/>
      <c r="L1741" s="24"/>
    </row>
    <row r="1742" spans="3:12" ht="20" customHeight="1">
      <c r="C1742" s="13"/>
      <c r="E1742" s="21"/>
      <c r="F1742" s="21"/>
      <c r="H1742" s="24"/>
      <c r="I1742" s="24"/>
      <c r="K1742" s="24"/>
      <c r="L1742" s="24"/>
    </row>
    <row r="1743" spans="3:12" ht="20" customHeight="1">
      <c r="C1743" s="13"/>
      <c r="E1743" s="21"/>
      <c r="F1743" s="21"/>
      <c r="H1743" s="24"/>
      <c r="I1743" s="24"/>
      <c r="K1743" s="24"/>
      <c r="L1743" s="24"/>
    </row>
    <row r="1744" spans="3:12" ht="20" customHeight="1">
      <c r="C1744" s="13"/>
      <c r="E1744" s="21"/>
      <c r="F1744" s="21"/>
      <c r="H1744" s="24"/>
      <c r="I1744" s="24"/>
      <c r="K1744" s="24"/>
      <c r="L1744" s="24"/>
    </row>
    <row r="1745" spans="3:12" ht="20" customHeight="1">
      <c r="C1745" s="13"/>
      <c r="E1745" s="21"/>
      <c r="F1745" s="21"/>
      <c r="H1745" s="24"/>
      <c r="I1745" s="24"/>
      <c r="K1745" s="24"/>
      <c r="L1745" s="24"/>
    </row>
    <row r="1746" spans="3:12" ht="20" customHeight="1">
      <c r="C1746" s="13"/>
      <c r="E1746" s="21"/>
      <c r="F1746" s="21"/>
      <c r="H1746" s="24"/>
      <c r="I1746" s="24"/>
      <c r="K1746" s="24"/>
      <c r="L1746" s="24"/>
    </row>
    <row r="1747" spans="3:12" ht="20" customHeight="1">
      <c r="C1747" s="13"/>
      <c r="E1747" s="21"/>
      <c r="F1747" s="21"/>
      <c r="H1747" s="24"/>
      <c r="I1747" s="24"/>
      <c r="K1747" s="24"/>
      <c r="L1747" s="24"/>
    </row>
    <row r="1748" spans="3:12" ht="20" customHeight="1">
      <c r="C1748" s="13"/>
      <c r="E1748" s="21"/>
      <c r="F1748" s="21"/>
      <c r="H1748" s="24"/>
      <c r="I1748" s="24"/>
      <c r="K1748" s="24"/>
      <c r="L1748" s="24"/>
    </row>
    <row r="1749" spans="3:12" ht="20" customHeight="1">
      <c r="C1749" s="13"/>
      <c r="E1749" s="21"/>
      <c r="F1749" s="21"/>
      <c r="H1749" s="24"/>
      <c r="I1749" s="24"/>
      <c r="K1749" s="24"/>
      <c r="L1749" s="24"/>
    </row>
    <row r="1750" spans="3:12" ht="20" customHeight="1">
      <c r="C1750" s="13"/>
      <c r="E1750" s="21"/>
      <c r="F1750" s="21"/>
      <c r="H1750" s="24"/>
      <c r="I1750" s="24"/>
      <c r="K1750" s="24"/>
      <c r="L1750" s="24"/>
    </row>
    <row r="1751" spans="3:12" ht="20" customHeight="1">
      <c r="C1751" s="13"/>
      <c r="E1751" s="21"/>
      <c r="F1751" s="21"/>
      <c r="H1751" s="24"/>
      <c r="I1751" s="24"/>
      <c r="K1751" s="24"/>
      <c r="L1751" s="24"/>
    </row>
    <row r="1752" spans="3:12" ht="20" customHeight="1">
      <c r="C1752" s="13"/>
      <c r="E1752" s="21"/>
      <c r="F1752" s="21"/>
      <c r="H1752" s="24"/>
      <c r="I1752" s="24"/>
      <c r="K1752" s="24"/>
      <c r="L1752" s="24"/>
    </row>
    <row r="1753" spans="3:12" ht="20" customHeight="1">
      <c r="C1753" s="13"/>
      <c r="E1753" s="21"/>
      <c r="F1753" s="21"/>
      <c r="H1753" s="24"/>
      <c r="I1753" s="24"/>
      <c r="K1753" s="24"/>
      <c r="L1753" s="24"/>
    </row>
    <row r="1754" spans="3:12" ht="20" customHeight="1">
      <c r="C1754" s="13"/>
      <c r="E1754" s="21"/>
      <c r="F1754" s="21"/>
      <c r="H1754" s="24"/>
      <c r="I1754" s="24"/>
      <c r="K1754" s="24"/>
      <c r="L1754" s="24"/>
    </row>
    <row r="1755" spans="3:12" ht="20" customHeight="1">
      <c r="C1755" s="13"/>
      <c r="E1755" s="21"/>
      <c r="F1755" s="21"/>
      <c r="H1755" s="24"/>
      <c r="I1755" s="24"/>
      <c r="K1755" s="24"/>
      <c r="L1755" s="24"/>
    </row>
    <row r="1756" spans="3:12" ht="20" customHeight="1">
      <c r="C1756" s="13"/>
      <c r="E1756" s="21"/>
      <c r="F1756" s="21"/>
      <c r="H1756" s="24"/>
      <c r="I1756" s="24"/>
      <c r="K1756" s="24"/>
      <c r="L1756" s="24"/>
    </row>
    <row r="1757" spans="3:12" ht="20" customHeight="1">
      <c r="C1757" s="13"/>
      <c r="E1757" s="21"/>
      <c r="F1757" s="21"/>
      <c r="H1757" s="24"/>
      <c r="I1757" s="24"/>
      <c r="K1757" s="24"/>
      <c r="L1757" s="24"/>
    </row>
    <row r="1758" spans="3:12" ht="20" customHeight="1">
      <c r="C1758" s="13"/>
      <c r="E1758" s="21"/>
      <c r="F1758" s="21"/>
      <c r="H1758" s="24"/>
      <c r="I1758" s="24"/>
      <c r="K1758" s="24"/>
      <c r="L1758" s="24"/>
    </row>
    <row r="1759" spans="3:12" ht="20" customHeight="1">
      <c r="C1759" s="13"/>
      <c r="E1759" s="21"/>
      <c r="F1759" s="21"/>
      <c r="H1759" s="24"/>
      <c r="I1759" s="24"/>
      <c r="K1759" s="24"/>
      <c r="L1759" s="24"/>
    </row>
    <row r="1760" spans="3:12" ht="20" customHeight="1">
      <c r="C1760" s="13"/>
      <c r="E1760" s="21"/>
      <c r="F1760" s="21"/>
      <c r="H1760" s="24"/>
      <c r="I1760" s="24"/>
      <c r="K1760" s="24"/>
      <c r="L1760" s="24"/>
    </row>
    <row r="1761" spans="3:12" ht="20" customHeight="1">
      <c r="C1761" s="13"/>
      <c r="E1761" s="21"/>
      <c r="F1761" s="21"/>
      <c r="H1761" s="24"/>
      <c r="I1761" s="24"/>
      <c r="K1761" s="24"/>
      <c r="L1761" s="24"/>
    </row>
    <row r="1762" spans="3:12" ht="20" customHeight="1">
      <c r="C1762" s="13"/>
      <c r="E1762" s="21"/>
      <c r="F1762" s="21"/>
      <c r="H1762" s="24"/>
      <c r="I1762" s="24"/>
      <c r="K1762" s="24"/>
      <c r="L1762" s="24"/>
    </row>
    <row r="1763" spans="3:12" ht="20" customHeight="1">
      <c r="C1763" s="13"/>
      <c r="E1763" s="21"/>
      <c r="F1763" s="21"/>
      <c r="H1763" s="24"/>
      <c r="I1763" s="24"/>
      <c r="K1763" s="24"/>
      <c r="L1763" s="24"/>
    </row>
    <row r="1764" spans="3:12" ht="20" customHeight="1">
      <c r="C1764" s="13"/>
      <c r="E1764" s="21"/>
      <c r="F1764" s="21"/>
      <c r="H1764" s="24"/>
      <c r="I1764" s="24"/>
      <c r="K1764" s="24"/>
      <c r="L1764" s="24"/>
    </row>
    <row r="1765" spans="3:12" ht="20" customHeight="1">
      <c r="C1765" s="13"/>
      <c r="E1765" s="21"/>
      <c r="F1765" s="21"/>
      <c r="H1765" s="24"/>
      <c r="I1765" s="24"/>
      <c r="K1765" s="24"/>
      <c r="L1765" s="24"/>
    </row>
    <row r="1766" spans="3:12" ht="20" customHeight="1">
      <c r="C1766" s="13"/>
      <c r="E1766" s="21"/>
      <c r="F1766" s="21"/>
      <c r="H1766" s="24"/>
      <c r="I1766" s="24"/>
      <c r="K1766" s="24"/>
      <c r="L1766" s="24"/>
    </row>
    <row r="1767" spans="3:12" ht="20" customHeight="1">
      <c r="C1767" s="13"/>
      <c r="E1767" s="21"/>
      <c r="F1767" s="21"/>
      <c r="H1767" s="24"/>
      <c r="I1767" s="24"/>
      <c r="K1767" s="24"/>
      <c r="L1767" s="24"/>
    </row>
    <row r="1768" spans="3:12" ht="20" customHeight="1">
      <c r="C1768" s="13"/>
      <c r="E1768" s="21"/>
      <c r="F1768" s="21"/>
      <c r="H1768" s="24"/>
      <c r="I1768" s="24"/>
      <c r="K1768" s="24"/>
      <c r="L1768" s="24"/>
    </row>
    <row r="1769" spans="3:12" ht="20" customHeight="1">
      <c r="C1769" s="13"/>
      <c r="E1769" s="21"/>
      <c r="F1769" s="21"/>
      <c r="H1769" s="24"/>
      <c r="I1769" s="24"/>
      <c r="K1769" s="24"/>
      <c r="L1769" s="24"/>
    </row>
    <row r="1770" spans="3:12" ht="20" customHeight="1">
      <c r="C1770" s="13"/>
      <c r="E1770" s="21"/>
      <c r="F1770" s="21"/>
      <c r="H1770" s="24"/>
      <c r="I1770" s="24"/>
      <c r="K1770" s="24"/>
      <c r="L1770" s="24"/>
    </row>
    <row r="1771" spans="3:12" ht="20" customHeight="1">
      <c r="C1771" s="13"/>
      <c r="E1771" s="21"/>
      <c r="F1771" s="21"/>
      <c r="H1771" s="24"/>
      <c r="I1771" s="24"/>
      <c r="K1771" s="24"/>
      <c r="L1771" s="24"/>
    </row>
    <row r="1772" spans="3:12" ht="20" customHeight="1">
      <c r="C1772" s="13"/>
      <c r="E1772" s="21"/>
      <c r="F1772" s="21"/>
      <c r="H1772" s="24"/>
      <c r="I1772" s="24"/>
      <c r="K1772" s="24"/>
      <c r="L1772" s="24"/>
    </row>
    <row r="1773" spans="3:12" ht="20" customHeight="1">
      <c r="C1773" s="13"/>
      <c r="E1773" s="21"/>
      <c r="F1773" s="21"/>
      <c r="H1773" s="24"/>
      <c r="I1773" s="24"/>
      <c r="K1773" s="24"/>
      <c r="L1773" s="24"/>
    </row>
    <row r="1774" spans="3:12" ht="20" customHeight="1">
      <c r="C1774" s="13"/>
      <c r="E1774" s="21"/>
      <c r="F1774" s="21"/>
      <c r="H1774" s="24"/>
      <c r="I1774" s="24"/>
      <c r="K1774" s="24"/>
      <c r="L1774" s="24"/>
    </row>
    <row r="1775" spans="3:12" ht="20" customHeight="1">
      <c r="C1775" s="13"/>
      <c r="E1775" s="21"/>
      <c r="F1775" s="21"/>
      <c r="H1775" s="24"/>
      <c r="I1775" s="24"/>
      <c r="K1775" s="24"/>
      <c r="L1775" s="24"/>
    </row>
    <row r="1776" spans="3:12" ht="20" customHeight="1">
      <c r="C1776" s="13"/>
      <c r="E1776" s="21"/>
      <c r="F1776" s="21"/>
      <c r="H1776" s="24"/>
      <c r="I1776" s="24"/>
      <c r="K1776" s="24"/>
      <c r="L1776" s="24"/>
    </row>
    <row r="1777" spans="3:12" ht="20" customHeight="1">
      <c r="C1777" s="13"/>
      <c r="E1777" s="21"/>
      <c r="F1777" s="21"/>
      <c r="H1777" s="24"/>
      <c r="I1777" s="24"/>
      <c r="K1777" s="24"/>
      <c r="L1777" s="24"/>
    </row>
    <row r="1778" spans="3:12" ht="20" customHeight="1">
      <c r="C1778" s="13"/>
      <c r="E1778" s="21"/>
      <c r="F1778" s="21"/>
      <c r="H1778" s="24"/>
      <c r="I1778" s="24"/>
      <c r="K1778" s="24"/>
      <c r="L1778" s="24"/>
    </row>
    <row r="1779" spans="3:12" ht="20" customHeight="1">
      <c r="C1779" s="13"/>
      <c r="E1779" s="21"/>
      <c r="F1779" s="21"/>
      <c r="H1779" s="24"/>
      <c r="I1779" s="24"/>
      <c r="K1779" s="24"/>
      <c r="L1779" s="24"/>
    </row>
    <row r="1780" spans="3:12" ht="20" customHeight="1">
      <c r="C1780" s="13"/>
      <c r="E1780" s="21"/>
      <c r="F1780" s="21"/>
      <c r="H1780" s="24"/>
      <c r="I1780" s="24"/>
      <c r="K1780" s="24"/>
      <c r="L1780" s="24"/>
    </row>
    <row r="1781" spans="3:12" ht="20" customHeight="1">
      <c r="C1781" s="13"/>
      <c r="E1781" s="21"/>
      <c r="F1781" s="21"/>
      <c r="H1781" s="24"/>
      <c r="I1781" s="24"/>
      <c r="K1781" s="24"/>
      <c r="L1781" s="24"/>
    </row>
    <row r="1782" spans="3:12" ht="20" customHeight="1">
      <c r="C1782" s="13"/>
      <c r="E1782" s="21"/>
      <c r="F1782" s="21"/>
      <c r="H1782" s="24"/>
      <c r="I1782" s="24"/>
      <c r="K1782" s="24"/>
      <c r="L1782" s="24"/>
    </row>
    <row r="1783" spans="3:12" ht="20" customHeight="1">
      <c r="C1783" s="13"/>
      <c r="E1783" s="21"/>
      <c r="F1783" s="21"/>
      <c r="H1783" s="24"/>
      <c r="I1783" s="24"/>
      <c r="K1783" s="24"/>
      <c r="L1783" s="24"/>
    </row>
    <row r="1784" spans="3:12" ht="20" customHeight="1">
      <c r="C1784" s="13"/>
      <c r="E1784" s="21"/>
      <c r="F1784" s="21"/>
      <c r="H1784" s="24"/>
      <c r="I1784" s="24"/>
      <c r="K1784" s="24"/>
      <c r="L1784" s="24"/>
    </row>
    <row r="1785" spans="3:12" ht="20" customHeight="1">
      <c r="C1785" s="13"/>
      <c r="E1785" s="21"/>
      <c r="F1785" s="21"/>
      <c r="H1785" s="24"/>
      <c r="I1785" s="24"/>
      <c r="K1785" s="24"/>
      <c r="L1785" s="24"/>
    </row>
    <row r="1786" spans="3:12" ht="20" customHeight="1">
      <c r="C1786" s="13"/>
      <c r="E1786" s="21"/>
      <c r="F1786" s="21"/>
      <c r="H1786" s="24"/>
      <c r="I1786" s="24"/>
      <c r="K1786" s="24"/>
      <c r="L1786" s="24"/>
    </row>
    <row r="1787" spans="3:12" ht="20" customHeight="1">
      <c r="C1787" s="13"/>
      <c r="E1787" s="21"/>
      <c r="F1787" s="21"/>
      <c r="H1787" s="24"/>
      <c r="I1787" s="24"/>
      <c r="K1787" s="24"/>
      <c r="L1787" s="24"/>
    </row>
    <row r="1788" spans="3:12" ht="20" customHeight="1">
      <c r="C1788" s="13"/>
      <c r="E1788" s="21"/>
      <c r="F1788" s="21"/>
      <c r="H1788" s="24"/>
      <c r="I1788" s="24"/>
      <c r="K1788" s="24"/>
      <c r="L1788" s="24"/>
    </row>
    <row r="1789" spans="3:12" ht="20" customHeight="1">
      <c r="C1789" s="13"/>
      <c r="E1789" s="21"/>
      <c r="F1789" s="21"/>
      <c r="H1789" s="24"/>
      <c r="I1789" s="24"/>
      <c r="K1789" s="24"/>
      <c r="L1789" s="24"/>
    </row>
    <row r="1790" spans="3:12" ht="20" customHeight="1">
      <c r="C1790" s="13"/>
      <c r="E1790" s="21"/>
      <c r="F1790" s="21"/>
      <c r="H1790" s="24"/>
      <c r="I1790" s="24"/>
      <c r="K1790" s="24"/>
      <c r="L1790" s="24"/>
    </row>
    <row r="1791" spans="3:12" ht="20" customHeight="1">
      <c r="C1791" s="13"/>
      <c r="E1791" s="21"/>
      <c r="F1791" s="21"/>
      <c r="H1791" s="24"/>
      <c r="I1791" s="24"/>
      <c r="K1791" s="24"/>
      <c r="L1791" s="24"/>
    </row>
    <row r="1792" spans="3:12" ht="20" customHeight="1">
      <c r="C1792" s="13"/>
      <c r="E1792" s="21"/>
      <c r="F1792" s="21"/>
      <c r="H1792" s="24"/>
      <c r="I1792" s="24"/>
      <c r="K1792" s="24"/>
      <c r="L1792" s="24"/>
    </row>
    <row r="1793" spans="3:12" ht="20" customHeight="1">
      <c r="C1793" s="13"/>
      <c r="E1793" s="21"/>
      <c r="F1793" s="21"/>
      <c r="H1793" s="24"/>
      <c r="I1793" s="24"/>
      <c r="K1793" s="24"/>
      <c r="L1793" s="24"/>
    </row>
    <row r="1794" spans="3:12" ht="20" customHeight="1">
      <c r="C1794" s="13"/>
      <c r="E1794" s="21"/>
      <c r="F1794" s="21"/>
      <c r="H1794" s="24"/>
      <c r="I1794" s="24"/>
      <c r="K1794" s="24"/>
      <c r="L1794" s="24"/>
    </row>
    <row r="1795" spans="3:12" ht="20" customHeight="1">
      <c r="C1795" s="13"/>
      <c r="E1795" s="21"/>
      <c r="F1795" s="21"/>
      <c r="H1795" s="24"/>
      <c r="I1795" s="24"/>
      <c r="K1795" s="24"/>
      <c r="L1795" s="24"/>
    </row>
    <row r="1796" spans="3:12" ht="20" customHeight="1">
      <c r="C1796" s="13"/>
      <c r="E1796" s="21"/>
      <c r="F1796" s="21"/>
      <c r="H1796" s="24"/>
      <c r="I1796" s="24"/>
      <c r="K1796" s="24"/>
      <c r="L1796" s="24"/>
    </row>
    <row r="1797" spans="3:12" ht="20" customHeight="1">
      <c r="C1797" s="13"/>
      <c r="E1797" s="21"/>
      <c r="F1797" s="21"/>
      <c r="H1797" s="24"/>
      <c r="I1797" s="24"/>
      <c r="K1797" s="24"/>
      <c r="L1797" s="24"/>
    </row>
    <row r="1798" spans="3:12" ht="20" customHeight="1">
      <c r="C1798" s="13"/>
      <c r="E1798" s="21"/>
      <c r="F1798" s="21"/>
      <c r="H1798" s="24"/>
      <c r="I1798" s="24"/>
      <c r="K1798" s="24"/>
      <c r="L1798" s="24"/>
    </row>
    <row r="1799" spans="3:12" ht="20" customHeight="1">
      <c r="C1799" s="13"/>
      <c r="E1799" s="21"/>
      <c r="F1799" s="21"/>
      <c r="H1799" s="24"/>
      <c r="I1799" s="24"/>
      <c r="K1799" s="24"/>
      <c r="L1799" s="24"/>
    </row>
    <row r="1800" spans="3:12" ht="20" customHeight="1">
      <c r="C1800" s="13"/>
      <c r="E1800" s="21"/>
      <c r="F1800" s="21"/>
      <c r="H1800" s="24"/>
      <c r="I1800" s="24"/>
      <c r="K1800" s="24"/>
      <c r="L1800" s="24"/>
    </row>
    <row r="1801" spans="3:12" ht="20" customHeight="1">
      <c r="C1801" s="13"/>
      <c r="E1801" s="21"/>
      <c r="F1801" s="21"/>
      <c r="H1801" s="24"/>
      <c r="I1801" s="24"/>
      <c r="K1801" s="24"/>
      <c r="L1801" s="24"/>
    </row>
    <row r="1802" spans="3:12" ht="20" customHeight="1">
      <c r="C1802" s="13"/>
      <c r="E1802" s="21"/>
      <c r="F1802" s="21"/>
      <c r="H1802" s="24"/>
      <c r="I1802" s="24"/>
      <c r="K1802" s="24"/>
      <c r="L1802" s="24"/>
    </row>
    <row r="1803" spans="3:12" ht="20" customHeight="1">
      <c r="C1803" s="13"/>
      <c r="E1803" s="21"/>
      <c r="F1803" s="21"/>
      <c r="H1803" s="24"/>
      <c r="I1803" s="24"/>
      <c r="K1803" s="24"/>
      <c r="L1803" s="24"/>
    </row>
    <row r="1804" spans="3:12" ht="20" customHeight="1">
      <c r="C1804" s="13"/>
      <c r="E1804" s="21"/>
      <c r="F1804" s="21"/>
      <c r="H1804" s="24"/>
      <c r="I1804" s="24"/>
      <c r="K1804" s="24"/>
      <c r="L1804" s="24"/>
    </row>
    <row r="1805" spans="3:12" ht="20" customHeight="1">
      <c r="C1805" s="13"/>
      <c r="E1805" s="21"/>
      <c r="F1805" s="21"/>
      <c r="H1805" s="24"/>
      <c r="I1805" s="24"/>
      <c r="K1805" s="24"/>
      <c r="L1805" s="24"/>
    </row>
    <row r="1806" spans="3:12" ht="20" customHeight="1">
      <c r="C1806" s="13"/>
      <c r="E1806" s="21"/>
      <c r="F1806" s="21"/>
      <c r="H1806" s="24"/>
      <c r="I1806" s="24"/>
      <c r="K1806" s="24"/>
      <c r="L1806" s="24"/>
    </row>
    <row r="1807" spans="3:12" ht="20" customHeight="1">
      <c r="C1807" s="13"/>
      <c r="E1807" s="21"/>
      <c r="F1807" s="21"/>
      <c r="H1807" s="24"/>
      <c r="I1807" s="24"/>
      <c r="K1807" s="24"/>
      <c r="L1807" s="24"/>
    </row>
    <row r="1808" spans="3:12" ht="20" customHeight="1">
      <c r="C1808" s="13"/>
      <c r="E1808" s="21"/>
      <c r="F1808" s="21"/>
      <c r="H1808" s="24"/>
      <c r="I1808" s="24"/>
      <c r="K1808" s="24"/>
      <c r="L1808" s="24"/>
    </row>
    <row r="1809" spans="3:12" ht="20" customHeight="1">
      <c r="C1809" s="13"/>
      <c r="E1809" s="21"/>
      <c r="F1809" s="21"/>
      <c r="H1809" s="24"/>
      <c r="I1809" s="24"/>
      <c r="K1809" s="24"/>
      <c r="L1809" s="24"/>
    </row>
    <row r="1810" spans="3:12" ht="20" customHeight="1">
      <c r="C1810" s="13"/>
      <c r="E1810" s="21"/>
      <c r="F1810" s="21"/>
      <c r="H1810" s="24"/>
      <c r="I1810" s="24"/>
      <c r="K1810" s="24"/>
      <c r="L1810" s="24"/>
    </row>
    <row r="1811" spans="3:12" ht="20" customHeight="1">
      <c r="C1811" s="13"/>
      <c r="E1811" s="21"/>
      <c r="F1811" s="21"/>
      <c r="H1811" s="24"/>
      <c r="I1811" s="24"/>
      <c r="K1811" s="24"/>
      <c r="L1811" s="24"/>
    </row>
    <row r="1812" spans="3:12" ht="20" customHeight="1">
      <c r="C1812" s="13"/>
      <c r="E1812" s="21"/>
      <c r="F1812" s="21"/>
      <c r="H1812" s="24"/>
      <c r="I1812" s="24"/>
      <c r="K1812" s="24"/>
      <c r="L1812" s="24"/>
    </row>
    <row r="1813" spans="3:12" ht="20" customHeight="1">
      <c r="C1813" s="13"/>
      <c r="E1813" s="21"/>
      <c r="F1813" s="21"/>
      <c r="H1813" s="24"/>
      <c r="I1813" s="24"/>
      <c r="K1813" s="24"/>
      <c r="L1813" s="24"/>
    </row>
    <row r="1814" spans="3:12" ht="20" customHeight="1">
      <c r="C1814" s="13"/>
      <c r="E1814" s="21"/>
      <c r="F1814" s="21"/>
      <c r="H1814" s="24"/>
      <c r="I1814" s="24"/>
      <c r="K1814" s="24"/>
      <c r="L1814" s="24"/>
    </row>
    <row r="1815" spans="3:12" ht="20" customHeight="1">
      <c r="C1815" s="13"/>
      <c r="E1815" s="21"/>
      <c r="F1815" s="21"/>
      <c r="H1815" s="24"/>
      <c r="I1815" s="24"/>
      <c r="K1815" s="24"/>
      <c r="L1815" s="24"/>
    </row>
    <row r="1816" spans="3:12" ht="20" customHeight="1">
      <c r="C1816" s="13"/>
      <c r="E1816" s="21"/>
      <c r="F1816" s="21"/>
      <c r="H1816" s="24"/>
      <c r="I1816" s="24"/>
      <c r="K1816" s="24"/>
      <c r="L1816" s="24"/>
    </row>
    <row r="1817" spans="3:12" ht="20" customHeight="1">
      <c r="C1817" s="13"/>
      <c r="E1817" s="21"/>
      <c r="F1817" s="21"/>
      <c r="H1817" s="24"/>
      <c r="I1817" s="24"/>
      <c r="K1817" s="24"/>
      <c r="L1817" s="24"/>
    </row>
    <row r="1818" spans="3:12" ht="20" customHeight="1">
      <c r="C1818" s="13"/>
      <c r="E1818" s="21"/>
      <c r="F1818" s="21"/>
      <c r="H1818" s="24"/>
      <c r="I1818" s="24"/>
      <c r="K1818" s="24"/>
      <c r="L1818" s="24"/>
    </row>
    <row r="1819" spans="3:12" ht="20" customHeight="1">
      <c r="C1819" s="13"/>
      <c r="E1819" s="21"/>
      <c r="F1819" s="21"/>
      <c r="H1819" s="24"/>
      <c r="I1819" s="24"/>
      <c r="K1819" s="24"/>
      <c r="L1819" s="24"/>
    </row>
    <row r="1820" spans="3:12" ht="20" customHeight="1">
      <c r="C1820" s="13"/>
      <c r="E1820" s="21"/>
      <c r="F1820" s="21"/>
      <c r="H1820" s="24"/>
      <c r="I1820" s="24"/>
      <c r="K1820" s="24"/>
      <c r="L1820" s="24"/>
    </row>
    <row r="1821" spans="3:12" ht="20" customHeight="1">
      <c r="C1821" s="13"/>
      <c r="E1821" s="21"/>
      <c r="F1821" s="21"/>
      <c r="H1821" s="24"/>
      <c r="I1821" s="24"/>
      <c r="K1821" s="24"/>
      <c r="L1821" s="24"/>
    </row>
    <row r="1822" spans="3:12" ht="20" customHeight="1">
      <c r="C1822" s="13"/>
      <c r="E1822" s="21"/>
      <c r="F1822" s="21"/>
      <c r="H1822" s="24"/>
      <c r="I1822" s="24"/>
      <c r="K1822" s="24"/>
      <c r="L1822" s="24"/>
    </row>
    <row r="1823" spans="3:12" ht="20" customHeight="1">
      <c r="C1823" s="13"/>
      <c r="E1823" s="21"/>
      <c r="F1823" s="21"/>
      <c r="H1823" s="24"/>
      <c r="I1823" s="24"/>
      <c r="K1823" s="24"/>
      <c r="L1823" s="24"/>
    </row>
    <row r="1824" spans="3:12" ht="20" customHeight="1">
      <c r="C1824" s="13"/>
      <c r="E1824" s="21"/>
      <c r="F1824" s="21"/>
      <c r="H1824" s="24"/>
      <c r="I1824" s="24"/>
      <c r="K1824" s="24"/>
      <c r="L1824" s="24"/>
    </row>
    <row r="1825" spans="3:12" ht="20" customHeight="1">
      <c r="C1825" s="13"/>
      <c r="E1825" s="21"/>
      <c r="F1825" s="21"/>
      <c r="H1825" s="24"/>
      <c r="I1825" s="24"/>
      <c r="K1825" s="24"/>
      <c r="L1825" s="24"/>
    </row>
    <row r="1826" spans="3:12" ht="20" customHeight="1">
      <c r="C1826" s="13"/>
      <c r="E1826" s="21"/>
      <c r="F1826" s="21"/>
      <c r="H1826" s="24"/>
      <c r="I1826" s="24"/>
      <c r="K1826" s="24"/>
      <c r="L1826" s="24"/>
    </row>
    <row r="1827" spans="3:12" ht="20" customHeight="1">
      <c r="C1827" s="13"/>
      <c r="E1827" s="21"/>
      <c r="F1827" s="21"/>
      <c r="H1827" s="24"/>
      <c r="I1827" s="24"/>
      <c r="K1827" s="24"/>
      <c r="L1827" s="24"/>
    </row>
    <row r="1828" spans="3:12" ht="20" customHeight="1">
      <c r="C1828" s="13"/>
      <c r="E1828" s="21"/>
      <c r="F1828" s="21"/>
      <c r="H1828" s="24"/>
      <c r="I1828" s="24"/>
      <c r="K1828" s="24"/>
      <c r="L1828" s="24"/>
    </row>
    <row r="1829" spans="3:12" ht="20" customHeight="1">
      <c r="C1829" s="13"/>
      <c r="E1829" s="21"/>
      <c r="F1829" s="21"/>
      <c r="H1829" s="24"/>
      <c r="I1829" s="24"/>
      <c r="K1829" s="24"/>
      <c r="L1829" s="24"/>
    </row>
    <row r="1830" spans="3:12" ht="20" customHeight="1">
      <c r="C1830" s="13"/>
      <c r="E1830" s="21"/>
      <c r="F1830" s="21"/>
      <c r="H1830" s="24"/>
      <c r="I1830" s="24"/>
      <c r="K1830" s="24"/>
      <c r="L1830" s="24"/>
    </row>
    <row r="1831" spans="3:12" ht="20" customHeight="1">
      <c r="C1831" s="13"/>
      <c r="E1831" s="21"/>
      <c r="F1831" s="21"/>
      <c r="H1831" s="24"/>
      <c r="I1831" s="24"/>
      <c r="K1831" s="24"/>
      <c r="L1831" s="24"/>
    </row>
    <row r="1832" spans="3:12" ht="20" customHeight="1">
      <c r="C1832" s="13"/>
      <c r="E1832" s="21"/>
      <c r="F1832" s="21"/>
      <c r="H1832" s="24"/>
      <c r="I1832" s="24"/>
      <c r="K1832" s="24"/>
      <c r="L1832" s="24"/>
    </row>
    <row r="1833" spans="3:12" ht="20" customHeight="1">
      <c r="C1833" s="13"/>
      <c r="E1833" s="21"/>
      <c r="F1833" s="21"/>
      <c r="H1833" s="24"/>
      <c r="I1833" s="24"/>
      <c r="K1833" s="24"/>
      <c r="L1833" s="24"/>
    </row>
    <row r="1834" spans="3:12" ht="20" customHeight="1">
      <c r="C1834" s="13"/>
      <c r="E1834" s="21"/>
      <c r="F1834" s="21"/>
      <c r="H1834" s="24"/>
      <c r="I1834" s="24"/>
      <c r="K1834" s="24"/>
      <c r="L1834" s="24"/>
    </row>
    <row r="1835" spans="3:12" ht="20" customHeight="1">
      <c r="C1835" s="13"/>
      <c r="E1835" s="21"/>
      <c r="F1835" s="21"/>
      <c r="H1835" s="24"/>
      <c r="I1835" s="24"/>
      <c r="K1835" s="24"/>
      <c r="L1835" s="24"/>
    </row>
    <row r="1836" spans="3:12" ht="20" customHeight="1">
      <c r="C1836" s="13"/>
      <c r="E1836" s="21"/>
      <c r="F1836" s="21"/>
      <c r="H1836" s="24"/>
      <c r="I1836" s="24"/>
      <c r="K1836" s="24"/>
      <c r="L1836" s="24"/>
    </row>
    <row r="1837" spans="3:12" ht="20" customHeight="1">
      <c r="C1837" s="13"/>
      <c r="E1837" s="21"/>
      <c r="F1837" s="21"/>
      <c r="H1837" s="24"/>
      <c r="I1837" s="24"/>
      <c r="K1837" s="24"/>
      <c r="L1837" s="24"/>
    </row>
    <row r="1838" spans="3:12" ht="20" customHeight="1">
      <c r="C1838" s="13"/>
      <c r="E1838" s="21"/>
      <c r="F1838" s="21"/>
      <c r="H1838" s="24"/>
      <c r="I1838" s="24"/>
      <c r="K1838" s="24"/>
      <c r="L1838" s="24"/>
    </row>
    <row r="1839" spans="3:12" ht="20" customHeight="1">
      <c r="C1839" s="13"/>
      <c r="E1839" s="21"/>
      <c r="F1839" s="21"/>
      <c r="H1839" s="24"/>
      <c r="I1839" s="24"/>
      <c r="K1839" s="24"/>
      <c r="L1839" s="24"/>
    </row>
    <row r="1840" spans="3:12" ht="20" customHeight="1">
      <c r="C1840" s="13"/>
      <c r="E1840" s="21"/>
      <c r="F1840" s="21"/>
      <c r="H1840" s="24"/>
      <c r="I1840" s="24"/>
      <c r="K1840" s="24"/>
      <c r="L1840" s="24"/>
    </row>
    <row r="1841" spans="3:12" ht="20" customHeight="1">
      <c r="C1841" s="13"/>
      <c r="E1841" s="21"/>
      <c r="F1841" s="21"/>
      <c r="H1841" s="24"/>
      <c r="I1841" s="24"/>
      <c r="K1841" s="24"/>
      <c r="L1841" s="24"/>
    </row>
    <row r="1842" spans="3:12" ht="20" customHeight="1">
      <c r="C1842" s="13"/>
      <c r="E1842" s="21"/>
      <c r="F1842" s="21"/>
      <c r="H1842" s="24"/>
      <c r="I1842" s="24"/>
      <c r="K1842" s="24"/>
      <c r="L1842" s="24"/>
    </row>
    <row r="1843" spans="3:12" ht="20" customHeight="1">
      <c r="C1843" s="13"/>
      <c r="E1843" s="21"/>
      <c r="F1843" s="21"/>
      <c r="H1843" s="24"/>
      <c r="I1843" s="24"/>
      <c r="K1843" s="24"/>
      <c r="L1843" s="24"/>
    </row>
    <row r="1844" spans="3:12" ht="20" customHeight="1">
      <c r="C1844" s="13"/>
      <c r="E1844" s="21"/>
      <c r="F1844" s="21"/>
      <c r="H1844" s="24"/>
      <c r="I1844" s="24"/>
      <c r="K1844" s="24"/>
      <c r="L1844" s="24"/>
    </row>
    <row r="1845" spans="3:12" ht="20" customHeight="1">
      <c r="C1845" s="13"/>
      <c r="E1845" s="21"/>
      <c r="F1845" s="21"/>
      <c r="H1845" s="24"/>
      <c r="I1845" s="24"/>
      <c r="K1845" s="24"/>
      <c r="L1845" s="24"/>
    </row>
    <row r="1846" spans="3:12" ht="20" customHeight="1">
      <c r="C1846" s="13"/>
      <c r="E1846" s="21"/>
      <c r="F1846" s="21"/>
      <c r="H1846" s="24"/>
      <c r="I1846" s="24"/>
      <c r="K1846" s="24"/>
      <c r="L1846" s="24"/>
    </row>
    <row r="1847" spans="3:12" ht="20" customHeight="1">
      <c r="C1847" s="13"/>
      <c r="E1847" s="21"/>
      <c r="F1847" s="21"/>
      <c r="H1847" s="24"/>
      <c r="I1847" s="24"/>
      <c r="K1847" s="24"/>
      <c r="L1847" s="24"/>
    </row>
    <row r="1848" spans="3:12" ht="20" customHeight="1">
      <c r="C1848" s="13"/>
      <c r="E1848" s="21"/>
      <c r="F1848" s="21"/>
      <c r="H1848" s="24"/>
      <c r="I1848" s="24"/>
      <c r="K1848" s="24"/>
      <c r="L1848" s="24"/>
    </row>
    <row r="1849" spans="3:12" ht="20" customHeight="1">
      <c r="C1849" s="13"/>
      <c r="E1849" s="21"/>
      <c r="F1849" s="21"/>
      <c r="H1849" s="24"/>
      <c r="I1849" s="24"/>
      <c r="K1849" s="24"/>
      <c r="L1849" s="24"/>
    </row>
    <row r="1850" spans="3:12" ht="20" customHeight="1">
      <c r="C1850" s="13"/>
      <c r="E1850" s="21"/>
      <c r="F1850" s="21"/>
      <c r="H1850" s="24"/>
      <c r="I1850" s="24"/>
      <c r="K1850" s="24"/>
      <c r="L1850" s="24"/>
    </row>
    <row r="1851" spans="3:12" ht="20" customHeight="1">
      <c r="C1851" s="13"/>
      <c r="E1851" s="21"/>
      <c r="F1851" s="21"/>
      <c r="H1851" s="24"/>
      <c r="I1851" s="24"/>
      <c r="K1851" s="24"/>
      <c r="L1851" s="24"/>
    </row>
    <row r="1852" spans="3:12" ht="20" customHeight="1">
      <c r="C1852" s="13"/>
      <c r="E1852" s="21"/>
      <c r="F1852" s="21"/>
      <c r="H1852" s="24"/>
      <c r="I1852" s="24"/>
      <c r="K1852" s="24"/>
      <c r="L1852" s="24"/>
    </row>
    <row r="1853" spans="3:12" ht="20" customHeight="1">
      <c r="C1853" s="13"/>
      <c r="E1853" s="21"/>
      <c r="F1853" s="21"/>
      <c r="H1853" s="24"/>
      <c r="I1853" s="24"/>
      <c r="K1853" s="24"/>
      <c r="L1853" s="24"/>
    </row>
    <row r="1854" spans="3:12" ht="20" customHeight="1">
      <c r="C1854" s="13"/>
      <c r="E1854" s="21"/>
      <c r="F1854" s="21"/>
      <c r="H1854" s="24"/>
      <c r="I1854" s="24"/>
      <c r="K1854" s="24"/>
      <c r="L1854" s="24"/>
    </row>
    <row r="1855" spans="3:12" ht="20" customHeight="1">
      <c r="C1855" s="13"/>
      <c r="E1855" s="21"/>
      <c r="F1855" s="21"/>
      <c r="H1855" s="24"/>
      <c r="I1855" s="24"/>
      <c r="K1855" s="24"/>
      <c r="L1855" s="24"/>
    </row>
    <row r="1856" spans="3:12" ht="20" customHeight="1">
      <c r="C1856" s="13"/>
      <c r="E1856" s="21"/>
      <c r="F1856" s="21"/>
      <c r="H1856" s="24"/>
      <c r="I1856" s="24"/>
      <c r="K1856" s="24"/>
      <c r="L1856" s="24"/>
    </row>
    <row r="1857" spans="3:12" ht="20" customHeight="1">
      <c r="C1857" s="13"/>
      <c r="E1857" s="21"/>
      <c r="F1857" s="21"/>
      <c r="H1857" s="24"/>
      <c r="I1857" s="24"/>
      <c r="K1857" s="24"/>
      <c r="L1857" s="24"/>
    </row>
    <row r="1858" spans="3:12" ht="20" customHeight="1">
      <c r="C1858" s="13"/>
      <c r="E1858" s="21"/>
      <c r="F1858" s="21"/>
      <c r="H1858" s="24"/>
      <c r="I1858" s="24"/>
      <c r="K1858" s="24"/>
      <c r="L1858" s="24"/>
    </row>
    <row r="1859" spans="3:12" ht="20" customHeight="1">
      <c r="C1859" s="13"/>
      <c r="E1859" s="21"/>
      <c r="F1859" s="21"/>
      <c r="H1859" s="24"/>
      <c r="I1859" s="24"/>
      <c r="K1859" s="24"/>
      <c r="L1859" s="24"/>
    </row>
    <row r="1860" spans="3:12" ht="20" customHeight="1">
      <c r="C1860" s="13"/>
      <c r="E1860" s="21"/>
      <c r="F1860" s="21"/>
      <c r="H1860" s="24"/>
      <c r="I1860" s="24"/>
      <c r="K1860" s="24"/>
      <c r="L1860" s="24"/>
    </row>
    <row r="1861" spans="3:12" ht="20" customHeight="1">
      <c r="C1861" s="13"/>
      <c r="E1861" s="21"/>
      <c r="F1861" s="21"/>
      <c r="H1861" s="24"/>
      <c r="I1861" s="24"/>
      <c r="K1861" s="24"/>
      <c r="L1861" s="24"/>
    </row>
    <row r="1862" spans="3:12" ht="20" customHeight="1">
      <c r="C1862" s="13"/>
      <c r="E1862" s="21"/>
      <c r="F1862" s="21"/>
      <c r="H1862" s="24"/>
      <c r="I1862" s="24"/>
      <c r="K1862" s="24"/>
      <c r="L1862" s="24"/>
    </row>
    <row r="1863" spans="3:12" ht="20" customHeight="1">
      <c r="C1863" s="13"/>
      <c r="E1863" s="21"/>
      <c r="F1863" s="21"/>
      <c r="H1863" s="24"/>
      <c r="I1863" s="24"/>
      <c r="K1863" s="24"/>
      <c r="L1863" s="24"/>
    </row>
    <row r="1864" spans="3:12" ht="20" customHeight="1">
      <c r="C1864" s="13"/>
      <c r="E1864" s="21"/>
      <c r="F1864" s="21"/>
      <c r="H1864" s="24"/>
      <c r="I1864" s="24"/>
      <c r="K1864" s="24"/>
      <c r="L1864" s="24"/>
    </row>
    <row r="1865" spans="3:12" ht="20" customHeight="1">
      <c r="C1865" s="13"/>
      <c r="E1865" s="21"/>
      <c r="F1865" s="21"/>
      <c r="H1865" s="24"/>
      <c r="I1865" s="24"/>
      <c r="K1865" s="24"/>
      <c r="L1865" s="24"/>
    </row>
    <row r="1866" spans="3:12" ht="20" customHeight="1">
      <c r="C1866" s="13"/>
      <c r="E1866" s="21"/>
      <c r="F1866" s="21"/>
      <c r="H1866" s="24"/>
      <c r="I1866" s="24"/>
      <c r="K1866" s="24"/>
      <c r="L1866" s="24"/>
    </row>
    <row r="1867" spans="3:12" ht="20" customHeight="1">
      <c r="C1867" s="13"/>
      <c r="E1867" s="21"/>
      <c r="F1867" s="21"/>
      <c r="H1867" s="24"/>
      <c r="I1867" s="24"/>
      <c r="K1867" s="24"/>
      <c r="L1867" s="24"/>
    </row>
    <row r="1868" spans="3:12" ht="20" customHeight="1">
      <c r="C1868" s="13"/>
      <c r="E1868" s="21"/>
      <c r="F1868" s="21"/>
      <c r="H1868" s="24"/>
      <c r="I1868" s="24"/>
      <c r="K1868" s="24"/>
      <c r="L1868" s="24"/>
    </row>
    <row r="1869" spans="3:12" ht="20" customHeight="1">
      <c r="C1869" s="13"/>
      <c r="E1869" s="21"/>
      <c r="F1869" s="21"/>
      <c r="H1869" s="24"/>
      <c r="I1869" s="24"/>
      <c r="K1869" s="24"/>
      <c r="L1869" s="24"/>
    </row>
    <row r="1870" spans="3:12" ht="20" customHeight="1">
      <c r="C1870" s="13"/>
      <c r="E1870" s="21"/>
      <c r="F1870" s="21"/>
      <c r="H1870" s="24"/>
      <c r="I1870" s="24"/>
      <c r="K1870" s="24"/>
      <c r="L1870" s="24"/>
    </row>
    <row r="1871" spans="3:12" ht="20" customHeight="1">
      <c r="C1871" s="13"/>
      <c r="E1871" s="21"/>
      <c r="F1871" s="21"/>
      <c r="H1871" s="24"/>
      <c r="I1871" s="24"/>
      <c r="K1871" s="24"/>
      <c r="L1871" s="24"/>
    </row>
    <row r="1872" spans="3:12" ht="20" customHeight="1">
      <c r="C1872" s="13"/>
      <c r="E1872" s="21"/>
      <c r="F1872" s="21"/>
      <c r="H1872" s="24"/>
      <c r="I1872" s="24"/>
      <c r="K1872" s="24"/>
      <c r="L1872" s="24"/>
    </row>
    <row r="1873" spans="3:12" ht="20" customHeight="1">
      <c r="C1873" s="13"/>
      <c r="E1873" s="21"/>
      <c r="F1873" s="21"/>
      <c r="H1873" s="24"/>
      <c r="I1873" s="24"/>
      <c r="K1873" s="24"/>
      <c r="L1873" s="24"/>
    </row>
    <row r="1874" spans="3:12" ht="20" customHeight="1">
      <c r="C1874" s="13"/>
      <c r="E1874" s="21"/>
      <c r="F1874" s="21"/>
      <c r="H1874" s="24"/>
      <c r="I1874" s="24"/>
      <c r="K1874" s="24"/>
      <c r="L1874" s="24"/>
    </row>
    <row r="1875" spans="3:12" ht="20" customHeight="1">
      <c r="C1875" s="13"/>
      <c r="E1875" s="21"/>
      <c r="F1875" s="21"/>
      <c r="H1875" s="24"/>
      <c r="I1875" s="24"/>
      <c r="K1875" s="24"/>
      <c r="L1875" s="24"/>
    </row>
    <row r="1876" spans="3:12" ht="20" customHeight="1">
      <c r="C1876" s="13"/>
      <c r="E1876" s="21"/>
      <c r="F1876" s="21"/>
      <c r="H1876" s="24"/>
      <c r="I1876" s="24"/>
      <c r="K1876" s="24"/>
      <c r="L1876" s="24"/>
    </row>
    <row r="1877" spans="3:12" ht="20" customHeight="1">
      <c r="C1877" s="13"/>
      <c r="E1877" s="21"/>
      <c r="F1877" s="21"/>
      <c r="H1877" s="24"/>
      <c r="I1877" s="24"/>
      <c r="K1877" s="24"/>
      <c r="L1877" s="24"/>
    </row>
    <row r="1878" spans="3:12" ht="20" customHeight="1">
      <c r="C1878" s="13"/>
      <c r="E1878" s="21"/>
      <c r="F1878" s="21"/>
      <c r="H1878" s="24"/>
      <c r="I1878" s="24"/>
      <c r="K1878" s="24"/>
      <c r="L1878" s="24"/>
    </row>
    <row r="1879" spans="3:12" ht="20" customHeight="1">
      <c r="C1879" s="13"/>
      <c r="E1879" s="21"/>
      <c r="F1879" s="21"/>
      <c r="H1879" s="24"/>
      <c r="I1879" s="24"/>
      <c r="K1879" s="24"/>
      <c r="L1879" s="24"/>
    </row>
    <row r="1880" spans="3:12" ht="20" customHeight="1">
      <c r="C1880" s="13"/>
      <c r="E1880" s="21"/>
      <c r="F1880" s="21"/>
      <c r="H1880" s="24"/>
      <c r="I1880" s="24"/>
      <c r="K1880" s="24"/>
      <c r="L1880" s="24"/>
    </row>
    <row r="1881" spans="3:12" ht="20" customHeight="1">
      <c r="C1881" s="13"/>
      <c r="E1881" s="21"/>
      <c r="F1881" s="21"/>
      <c r="H1881" s="24"/>
      <c r="I1881" s="24"/>
      <c r="K1881" s="24"/>
      <c r="L1881" s="24"/>
    </row>
    <row r="1882" spans="3:12" ht="20" customHeight="1">
      <c r="C1882" s="13"/>
      <c r="E1882" s="21"/>
      <c r="F1882" s="21"/>
      <c r="H1882" s="24"/>
      <c r="I1882" s="24"/>
      <c r="K1882" s="24"/>
      <c r="L1882" s="24"/>
    </row>
    <row r="1883" spans="3:12" ht="20" customHeight="1">
      <c r="C1883" s="13"/>
      <c r="E1883" s="21"/>
      <c r="F1883" s="21"/>
      <c r="H1883" s="24"/>
      <c r="I1883" s="24"/>
      <c r="K1883" s="24"/>
      <c r="L1883" s="24"/>
    </row>
    <row r="1884" spans="3:12" ht="20" customHeight="1">
      <c r="C1884" s="13"/>
      <c r="E1884" s="21"/>
      <c r="F1884" s="21"/>
      <c r="H1884" s="24"/>
      <c r="I1884" s="24"/>
      <c r="K1884" s="24"/>
      <c r="L1884" s="24"/>
    </row>
    <row r="1885" spans="3:12" ht="20" customHeight="1">
      <c r="C1885" s="13"/>
      <c r="E1885" s="21"/>
      <c r="F1885" s="21"/>
      <c r="H1885" s="24"/>
      <c r="I1885" s="24"/>
      <c r="K1885" s="24"/>
      <c r="L1885" s="24"/>
    </row>
    <row r="1886" spans="3:12" ht="20" customHeight="1">
      <c r="C1886" s="13"/>
      <c r="E1886" s="21"/>
      <c r="F1886" s="21"/>
      <c r="H1886" s="24"/>
      <c r="I1886" s="24"/>
      <c r="K1886" s="24"/>
      <c r="L1886" s="24"/>
    </row>
    <row r="1887" spans="3:12" ht="20" customHeight="1">
      <c r="C1887" s="13"/>
      <c r="E1887" s="21"/>
      <c r="F1887" s="21"/>
      <c r="H1887" s="24"/>
      <c r="I1887" s="24"/>
      <c r="K1887" s="24"/>
      <c r="L1887" s="24"/>
    </row>
    <row r="1888" spans="3:12" ht="20" customHeight="1">
      <c r="C1888" s="13"/>
      <c r="E1888" s="21"/>
      <c r="F1888" s="21"/>
      <c r="H1888" s="24"/>
      <c r="I1888" s="24"/>
      <c r="K1888" s="24"/>
      <c r="L1888" s="24"/>
    </row>
    <row r="1889" spans="3:12" ht="20" customHeight="1">
      <c r="C1889" s="13"/>
      <c r="E1889" s="21"/>
      <c r="F1889" s="21"/>
      <c r="H1889" s="24"/>
      <c r="I1889" s="24"/>
      <c r="K1889" s="24"/>
      <c r="L1889" s="24"/>
    </row>
    <row r="1890" spans="3:12" ht="20" customHeight="1">
      <c r="C1890" s="13"/>
      <c r="E1890" s="21"/>
      <c r="F1890" s="21"/>
      <c r="H1890" s="24"/>
      <c r="I1890" s="24"/>
      <c r="K1890" s="24"/>
      <c r="L1890" s="24"/>
    </row>
    <row r="1891" spans="3:12" ht="20" customHeight="1">
      <c r="C1891" s="13"/>
      <c r="E1891" s="21"/>
      <c r="F1891" s="21"/>
      <c r="H1891" s="24"/>
      <c r="I1891" s="24"/>
      <c r="K1891" s="24"/>
      <c r="L1891" s="24"/>
    </row>
    <row r="1892" spans="3:12" ht="20" customHeight="1">
      <c r="C1892" s="13"/>
      <c r="E1892" s="21"/>
      <c r="F1892" s="21"/>
      <c r="H1892" s="24"/>
      <c r="I1892" s="24"/>
      <c r="K1892" s="24"/>
      <c r="L1892" s="24"/>
    </row>
    <row r="1893" spans="3:12" ht="20" customHeight="1">
      <c r="C1893" s="13"/>
      <c r="E1893" s="21"/>
      <c r="F1893" s="21"/>
      <c r="H1893" s="24"/>
      <c r="I1893" s="24"/>
      <c r="K1893" s="24"/>
      <c r="L1893" s="24"/>
    </row>
    <row r="1894" spans="3:12" ht="20" customHeight="1">
      <c r="C1894" s="13"/>
      <c r="E1894" s="21"/>
      <c r="F1894" s="21"/>
      <c r="H1894" s="24"/>
      <c r="I1894" s="24"/>
      <c r="K1894" s="24"/>
      <c r="L1894" s="24"/>
    </row>
    <row r="1895" spans="3:12" ht="20" customHeight="1">
      <c r="C1895" s="13"/>
      <c r="E1895" s="21"/>
      <c r="F1895" s="21"/>
      <c r="H1895" s="24"/>
      <c r="I1895" s="24"/>
      <c r="K1895" s="24"/>
      <c r="L1895" s="24"/>
    </row>
    <row r="1896" spans="3:12" ht="20" customHeight="1">
      <c r="C1896" s="13"/>
      <c r="E1896" s="21"/>
      <c r="F1896" s="21"/>
      <c r="H1896" s="24"/>
      <c r="I1896" s="24"/>
      <c r="K1896" s="24"/>
      <c r="L1896" s="24"/>
    </row>
    <row r="1897" spans="3:12" ht="20" customHeight="1">
      <c r="C1897" s="13"/>
      <c r="E1897" s="21"/>
      <c r="F1897" s="21"/>
      <c r="H1897" s="24"/>
      <c r="I1897" s="24"/>
      <c r="K1897" s="24"/>
      <c r="L1897" s="24"/>
    </row>
    <row r="1898" spans="3:12" ht="20" customHeight="1">
      <c r="C1898" s="13"/>
      <c r="E1898" s="21"/>
      <c r="F1898" s="21"/>
      <c r="H1898" s="24"/>
      <c r="I1898" s="24"/>
      <c r="K1898" s="24"/>
      <c r="L1898" s="24"/>
    </row>
    <row r="1899" spans="3:12" ht="20" customHeight="1">
      <c r="C1899" s="13"/>
      <c r="E1899" s="21"/>
      <c r="F1899" s="21"/>
      <c r="H1899" s="24"/>
      <c r="I1899" s="24"/>
      <c r="K1899" s="24"/>
      <c r="L1899" s="24"/>
    </row>
    <row r="1900" spans="3:12" ht="20" customHeight="1">
      <c r="C1900" s="13"/>
      <c r="E1900" s="21"/>
      <c r="F1900" s="21"/>
      <c r="H1900" s="24"/>
      <c r="I1900" s="24"/>
      <c r="K1900" s="24"/>
      <c r="L1900" s="24"/>
    </row>
    <row r="1901" spans="3:12" ht="20" customHeight="1">
      <c r="C1901" s="13"/>
      <c r="E1901" s="21"/>
      <c r="F1901" s="21"/>
      <c r="H1901" s="24"/>
      <c r="I1901" s="24"/>
      <c r="K1901" s="24"/>
      <c r="L1901" s="24"/>
    </row>
    <row r="1902" spans="3:12" ht="20" customHeight="1">
      <c r="C1902" s="13"/>
      <c r="E1902" s="21"/>
      <c r="F1902" s="21"/>
      <c r="H1902" s="24"/>
      <c r="I1902" s="24"/>
      <c r="K1902" s="24"/>
      <c r="L1902" s="24"/>
    </row>
    <row r="1903" spans="3:12" ht="20" customHeight="1">
      <c r="C1903" s="13"/>
      <c r="E1903" s="21"/>
      <c r="F1903" s="21"/>
      <c r="H1903" s="24"/>
      <c r="I1903" s="24"/>
      <c r="K1903" s="24"/>
      <c r="L1903" s="24"/>
    </row>
    <row r="1904" spans="3:12" ht="20" customHeight="1">
      <c r="C1904" s="13"/>
      <c r="E1904" s="21"/>
      <c r="F1904" s="21"/>
      <c r="H1904" s="24"/>
      <c r="I1904" s="24"/>
      <c r="K1904" s="24"/>
      <c r="L1904" s="24"/>
    </row>
    <row r="1905" spans="3:12" ht="20" customHeight="1">
      <c r="C1905" s="13"/>
      <c r="E1905" s="21"/>
      <c r="F1905" s="21"/>
      <c r="H1905" s="24"/>
      <c r="I1905" s="24"/>
      <c r="K1905" s="24"/>
      <c r="L1905" s="24"/>
    </row>
    <row r="1906" spans="3:12" ht="20" customHeight="1">
      <c r="C1906" s="13"/>
      <c r="E1906" s="21"/>
      <c r="F1906" s="21"/>
      <c r="H1906" s="24"/>
      <c r="I1906" s="24"/>
      <c r="K1906" s="24"/>
      <c r="L1906" s="24"/>
    </row>
    <row r="1907" spans="3:12" ht="20" customHeight="1">
      <c r="C1907" s="13"/>
      <c r="E1907" s="21"/>
      <c r="F1907" s="21"/>
      <c r="H1907" s="24"/>
      <c r="I1907" s="24"/>
      <c r="K1907" s="24"/>
      <c r="L1907" s="24"/>
    </row>
    <row r="1908" spans="3:12" ht="20" customHeight="1">
      <c r="C1908" s="13"/>
      <c r="E1908" s="21"/>
      <c r="F1908" s="21"/>
      <c r="H1908" s="24"/>
      <c r="I1908" s="24"/>
      <c r="K1908" s="24"/>
      <c r="L1908" s="24"/>
    </row>
    <row r="1909" spans="3:12" ht="20" customHeight="1">
      <c r="C1909" s="13"/>
      <c r="E1909" s="21"/>
      <c r="F1909" s="21"/>
      <c r="H1909" s="24"/>
      <c r="I1909" s="24"/>
      <c r="K1909" s="24"/>
      <c r="L1909" s="24"/>
    </row>
    <row r="1910" spans="3:12" ht="20" customHeight="1">
      <c r="C1910" s="13"/>
      <c r="E1910" s="21"/>
      <c r="F1910" s="21"/>
      <c r="H1910" s="24"/>
      <c r="I1910" s="24"/>
      <c r="K1910" s="24"/>
      <c r="L1910" s="24"/>
    </row>
    <row r="1911" spans="3:12" ht="20" customHeight="1">
      <c r="C1911" s="13"/>
      <c r="E1911" s="21"/>
      <c r="F1911" s="21"/>
      <c r="H1911" s="24"/>
      <c r="I1911" s="24"/>
      <c r="K1911" s="24"/>
      <c r="L1911" s="24"/>
    </row>
    <row r="1912" spans="3:12" ht="20" customHeight="1">
      <c r="C1912" s="13"/>
      <c r="E1912" s="21"/>
      <c r="F1912" s="21"/>
      <c r="H1912" s="24"/>
      <c r="I1912" s="24"/>
      <c r="K1912" s="24"/>
      <c r="L1912" s="24"/>
    </row>
    <row r="1913" spans="3:12" ht="20" customHeight="1">
      <c r="C1913" s="13"/>
      <c r="E1913" s="21"/>
      <c r="F1913" s="21"/>
      <c r="H1913" s="24"/>
      <c r="I1913" s="24"/>
      <c r="K1913" s="24"/>
      <c r="L1913" s="24"/>
    </row>
    <row r="1914" spans="3:12" ht="20" customHeight="1">
      <c r="C1914" s="13"/>
      <c r="E1914" s="21"/>
      <c r="F1914" s="21"/>
      <c r="H1914" s="24"/>
      <c r="I1914" s="24"/>
      <c r="K1914" s="24"/>
      <c r="L1914" s="24"/>
    </row>
    <row r="1915" spans="3:12" ht="20" customHeight="1">
      <c r="C1915" s="13"/>
      <c r="E1915" s="21"/>
      <c r="F1915" s="21"/>
      <c r="H1915" s="24"/>
      <c r="I1915" s="24"/>
      <c r="K1915" s="24"/>
      <c r="L1915" s="24"/>
    </row>
    <row r="1916" spans="3:12" ht="20" customHeight="1">
      <c r="C1916" s="13"/>
      <c r="E1916" s="21"/>
      <c r="F1916" s="21"/>
      <c r="H1916" s="24"/>
      <c r="I1916" s="24"/>
      <c r="K1916" s="24"/>
      <c r="L1916" s="24"/>
    </row>
    <row r="1917" spans="3:12" ht="20" customHeight="1">
      <c r="C1917" s="13"/>
      <c r="E1917" s="21"/>
      <c r="F1917" s="21"/>
      <c r="H1917" s="24"/>
      <c r="I1917" s="24"/>
      <c r="K1917" s="24"/>
      <c r="L1917" s="24"/>
    </row>
    <row r="1918" spans="3:12" ht="20" customHeight="1">
      <c r="C1918" s="13"/>
      <c r="E1918" s="21"/>
      <c r="F1918" s="21"/>
      <c r="H1918" s="24"/>
      <c r="I1918" s="24"/>
      <c r="K1918" s="24"/>
      <c r="L1918" s="24"/>
    </row>
    <row r="1919" spans="3:12" ht="20" customHeight="1">
      <c r="C1919" s="13"/>
      <c r="E1919" s="21"/>
      <c r="F1919" s="21"/>
      <c r="H1919" s="24"/>
      <c r="I1919" s="24"/>
      <c r="K1919" s="24"/>
      <c r="L1919" s="24"/>
    </row>
    <row r="1920" spans="3:12" ht="20" customHeight="1">
      <c r="C1920" s="13"/>
      <c r="E1920" s="21"/>
      <c r="F1920" s="21"/>
      <c r="H1920" s="24"/>
      <c r="I1920" s="24"/>
      <c r="K1920" s="24"/>
      <c r="L1920" s="24"/>
    </row>
    <row r="1921" spans="3:12" ht="20" customHeight="1">
      <c r="C1921" s="13"/>
      <c r="E1921" s="21"/>
      <c r="F1921" s="21"/>
      <c r="H1921" s="24"/>
      <c r="I1921" s="24"/>
      <c r="K1921" s="24"/>
      <c r="L1921" s="24"/>
    </row>
    <row r="1922" spans="3:12" ht="20" customHeight="1">
      <c r="C1922" s="13"/>
      <c r="E1922" s="21"/>
      <c r="F1922" s="21"/>
      <c r="H1922" s="24"/>
      <c r="I1922" s="24"/>
      <c r="K1922" s="24"/>
      <c r="L1922" s="24"/>
    </row>
    <row r="1923" spans="3:12" ht="20" customHeight="1">
      <c r="C1923" s="13"/>
      <c r="E1923" s="21"/>
      <c r="F1923" s="21"/>
      <c r="H1923" s="24"/>
      <c r="I1923" s="24"/>
      <c r="K1923" s="24"/>
      <c r="L1923" s="24"/>
    </row>
    <row r="1924" spans="3:12" ht="20" customHeight="1">
      <c r="C1924" s="13"/>
      <c r="E1924" s="21"/>
      <c r="F1924" s="21"/>
      <c r="H1924" s="24"/>
      <c r="I1924" s="24"/>
      <c r="K1924" s="24"/>
      <c r="L1924" s="24"/>
    </row>
    <row r="1925" spans="3:12" ht="20" customHeight="1">
      <c r="C1925" s="13"/>
      <c r="E1925" s="21"/>
      <c r="F1925" s="21"/>
      <c r="H1925" s="24"/>
      <c r="I1925" s="24"/>
      <c r="K1925" s="24"/>
      <c r="L1925" s="24"/>
    </row>
    <row r="1926" spans="3:12" ht="20" customHeight="1">
      <c r="C1926" s="13"/>
      <c r="E1926" s="21"/>
      <c r="F1926" s="21"/>
      <c r="H1926" s="24"/>
      <c r="I1926" s="24"/>
      <c r="K1926" s="24"/>
      <c r="L1926" s="24"/>
    </row>
    <row r="1927" spans="3:12" ht="20" customHeight="1">
      <c r="C1927" s="13"/>
      <c r="E1927" s="21"/>
      <c r="F1927" s="21"/>
      <c r="H1927" s="24"/>
      <c r="I1927" s="24"/>
      <c r="K1927" s="24"/>
      <c r="L1927" s="24"/>
    </row>
    <row r="1928" spans="3:12" ht="20" customHeight="1">
      <c r="C1928" s="13"/>
      <c r="E1928" s="21"/>
      <c r="F1928" s="21"/>
      <c r="H1928" s="24"/>
      <c r="I1928" s="24"/>
      <c r="K1928" s="24"/>
      <c r="L1928" s="24"/>
    </row>
    <row r="1929" spans="3:12" ht="20" customHeight="1">
      <c r="C1929" s="13"/>
      <c r="E1929" s="21"/>
      <c r="F1929" s="21"/>
      <c r="H1929" s="24"/>
      <c r="I1929" s="24"/>
      <c r="K1929" s="24"/>
      <c r="L1929" s="24"/>
    </row>
    <row r="1930" spans="3:12" ht="20" customHeight="1">
      <c r="C1930" s="13"/>
      <c r="E1930" s="21"/>
      <c r="F1930" s="21"/>
      <c r="H1930" s="24"/>
      <c r="I1930" s="24"/>
      <c r="K1930" s="24"/>
      <c r="L1930" s="24"/>
    </row>
    <row r="1931" spans="3:12" ht="20" customHeight="1">
      <c r="C1931" s="13"/>
      <c r="E1931" s="21"/>
      <c r="F1931" s="21"/>
      <c r="H1931" s="24"/>
      <c r="I1931" s="24"/>
      <c r="K1931" s="24"/>
      <c r="L1931" s="24"/>
    </row>
    <row r="1932" spans="3:12" ht="20" customHeight="1">
      <c r="C1932" s="13"/>
      <c r="E1932" s="21"/>
      <c r="F1932" s="21"/>
      <c r="H1932" s="24"/>
      <c r="I1932" s="24"/>
      <c r="K1932" s="24"/>
      <c r="L1932" s="24"/>
    </row>
    <row r="1933" spans="3:12" ht="20" customHeight="1">
      <c r="C1933" s="13"/>
      <c r="E1933" s="21"/>
      <c r="F1933" s="21"/>
      <c r="H1933" s="24"/>
      <c r="I1933" s="24"/>
      <c r="K1933" s="24"/>
      <c r="L1933" s="24"/>
    </row>
    <row r="1934" spans="3:12" ht="20" customHeight="1">
      <c r="C1934" s="13"/>
      <c r="E1934" s="21"/>
      <c r="F1934" s="21"/>
      <c r="H1934" s="24"/>
      <c r="I1934" s="24"/>
      <c r="K1934" s="24"/>
      <c r="L1934" s="24"/>
    </row>
    <row r="1935" spans="3:12" ht="20" customHeight="1">
      <c r="C1935" s="13"/>
      <c r="E1935" s="21"/>
      <c r="F1935" s="21"/>
      <c r="H1935" s="24"/>
      <c r="I1935" s="24"/>
      <c r="K1935" s="24"/>
      <c r="L1935" s="24"/>
    </row>
    <row r="1936" spans="3:12" ht="20" customHeight="1">
      <c r="C1936" s="13"/>
      <c r="E1936" s="21"/>
      <c r="F1936" s="21"/>
      <c r="H1936" s="24"/>
      <c r="I1936" s="24"/>
      <c r="K1936" s="24"/>
      <c r="L1936" s="24"/>
    </row>
    <row r="1937" spans="3:12" ht="20" customHeight="1">
      <c r="C1937" s="13"/>
      <c r="E1937" s="21"/>
      <c r="F1937" s="21"/>
      <c r="H1937" s="24"/>
      <c r="I1937" s="24"/>
      <c r="K1937" s="24"/>
      <c r="L1937" s="24"/>
    </row>
    <row r="1938" spans="3:12" ht="20" customHeight="1">
      <c r="C1938" s="13"/>
      <c r="E1938" s="21"/>
      <c r="F1938" s="21"/>
      <c r="H1938" s="24"/>
      <c r="I1938" s="24"/>
      <c r="K1938" s="24"/>
      <c r="L1938" s="24"/>
    </row>
    <row r="1939" spans="3:12" ht="20" customHeight="1">
      <c r="C1939" s="13"/>
      <c r="E1939" s="21"/>
      <c r="F1939" s="21"/>
      <c r="H1939" s="24"/>
      <c r="I1939" s="24"/>
      <c r="K1939" s="24"/>
      <c r="L1939" s="24"/>
    </row>
    <row r="1940" spans="3:12" ht="20" customHeight="1">
      <c r="C1940" s="13"/>
      <c r="E1940" s="21"/>
      <c r="F1940" s="21"/>
      <c r="H1940" s="24"/>
      <c r="I1940" s="24"/>
      <c r="K1940" s="24"/>
      <c r="L1940" s="24"/>
    </row>
    <row r="1941" spans="3:12" ht="20" customHeight="1">
      <c r="C1941" s="13"/>
      <c r="E1941" s="21"/>
      <c r="F1941" s="21"/>
      <c r="H1941" s="24"/>
      <c r="I1941" s="24"/>
      <c r="K1941" s="24"/>
      <c r="L1941" s="24"/>
    </row>
    <row r="1942" spans="3:12" ht="20" customHeight="1">
      <c r="C1942" s="13"/>
      <c r="E1942" s="21"/>
      <c r="F1942" s="21"/>
      <c r="H1942" s="24"/>
      <c r="I1942" s="24"/>
      <c r="K1942" s="24"/>
      <c r="L1942" s="24"/>
    </row>
    <row r="1943" spans="3:12" ht="20" customHeight="1">
      <c r="C1943" s="13"/>
      <c r="E1943" s="21"/>
      <c r="F1943" s="21"/>
      <c r="H1943" s="24"/>
      <c r="I1943" s="24"/>
      <c r="K1943" s="24"/>
      <c r="L1943" s="24"/>
    </row>
    <row r="1944" spans="3:12" ht="20" customHeight="1">
      <c r="C1944" s="13"/>
      <c r="E1944" s="21"/>
      <c r="F1944" s="21"/>
      <c r="H1944" s="24"/>
      <c r="I1944" s="24"/>
      <c r="K1944" s="24"/>
      <c r="L1944" s="24"/>
    </row>
    <row r="1945" spans="3:12" ht="20" customHeight="1">
      <c r="C1945" s="13"/>
      <c r="E1945" s="21"/>
      <c r="F1945" s="21"/>
      <c r="H1945" s="24"/>
      <c r="I1945" s="24"/>
      <c r="K1945" s="24"/>
      <c r="L1945" s="24"/>
    </row>
    <row r="1946" spans="3:12" ht="20" customHeight="1">
      <c r="C1946" s="13"/>
      <c r="E1946" s="21"/>
      <c r="F1946" s="21"/>
      <c r="H1946" s="24"/>
      <c r="I1946" s="24"/>
      <c r="K1946" s="24"/>
      <c r="L1946" s="24"/>
    </row>
    <row r="1947" spans="3:12" ht="20" customHeight="1">
      <c r="C1947" s="13"/>
      <c r="E1947" s="21"/>
      <c r="F1947" s="21"/>
      <c r="H1947" s="24"/>
      <c r="I1947" s="24"/>
      <c r="K1947" s="24"/>
      <c r="L1947" s="24"/>
    </row>
    <row r="1948" spans="3:12" ht="20" customHeight="1">
      <c r="C1948" s="13"/>
      <c r="E1948" s="21"/>
      <c r="F1948" s="21"/>
      <c r="H1948" s="24"/>
      <c r="I1948" s="24"/>
      <c r="K1948" s="24"/>
      <c r="L1948" s="24"/>
    </row>
    <row r="1949" spans="3:12" ht="20" customHeight="1">
      <c r="C1949" s="13"/>
      <c r="E1949" s="21"/>
      <c r="F1949" s="21"/>
      <c r="H1949" s="24"/>
      <c r="I1949" s="24"/>
      <c r="K1949" s="24"/>
      <c r="L1949" s="24"/>
    </row>
    <row r="1950" spans="3:12" ht="20" customHeight="1">
      <c r="C1950" s="13"/>
      <c r="E1950" s="21"/>
      <c r="F1950" s="21"/>
      <c r="H1950" s="24"/>
      <c r="I1950" s="24"/>
      <c r="K1950" s="24"/>
      <c r="L1950" s="24"/>
    </row>
    <row r="1951" spans="3:12" ht="20" customHeight="1">
      <c r="C1951" s="13"/>
      <c r="E1951" s="21"/>
      <c r="F1951" s="21"/>
      <c r="H1951" s="24"/>
      <c r="I1951" s="24"/>
      <c r="K1951" s="24"/>
      <c r="L1951" s="24"/>
    </row>
    <row r="1952" spans="3:12" ht="20" customHeight="1">
      <c r="C1952" s="13"/>
      <c r="E1952" s="21"/>
      <c r="F1952" s="21"/>
      <c r="H1952" s="24"/>
      <c r="I1952" s="24"/>
      <c r="K1952" s="24"/>
      <c r="L1952" s="24"/>
    </row>
    <row r="1953" spans="3:12" ht="20" customHeight="1">
      <c r="C1953" s="13"/>
      <c r="E1953" s="21"/>
      <c r="F1953" s="21"/>
      <c r="H1953" s="24"/>
      <c r="I1953" s="24"/>
      <c r="K1953" s="24"/>
      <c r="L1953" s="24"/>
    </row>
    <row r="1954" spans="3:12" ht="20" customHeight="1">
      <c r="C1954" s="13"/>
      <c r="E1954" s="21"/>
      <c r="F1954" s="21"/>
      <c r="H1954" s="24"/>
      <c r="I1954" s="24"/>
      <c r="K1954" s="24"/>
      <c r="L1954" s="24"/>
    </row>
    <row r="1955" spans="3:12" ht="20" customHeight="1">
      <c r="C1955" s="13"/>
      <c r="E1955" s="21"/>
      <c r="F1955" s="21"/>
      <c r="H1955" s="24"/>
      <c r="I1955" s="24"/>
      <c r="K1955" s="24"/>
      <c r="L1955" s="24"/>
    </row>
    <row r="1956" spans="3:12" ht="20" customHeight="1">
      <c r="C1956" s="13"/>
      <c r="E1956" s="21"/>
      <c r="F1956" s="21"/>
      <c r="H1956" s="24"/>
      <c r="I1956" s="24"/>
      <c r="K1956" s="24"/>
      <c r="L1956" s="24"/>
    </row>
    <row r="1957" spans="3:12" ht="20" customHeight="1">
      <c r="C1957" s="13"/>
      <c r="E1957" s="21"/>
      <c r="F1957" s="21"/>
      <c r="H1957" s="24"/>
      <c r="I1957" s="24"/>
      <c r="K1957" s="24"/>
      <c r="L1957" s="24"/>
    </row>
    <row r="1958" spans="3:12" ht="20" customHeight="1">
      <c r="C1958" s="13"/>
      <c r="E1958" s="21"/>
      <c r="F1958" s="21"/>
      <c r="H1958" s="24"/>
      <c r="I1958" s="24"/>
      <c r="K1958" s="24"/>
      <c r="L1958" s="24"/>
    </row>
    <row r="1959" spans="3:12" ht="20" customHeight="1">
      <c r="C1959" s="13"/>
      <c r="E1959" s="21"/>
      <c r="F1959" s="21"/>
      <c r="H1959" s="24"/>
      <c r="I1959" s="24"/>
      <c r="K1959" s="24"/>
      <c r="L1959" s="24"/>
    </row>
    <row r="1960" spans="3:12" ht="20" customHeight="1">
      <c r="C1960" s="13"/>
      <c r="E1960" s="21"/>
      <c r="F1960" s="21"/>
      <c r="H1960" s="24"/>
      <c r="I1960" s="24"/>
      <c r="K1960" s="24"/>
      <c r="L1960" s="24"/>
    </row>
    <row r="1961" spans="3:12" ht="20" customHeight="1">
      <c r="C1961" s="13"/>
      <c r="E1961" s="21"/>
      <c r="F1961" s="21"/>
      <c r="H1961" s="24"/>
      <c r="I1961" s="24"/>
      <c r="K1961" s="24"/>
      <c r="L1961" s="24"/>
    </row>
    <row r="1962" spans="3:12" ht="20" customHeight="1">
      <c r="C1962" s="13"/>
      <c r="E1962" s="21"/>
      <c r="F1962" s="21"/>
      <c r="H1962" s="24"/>
      <c r="I1962" s="24"/>
      <c r="K1962" s="24"/>
      <c r="L1962" s="24"/>
    </row>
    <row r="1963" spans="3:12" ht="20" customHeight="1">
      <c r="C1963" s="13"/>
      <c r="E1963" s="21"/>
      <c r="F1963" s="21"/>
      <c r="H1963" s="24"/>
      <c r="I1963" s="24"/>
      <c r="K1963" s="24"/>
      <c r="L1963" s="24"/>
    </row>
    <row r="1964" spans="3:12" ht="20" customHeight="1">
      <c r="C1964" s="13"/>
      <c r="E1964" s="21"/>
      <c r="F1964" s="21"/>
      <c r="H1964" s="24"/>
      <c r="I1964" s="24"/>
      <c r="K1964" s="24"/>
      <c r="L1964" s="24"/>
    </row>
    <row r="1965" spans="3:12" ht="20" customHeight="1">
      <c r="C1965" s="13"/>
      <c r="E1965" s="21"/>
      <c r="F1965" s="21"/>
      <c r="H1965" s="24"/>
      <c r="I1965" s="24"/>
      <c r="K1965" s="24"/>
      <c r="L1965" s="24"/>
    </row>
    <row r="1966" spans="3:12" ht="20" customHeight="1">
      <c r="C1966" s="13"/>
      <c r="E1966" s="21"/>
      <c r="F1966" s="21"/>
      <c r="H1966" s="24"/>
      <c r="I1966" s="24"/>
      <c r="K1966" s="24"/>
      <c r="L1966" s="24"/>
    </row>
    <row r="1967" spans="3:12" ht="20" customHeight="1">
      <c r="C1967" s="13"/>
      <c r="E1967" s="21"/>
      <c r="F1967" s="21"/>
      <c r="H1967" s="24"/>
      <c r="I1967" s="24"/>
      <c r="K1967" s="24"/>
      <c r="L1967" s="24"/>
    </row>
    <row r="1968" spans="3:12" ht="20" customHeight="1">
      <c r="C1968" s="13"/>
      <c r="E1968" s="21"/>
      <c r="F1968" s="21"/>
      <c r="H1968" s="24"/>
      <c r="I1968" s="24"/>
      <c r="K1968" s="24"/>
      <c r="L1968" s="24"/>
    </row>
    <row r="1969" spans="3:12" ht="20" customHeight="1">
      <c r="C1969" s="13"/>
      <c r="E1969" s="21"/>
      <c r="F1969" s="21"/>
      <c r="H1969" s="24"/>
      <c r="I1969" s="24"/>
      <c r="K1969" s="24"/>
      <c r="L1969" s="24"/>
    </row>
    <row r="1970" spans="3:12" ht="20" customHeight="1">
      <c r="C1970" s="13"/>
      <c r="E1970" s="21"/>
      <c r="F1970" s="21"/>
      <c r="H1970" s="24"/>
      <c r="I1970" s="24"/>
      <c r="K1970" s="24"/>
      <c r="L1970" s="24"/>
    </row>
    <row r="1971" spans="3:12" ht="20" customHeight="1">
      <c r="C1971" s="13"/>
      <c r="E1971" s="21"/>
      <c r="F1971" s="21"/>
      <c r="H1971" s="24"/>
      <c r="I1971" s="24"/>
      <c r="K1971" s="24"/>
      <c r="L1971" s="24"/>
    </row>
    <row r="1972" spans="3:12" ht="20" customHeight="1">
      <c r="C1972" s="13"/>
      <c r="E1972" s="21"/>
      <c r="F1972" s="21"/>
      <c r="H1972" s="24"/>
      <c r="I1972" s="24"/>
      <c r="K1972" s="24"/>
      <c r="L1972" s="24"/>
    </row>
    <row r="1973" spans="3:12" ht="20" customHeight="1">
      <c r="C1973" s="13"/>
      <c r="E1973" s="21"/>
      <c r="F1973" s="21"/>
      <c r="H1973" s="24"/>
      <c r="I1973" s="24"/>
      <c r="K1973" s="24"/>
      <c r="L1973" s="24"/>
    </row>
    <row r="1974" spans="3:12" ht="20" customHeight="1">
      <c r="C1974" s="13"/>
      <c r="E1974" s="21"/>
      <c r="F1974" s="21"/>
      <c r="H1974" s="24"/>
      <c r="I1974" s="24"/>
      <c r="K1974" s="24"/>
      <c r="L1974" s="24"/>
    </row>
    <row r="1975" spans="3:12" ht="20" customHeight="1">
      <c r="C1975" s="13"/>
      <c r="E1975" s="21"/>
      <c r="F1975" s="21"/>
      <c r="H1975" s="24"/>
      <c r="I1975" s="24"/>
      <c r="K1975" s="24"/>
      <c r="L1975" s="24"/>
    </row>
    <row r="1976" spans="3:12" ht="20" customHeight="1">
      <c r="C1976" s="13"/>
      <c r="E1976" s="21"/>
      <c r="F1976" s="21"/>
      <c r="H1976" s="24"/>
      <c r="I1976" s="24"/>
      <c r="K1976" s="24"/>
      <c r="L1976" s="24"/>
    </row>
    <row r="1977" spans="3:12" ht="20" customHeight="1">
      <c r="C1977" s="13"/>
      <c r="E1977" s="21"/>
      <c r="F1977" s="21"/>
      <c r="H1977" s="24"/>
      <c r="I1977" s="24"/>
      <c r="K1977" s="24"/>
      <c r="L1977" s="24"/>
    </row>
    <row r="1978" spans="3:12" ht="20" customHeight="1">
      <c r="C1978" s="13"/>
      <c r="E1978" s="21"/>
      <c r="F1978" s="21"/>
      <c r="H1978" s="24"/>
      <c r="I1978" s="24"/>
      <c r="K1978" s="24"/>
      <c r="L1978" s="24"/>
    </row>
    <row r="1979" spans="3:12" ht="20" customHeight="1">
      <c r="C1979" s="13"/>
      <c r="E1979" s="21"/>
      <c r="F1979" s="21"/>
      <c r="H1979" s="24"/>
      <c r="I1979" s="24"/>
      <c r="K1979" s="24"/>
      <c r="L1979" s="24"/>
    </row>
    <row r="1980" spans="3:12" ht="20" customHeight="1">
      <c r="C1980" s="13"/>
      <c r="E1980" s="21"/>
      <c r="F1980" s="21"/>
      <c r="H1980" s="24"/>
      <c r="I1980" s="24"/>
      <c r="K1980" s="24"/>
      <c r="L1980" s="24"/>
    </row>
    <row r="1981" spans="3:12" ht="20" customHeight="1">
      <c r="C1981" s="13"/>
      <c r="E1981" s="21"/>
      <c r="F1981" s="21"/>
      <c r="H1981" s="24"/>
      <c r="I1981" s="24"/>
      <c r="K1981" s="24"/>
      <c r="L1981" s="24"/>
    </row>
    <row r="1982" spans="3:12" ht="20" customHeight="1">
      <c r="C1982" s="13"/>
      <c r="E1982" s="21"/>
      <c r="F1982" s="21"/>
      <c r="H1982" s="24"/>
      <c r="I1982" s="24"/>
      <c r="K1982" s="24"/>
      <c r="L1982" s="24"/>
    </row>
    <row r="1983" spans="3:12" ht="20" customHeight="1">
      <c r="C1983" s="13"/>
      <c r="E1983" s="21"/>
      <c r="F1983" s="21"/>
      <c r="H1983" s="24"/>
      <c r="I1983" s="24"/>
      <c r="K1983" s="24"/>
      <c r="L1983" s="24"/>
    </row>
    <row r="1984" spans="3:12" ht="20" customHeight="1">
      <c r="C1984" s="13"/>
      <c r="E1984" s="21"/>
      <c r="F1984" s="21"/>
      <c r="H1984" s="24"/>
      <c r="I1984" s="24"/>
      <c r="K1984" s="24"/>
      <c r="L1984" s="24"/>
    </row>
    <row r="1985" spans="3:12" ht="20" customHeight="1">
      <c r="C1985" s="13"/>
      <c r="E1985" s="21"/>
      <c r="F1985" s="21"/>
      <c r="H1985" s="24"/>
      <c r="I1985" s="24"/>
      <c r="K1985" s="24"/>
      <c r="L1985" s="24"/>
    </row>
    <row r="1986" spans="3:12" ht="20" customHeight="1">
      <c r="C1986" s="13"/>
      <c r="E1986" s="21"/>
      <c r="F1986" s="21"/>
      <c r="H1986" s="24"/>
      <c r="I1986" s="24"/>
      <c r="K1986" s="24"/>
      <c r="L1986" s="24"/>
    </row>
    <row r="1987" spans="3:12" ht="20" customHeight="1">
      <c r="C1987" s="13"/>
      <c r="E1987" s="21"/>
      <c r="F1987" s="21"/>
      <c r="H1987" s="24"/>
      <c r="I1987" s="24"/>
      <c r="K1987" s="24"/>
      <c r="L1987" s="24"/>
    </row>
    <row r="1988" spans="3:12" ht="20" customHeight="1">
      <c r="C1988" s="13"/>
      <c r="E1988" s="21"/>
      <c r="F1988" s="21"/>
      <c r="H1988" s="24"/>
      <c r="I1988" s="24"/>
      <c r="K1988" s="24"/>
      <c r="L1988" s="24"/>
    </row>
    <row r="1989" spans="3:12" ht="20" customHeight="1">
      <c r="C1989" s="13"/>
      <c r="E1989" s="21"/>
      <c r="F1989" s="21"/>
      <c r="H1989" s="24"/>
      <c r="I1989" s="24"/>
      <c r="K1989" s="24"/>
      <c r="L1989" s="24"/>
    </row>
    <row r="1990" spans="3:12" ht="20" customHeight="1">
      <c r="C1990" s="13"/>
      <c r="E1990" s="21"/>
      <c r="F1990" s="21"/>
      <c r="H1990" s="24"/>
      <c r="I1990" s="24"/>
      <c r="K1990" s="24"/>
      <c r="L1990" s="24"/>
    </row>
    <row r="1991" spans="3:12" ht="20" customHeight="1">
      <c r="C1991" s="13"/>
      <c r="E1991" s="21"/>
      <c r="F1991" s="21"/>
      <c r="H1991" s="24"/>
      <c r="I1991" s="24"/>
      <c r="K1991" s="24"/>
      <c r="L1991" s="24"/>
    </row>
    <row r="1992" spans="3:12" ht="20" customHeight="1">
      <c r="C1992" s="13"/>
      <c r="E1992" s="21"/>
      <c r="F1992" s="21"/>
      <c r="H1992" s="24"/>
      <c r="I1992" s="24"/>
      <c r="K1992" s="24"/>
      <c r="L1992" s="24"/>
    </row>
    <row r="1993" spans="3:12" ht="20" customHeight="1">
      <c r="C1993" s="13"/>
      <c r="E1993" s="21"/>
      <c r="F1993" s="21"/>
      <c r="H1993" s="24"/>
      <c r="I1993" s="24"/>
      <c r="K1993" s="24"/>
      <c r="L1993" s="24"/>
    </row>
    <row r="1994" spans="3:12" ht="20" customHeight="1">
      <c r="C1994" s="13"/>
      <c r="E1994" s="21"/>
      <c r="F1994" s="21"/>
      <c r="H1994" s="24"/>
      <c r="I1994" s="24"/>
      <c r="K1994" s="24"/>
      <c r="L1994" s="24"/>
    </row>
    <row r="1995" spans="3:12" ht="20" customHeight="1">
      <c r="C1995" s="13"/>
      <c r="E1995" s="21"/>
      <c r="F1995" s="21"/>
      <c r="H1995" s="24"/>
      <c r="I1995" s="24"/>
      <c r="K1995" s="24"/>
      <c r="L1995" s="24"/>
    </row>
    <row r="1996" spans="3:12" ht="20" customHeight="1">
      <c r="C1996" s="13"/>
      <c r="E1996" s="21"/>
      <c r="F1996" s="21"/>
      <c r="H1996" s="24"/>
      <c r="I1996" s="24"/>
      <c r="K1996" s="24"/>
      <c r="L1996" s="24"/>
    </row>
    <row r="1997" spans="3:12" ht="20" customHeight="1">
      <c r="C1997" s="13"/>
      <c r="E1997" s="21"/>
      <c r="F1997" s="21"/>
      <c r="H1997" s="24"/>
      <c r="I1997" s="24"/>
      <c r="K1997" s="24"/>
      <c r="L1997" s="24"/>
    </row>
    <row r="1998" spans="3:12" ht="20" customHeight="1">
      <c r="C1998" s="13"/>
      <c r="E1998" s="21"/>
      <c r="F1998" s="21"/>
      <c r="H1998" s="24"/>
      <c r="I1998" s="24"/>
      <c r="K1998" s="24"/>
      <c r="L1998" s="24"/>
    </row>
    <row r="1999" spans="3:12" ht="20" customHeight="1">
      <c r="C1999" s="13"/>
      <c r="E1999" s="21"/>
      <c r="F1999" s="21"/>
      <c r="H1999" s="24"/>
      <c r="I1999" s="24"/>
      <c r="K1999" s="24"/>
      <c r="L1999" s="24"/>
    </row>
    <row r="2000" spans="3:12" ht="20" customHeight="1">
      <c r="C2000" s="13"/>
      <c r="E2000" s="21"/>
      <c r="F2000" s="21"/>
      <c r="H2000" s="24"/>
      <c r="I2000" s="24"/>
      <c r="K2000" s="24"/>
      <c r="L2000" s="24"/>
    </row>
    <row r="2001" spans="3:12" ht="20" customHeight="1">
      <c r="C2001" s="13"/>
      <c r="E2001" s="21"/>
      <c r="F2001" s="21"/>
      <c r="H2001" s="24"/>
      <c r="I2001" s="24"/>
      <c r="K2001" s="24"/>
      <c r="L2001" s="24"/>
    </row>
    <row r="2002" spans="3:12" ht="20" customHeight="1">
      <c r="C2002" s="13"/>
      <c r="E2002" s="21"/>
      <c r="F2002" s="21"/>
      <c r="H2002" s="24"/>
      <c r="I2002" s="24"/>
      <c r="K2002" s="24"/>
      <c r="L2002" s="24"/>
    </row>
    <row r="2003" spans="3:12" ht="20" customHeight="1">
      <c r="C2003" s="13"/>
      <c r="E2003" s="21"/>
      <c r="F2003" s="21"/>
      <c r="H2003" s="24"/>
      <c r="I2003" s="24"/>
      <c r="K2003" s="24"/>
      <c r="L2003" s="24"/>
    </row>
    <row r="2004" spans="3:12" ht="20" customHeight="1">
      <c r="C2004" s="13"/>
      <c r="E2004" s="21"/>
      <c r="F2004" s="21"/>
      <c r="H2004" s="24"/>
      <c r="I2004" s="24"/>
      <c r="K2004" s="24"/>
      <c r="L2004" s="24"/>
    </row>
    <row r="2005" spans="3:12" ht="20" customHeight="1">
      <c r="C2005" s="13"/>
      <c r="E2005" s="21"/>
      <c r="F2005" s="21"/>
      <c r="H2005" s="24"/>
      <c r="I2005" s="24"/>
      <c r="K2005" s="24"/>
      <c r="L2005" s="24"/>
    </row>
    <row r="2006" spans="3:12" ht="20" customHeight="1">
      <c r="C2006" s="13"/>
      <c r="E2006" s="21"/>
      <c r="F2006" s="21"/>
      <c r="H2006" s="24"/>
      <c r="I2006" s="24"/>
      <c r="K2006" s="24"/>
      <c r="L2006" s="24"/>
    </row>
    <row r="2007" spans="3:12" ht="20" customHeight="1">
      <c r="C2007" s="13"/>
      <c r="E2007" s="21"/>
      <c r="F2007" s="21"/>
      <c r="H2007" s="24"/>
      <c r="I2007" s="24"/>
      <c r="K2007" s="24"/>
      <c r="L2007" s="24"/>
    </row>
    <row r="2008" spans="3:12" ht="20" customHeight="1">
      <c r="C2008" s="13"/>
      <c r="E2008" s="21"/>
      <c r="F2008" s="21"/>
      <c r="H2008" s="24"/>
      <c r="I2008" s="24"/>
      <c r="K2008" s="24"/>
      <c r="L2008" s="24"/>
    </row>
    <row r="2009" spans="3:12" ht="20" customHeight="1">
      <c r="C2009" s="13"/>
      <c r="E2009" s="21"/>
      <c r="F2009" s="21"/>
      <c r="H2009" s="24"/>
      <c r="I2009" s="24"/>
      <c r="K2009" s="24"/>
      <c r="L2009" s="24"/>
    </row>
    <row r="2010" spans="3:12" ht="20" customHeight="1">
      <c r="C2010" s="13"/>
      <c r="E2010" s="21"/>
      <c r="F2010" s="21"/>
      <c r="H2010" s="24"/>
      <c r="I2010" s="24"/>
      <c r="K2010" s="24"/>
      <c r="L2010" s="24"/>
    </row>
    <row r="2011" spans="3:12" ht="20" customHeight="1">
      <c r="C2011" s="13"/>
      <c r="E2011" s="21"/>
      <c r="F2011" s="21"/>
      <c r="H2011" s="24"/>
      <c r="I2011" s="24"/>
      <c r="K2011" s="24"/>
      <c r="L2011" s="24"/>
    </row>
    <row r="2012" spans="3:12" ht="20" customHeight="1">
      <c r="C2012" s="13"/>
      <c r="E2012" s="21"/>
      <c r="F2012" s="21"/>
      <c r="H2012" s="24"/>
      <c r="I2012" s="24"/>
      <c r="K2012" s="24"/>
      <c r="L2012" s="24"/>
    </row>
    <row r="2013" spans="3:12" ht="20" customHeight="1">
      <c r="C2013" s="13"/>
      <c r="E2013" s="21"/>
      <c r="F2013" s="21"/>
      <c r="H2013" s="24"/>
      <c r="I2013" s="24"/>
      <c r="K2013" s="24"/>
      <c r="L2013" s="24"/>
    </row>
    <row r="2014" spans="3:12" ht="20" customHeight="1">
      <c r="C2014" s="13"/>
      <c r="E2014" s="21"/>
      <c r="F2014" s="21"/>
      <c r="H2014" s="24"/>
      <c r="I2014" s="24"/>
      <c r="K2014" s="24"/>
      <c r="L2014" s="24"/>
    </row>
    <row r="2015" spans="3:12" ht="20" customHeight="1">
      <c r="C2015" s="13"/>
      <c r="E2015" s="21"/>
      <c r="F2015" s="21"/>
      <c r="H2015" s="24"/>
      <c r="I2015" s="24"/>
      <c r="K2015" s="24"/>
      <c r="L2015" s="24"/>
    </row>
    <row r="2016" spans="3:12" ht="20" customHeight="1">
      <c r="C2016" s="13"/>
      <c r="E2016" s="21"/>
      <c r="F2016" s="21"/>
      <c r="H2016" s="24"/>
      <c r="I2016" s="24"/>
      <c r="K2016" s="24"/>
      <c r="L2016" s="24"/>
    </row>
    <row r="2017" spans="3:12" ht="20" customHeight="1">
      <c r="C2017" s="13"/>
      <c r="E2017" s="21"/>
      <c r="F2017" s="21"/>
      <c r="H2017" s="24"/>
      <c r="I2017" s="24"/>
      <c r="K2017" s="24"/>
      <c r="L2017" s="24"/>
    </row>
    <row r="2018" spans="3:12" ht="20" customHeight="1">
      <c r="C2018" s="13"/>
      <c r="E2018" s="21"/>
      <c r="F2018" s="21"/>
      <c r="H2018" s="24"/>
      <c r="I2018" s="24"/>
      <c r="K2018" s="24"/>
      <c r="L2018" s="24"/>
    </row>
    <row r="2019" spans="3:12" ht="20" customHeight="1">
      <c r="C2019" s="13"/>
      <c r="E2019" s="21"/>
      <c r="F2019" s="21"/>
      <c r="H2019" s="24"/>
      <c r="I2019" s="24"/>
      <c r="K2019" s="24"/>
      <c r="L2019" s="24"/>
    </row>
    <row r="2020" spans="3:12" ht="20" customHeight="1">
      <c r="C2020" s="13"/>
      <c r="E2020" s="21"/>
      <c r="F2020" s="21"/>
      <c r="H2020" s="24"/>
      <c r="I2020" s="24"/>
      <c r="K2020" s="24"/>
      <c r="L2020" s="24"/>
    </row>
    <row r="2021" spans="3:12" ht="20" customHeight="1">
      <c r="C2021" s="13"/>
      <c r="E2021" s="21"/>
      <c r="F2021" s="21"/>
      <c r="H2021" s="24"/>
      <c r="I2021" s="24"/>
      <c r="K2021" s="24"/>
      <c r="L2021" s="24"/>
    </row>
    <row r="2022" spans="3:12" ht="20" customHeight="1">
      <c r="C2022" s="13"/>
      <c r="E2022" s="21"/>
      <c r="F2022" s="21"/>
      <c r="H2022" s="24"/>
      <c r="I2022" s="24"/>
      <c r="K2022" s="24"/>
      <c r="L2022" s="24"/>
    </row>
    <row r="2023" spans="3:12" ht="20" customHeight="1">
      <c r="C2023" s="13"/>
      <c r="E2023" s="21"/>
      <c r="F2023" s="21"/>
      <c r="H2023" s="24"/>
      <c r="I2023" s="24"/>
      <c r="K2023" s="24"/>
      <c r="L2023" s="24"/>
    </row>
    <row r="2024" spans="3:12" ht="20" customHeight="1">
      <c r="C2024" s="13"/>
      <c r="E2024" s="21"/>
      <c r="F2024" s="21"/>
      <c r="H2024" s="24"/>
      <c r="I2024" s="24"/>
      <c r="K2024" s="24"/>
      <c r="L2024" s="24"/>
    </row>
    <row r="2025" spans="3:12" ht="20" customHeight="1">
      <c r="C2025" s="13"/>
      <c r="E2025" s="21"/>
      <c r="F2025" s="21"/>
      <c r="H2025" s="24"/>
      <c r="I2025" s="24"/>
      <c r="K2025" s="24"/>
      <c r="L2025" s="24"/>
    </row>
    <row r="2026" spans="3:12" ht="20" customHeight="1">
      <c r="C2026" s="13"/>
      <c r="E2026" s="21"/>
      <c r="F2026" s="21"/>
      <c r="H2026" s="24"/>
      <c r="I2026" s="24"/>
      <c r="K2026" s="24"/>
      <c r="L2026" s="24"/>
    </row>
    <row r="2027" spans="3:12" ht="20" customHeight="1">
      <c r="C2027" s="13"/>
      <c r="E2027" s="21"/>
      <c r="F2027" s="21"/>
      <c r="H2027" s="24"/>
      <c r="I2027" s="24"/>
      <c r="K2027" s="24"/>
      <c r="L2027" s="24"/>
    </row>
    <row r="2028" spans="3:12" ht="20" customHeight="1">
      <c r="C2028" s="13"/>
      <c r="E2028" s="21"/>
      <c r="F2028" s="21"/>
      <c r="H2028" s="24"/>
      <c r="I2028" s="24"/>
      <c r="K2028" s="24"/>
      <c r="L2028" s="24"/>
    </row>
    <row r="2029" spans="3:12" ht="20" customHeight="1">
      <c r="C2029" s="13"/>
      <c r="E2029" s="21"/>
      <c r="F2029" s="21"/>
      <c r="H2029" s="24"/>
      <c r="I2029" s="24"/>
      <c r="K2029" s="24"/>
      <c r="L2029" s="24"/>
    </row>
    <row r="2030" spans="3:12" ht="20" customHeight="1">
      <c r="C2030" s="13"/>
      <c r="E2030" s="21"/>
      <c r="F2030" s="21"/>
      <c r="H2030" s="24"/>
      <c r="I2030" s="24"/>
      <c r="K2030" s="24"/>
      <c r="L2030" s="24"/>
    </row>
    <row r="2031" spans="3:12" ht="20" customHeight="1">
      <c r="C2031" s="13"/>
      <c r="E2031" s="21"/>
      <c r="F2031" s="21"/>
      <c r="H2031" s="24"/>
      <c r="I2031" s="24"/>
      <c r="K2031" s="24"/>
      <c r="L2031" s="24"/>
    </row>
    <row r="2032" spans="3:12" ht="20" customHeight="1">
      <c r="C2032" s="13"/>
      <c r="E2032" s="21"/>
      <c r="F2032" s="21"/>
      <c r="H2032" s="24"/>
      <c r="I2032" s="24"/>
      <c r="K2032" s="24"/>
      <c r="L2032" s="24"/>
    </row>
    <row r="2033" spans="3:12" ht="20" customHeight="1">
      <c r="C2033" s="13"/>
      <c r="E2033" s="21"/>
      <c r="F2033" s="21"/>
      <c r="H2033" s="24"/>
      <c r="I2033" s="24"/>
      <c r="K2033" s="24"/>
      <c r="L2033" s="24"/>
    </row>
    <row r="2034" spans="3:12" ht="20" customHeight="1">
      <c r="C2034" s="13"/>
      <c r="E2034" s="21"/>
      <c r="F2034" s="21"/>
      <c r="H2034" s="24"/>
      <c r="I2034" s="24"/>
      <c r="K2034" s="24"/>
      <c r="L2034" s="24"/>
    </row>
    <row r="2035" spans="3:12" ht="20" customHeight="1">
      <c r="C2035" s="13"/>
      <c r="E2035" s="21"/>
      <c r="F2035" s="21"/>
      <c r="H2035" s="24"/>
      <c r="I2035" s="24"/>
      <c r="K2035" s="24"/>
      <c r="L2035" s="24"/>
    </row>
    <row r="2036" spans="3:12" ht="20" customHeight="1">
      <c r="C2036" s="13"/>
      <c r="E2036" s="21"/>
      <c r="F2036" s="21"/>
      <c r="H2036" s="24"/>
      <c r="I2036" s="24"/>
      <c r="K2036" s="24"/>
      <c r="L2036" s="24"/>
    </row>
    <row r="2037" spans="3:12" ht="20" customHeight="1">
      <c r="C2037" s="13"/>
      <c r="E2037" s="21"/>
      <c r="F2037" s="21"/>
      <c r="H2037" s="24"/>
      <c r="I2037" s="24"/>
      <c r="K2037" s="24"/>
      <c r="L2037" s="24"/>
    </row>
    <row r="2038" spans="3:12" ht="20" customHeight="1">
      <c r="C2038" s="13"/>
      <c r="E2038" s="21"/>
      <c r="F2038" s="21"/>
      <c r="H2038" s="24"/>
      <c r="I2038" s="24"/>
      <c r="K2038" s="24"/>
      <c r="L2038" s="24"/>
    </row>
    <row r="2039" spans="3:12" ht="20" customHeight="1">
      <c r="C2039" s="13"/>
      <c r="E2039" s="21"/>
      <c r="F2039" s="21"/>
      <c r="H2039" s="24"/>
      <c r="I2039" s="24"/>
      <c r="K2039" s="24"/>
      <c r="L2039" s="24"/>
    </row>
    <row r="2040" spans="3:12" ht="20" customHeight="1">
      <c r="C2040" s="13"/>
      <c r="E2040" s="21"/>
      <c r="F2040" s="21"/>
      <c r="H2040" s="24"/>
      <c r="I2040" s="24"/>
      <c r="K2040" s="24"/>
      <c r="L2040" s="24"/>
    </row>
    <row r="2041" spans="3:12" ht="20" customHeight="1">
      <c r="C2041" s="13"/>
      <c r="E2041" s="21"/>
      <c r="F2041" s="21"/>
      <c r="H2041" s="24"/>
      <c r="I2041" s="24"/>
      <c r="K2041" s="24"/>
      <c r="L2041" s="24"/>
    </row>
    <row r="2042" spans="3:12" ht="20" customHeight="1">
      <c r="C2042" s="13"/>
      <c r="E2042" s="21"/>
      <c r="F2042" s="21"/>
      <c r="H2042" s="24"/>
      <c r="I2042" s="24"/>
      <c r="K2042" s="24"/>
      <c r="L2042" s="24"/>
    </row>
    <row r="2043" spans="3:12" ht="20" customHeight="1">
      <c r="C2043" s="13"/>
      <c r="E2043" s="21"/>
      <c r="F2043" s="21"/>
      <c r="H2043" s="24"/>
      <c r="I2043" s="24"/>
      <c r="K2043" s="24"/>
      <c r="L2043" s="24"/>
    </row>
    <row r="2044" spans="3:12" ht="20" customHeight="1">
      <c r="C2044" s="13"/>
      <c r="E2044" s="21"/>
      <c r="F2044" s="21"/>
      <c r="H2044" s="24"/>
      <c r="I2044" s="24"/>
      <c r="K2044" s="24"/>
      <c r="L2044" s="24"/>
    </row>
    <row r="2045" spans="3:12" ht="20" customHeight="1">
      <c r="C2045" s="13"/>
      <c r="E2045" s="21"/>
      <c r="F2045" s="21"/>
      <c r="H2045" s="24"/>
      <c r="I2045" s="24"/>
      <c r="K2045" s="24"/>
      <c r="L2045" s="24"/>
    </row>
    <row r="2046" spans="3:12" ht="20" customHeight="1">
      <c r="C2046" s="13"/>
      <c r="E2046" s="21"/>
      <c r="F2046" s="21"/>
      <c r="H2046" s="24"/>
      <c r="I2046" s="24"/>
      <c r="K2046" s="24"/>
      <c r="L2046" s="24"/>
    </row>
    <row r="2047" spans="3:12" ht="20" customHeight="1">
      <c r="C2047" s="13"/>
      <c r="E2047" s="21"/>
      <c r="F2047" s="21"/>
      <c r="H2047" s="24"/>
      <c r="I2047" s="24"/>
      <c r="K2047" s="24"/>
      <c r="L2047" s="24"/>
    </row>
    <row r="2048" spans="3:12" ht="20" customHeight="1">
      <c r="C2048" s="13"/>
      <c r="E2048" s="21"/>
      <c r="F2048" s="21"/>
      <c r="H2048" s="24"/>
      <c r="I2048" s="24"/>
      <c r="K2048" s="24"/>
      <c r="L2048" s="24"/>
    </row>
    <row r="2049" spans="3:12" ht="20" customHeight="1">
      <c r="C2049" s="13"/>
      <c r="E2049" s="21"/>
      <c r="F2049" s="21"/>
      <c r="H2049" s="24"/>
      <c r="I2049" s="24"/>
      <c r="K2049" s="24"/>
      <c r="L2049" s="24"/>
    </row>
    <row r="2050" spans="3:12" ht="20" customHeight="1">
      <c r="C2050" s="13"/>
      <c r="E2050" s="21"/>
      <c r="F2050" s="21"/>
      <c r="H2050" s="24"/>
      <c r="I2050" s="24"/>
      <c r="K2050" s="24"/>
      <c r="L2050" s="24"/>
    </row>
    <row r="2051" spans="3:12" ht="20" customHeight="1">
      <c r="C2051" s="13"/>
      <c r="E2051" s="21"/>
      <c r="F2051" s="21"/>
      <c r="H2051" s="24"/>
      <c r="I2051" s="24"/>
      <c r="K2051" s="24"/>
      <c r="L2051" s="24"/>
    </row>
    <row r="2052" spans="3:12" ht="20" customHeight="1">
      <c r="C2052" s="13"/>
      <c r="E2052" s="21"/>
      <c r="F2052" s="21"/>
      <c r="H2052" s="24"/>
      <c r="I2052" s="24"/>
      <c r="K2052" s="24"/>
      <c r="L2052" s="24"/>
    </row>
    <row r="2053" spans="3:12" ht="20" customHeight="1">
      <c r="C2053" s="13"/>
      <c r="E2053" s="21"/>
      <c r="F2053" s="21"/>
      <c r="H2053" s="24"/>
      <c r="I2053" s="24"/>
      <c r="K2053" s="24"/>
      <c r="L2053" s="24"/>
    </row>
    <row r="2054" spans="3:12" ht="20" customHeight="1">
      <c r="C2054" s="13"/>
      <c r="E2054" s="21"/>
      <c r="F2054" s="21"/>
      <c r="H2054" s="24"/>
      <c r="I2054" s="24"/>
      <c r="K2054" s="24"/>
      <c r="L2054" s="24"/>
    </row>
    <row r="2055" spans="3:12" ht="20" customHeight="1">
      <c r="C2055" s="13"/>
      <c r="E2055" s="21"/>
      <c r="F2055" s="21"/>
      <c r="H2055" s="24"/>
      <c r="I2055" s="24"/>
      <c r="K2055" s="24"/>
      <c r="L2055" s="24"/>
    </row>
    <row r="2056" spans="3:12" ht="20" customHeight="1">
      <c r="C2056" s="13"/>
      <c r="E2056" s="21"/>
      <c r="F2056" s="21"/>
      <c r="H2056" s="24"/>
      <c r="I2056" s="24"/>
      <c r="K2056" s="24"/>
      <c r="L2056" s="24"/>
    </row>
    <row r="2057" spans="3:12" ht="20" customHeight="1">
      <c r="C2057" s="13"/>
      <c r="E2057" s="21"/>
      <c r="F2057" s="21"/>
      <c r="H2057" s="24"/>
      <c r="I2057" s="24"/>
      <c r="K2057" s="24"/>
      <c r="L2057" s="24"/>
    </row>
    <row r="2058" spans="3:12" ht="20" customHeight="1">
      <c r="C2058" s="13"/>
      <c r="E2058" s="21"/>
      <c r="F2058" s="21"/>
      <c r="H2058" s="24"/>
      <c r="I2058" s="24"/>
      <c r="K2058" s="24"/>
      <c r="L2058" s="24"/>
    </row>
    <row r="2059" spans="3:12" ht="20" customHeight="1">
      <c r="C2059" s="13"/>
      <c r="E2059" s="21"/>
      <c r="F2059" s="21"/>
      <c r="H2059" s="24"/>
      <c r="I2059" s="24"/>
      <c r="K2059" s="24"/>
      <c r="L2059" s="24"/>
    </row>
    <row r="2060" spans="3:12" ht="20" customHeight="1">
      <c r="C2060" s="13"/>
      <c r="E2060" s="21"/>
      <c r="F2060" s="21"/>
      <c r="H2060" s="24"/>
      <c r="I2060" s="24"/>
      <c r="K2060" s="24"/>
      <c r="L2060" s="24"/>
    </row>
    <row r="2061" spans="3:12" ht="20" customHeight="1">
      <c r="C2061" s="13"/>
      <c r="E2061" s="21"/>
      <c r="F2061" s="21"/>
      <c r="H2061" s="24"/>
      <c r="I2061" s="24"/>
      <c r="K2061" s="24"/>
      <c r="L2061" s="24"/>
    </row>
    <row r="2062" spans="3:12" ht="20" customHeight="1">
      <c r="C2062" s="13"/>
      <c r="E2062" s="21"/>
      <c r="F2062" s="21"/>
      <c r="H2062" s="24"/>
      <c r="I2062" s="24"/>
      <c r="K2062" s="24"/>
      <c r="L2062" s="24"/>
    </row>
    <row r="2063" spans="3:12" ht="20" customHeight="1">
      <c r="C2063" s="13"/>
      <c r="E2063" s="21"/>
      <c r="F2063" s="21"/>
      <c r="H2063" s="24"/>
      <c r="I2063" s="24"/>
      <c r="K2063" s="24"/>
      <c r="L2063" s="24"/>
    </row>
    <row r="2064" spans="3:12" ht="20" customHeight="1">
      <c r="C2064" s="13"/>
      <c r="E2064" s="21"/>
      <c r="F2064" s="21"/>
      <c r="H2064" s="24"/>
      <c r="I2064" s="24"/>
      <c r="K2064" s="24"/>
      <c r="L2064" s="24"/>
    </row>
    <row r="2065" spans="3:12" ht="20" customHeight="1">
      <c r="C2065" s="13"/>
      <c r="E2065" s="21"/>
      <c r="F2065" s="21"/>
      <c r="H2065" s="24"/>
      <c r="I2065" s="24"/>
      <c r="K2065" s="24"/>
      <c r="L2065" s="24"/>
    </row>
    <row r="2066" spans="3:12" ht="20" customHeight="1">
      <c r="C2066" s="13"/>
      <c r="E2066" s="21"/>
      <c r="F2066" s="21"/>
      <c r="H2066" s="24"/>
      <c r="I2066" s="24"/>
      <c r="K2066" s="24"/>
      <c r="L2066" s="24"/>
    </row>
    <row r="2067" spans="3:12" ht="20" customHeight="1">
      <c r="C2067" s="13"/>
      <c r="E2067" s="21"/>
      <c r="F2067" s="21"/>
      <c r="H2067" s="24"/>
      <c r="I2067" s="24"/>
      <c r="K2067" s="24"/>
      <c r="L2067" s="24"/>
    </row>
    <row r="2068" spans="3:12" ht="20" customHeight="1">
      <c r="C2068" s="13"/>
      <c r="E2068" s="21"/>
      <c r="F2068" s="21"/>
      <c r="H2068" s="24"/>
      <c r="I2068" s="24"/>
      <c r="K2068" s="24"/>
      <c r="L2068" s="24"/>
    </row>
    <row r="2069" spans="3:12" ht="20" customHeight="1">
      <c r="C2069" s="13"/>
      <c r="E2069" s="21"/>
      <c r="F2069" s="21"/>
      <c r="H2069" s="24"/>
      <c r="I2069" s="24"/>
      <c r="K2069" s="24"/>
      <c r="L2069" s="24"/>
    </row>
    <row r="2070" spans="3:12" ht="20" customHeight="1">
      <c r="C2070" s="13"/>
      <c r="E2070" s="21"/>
      <c r="F2070" s="21"/>
      <c r="H2070" s="24"/>
      <c r="I2070" s="24"/>
      <c r="K2070" s="24"/>
      <c r="L2070" s="24"/>
    </row>
    <row r="2071" spans="3:12" ht="20" customHeight="1">
      <c r="C2071" s="13"/>
      <c r="E2071" s="21"/>
      <c r="F2071" s="21"/>
      <c r="H2071" s="24"/>
      <c r="I2071" s="24"/>
      <c r="K2071" s="24"/>
      <c r="L2071" s="24"/>
    </row>
    <row r="2072" spans="3:12" ht="20" customHeight="1">
      <c r="C2072" s="13"/>
      <c r="E2072" s="21"/>
      <c r="F2072" s="21"/>
      <c r="H2072" s="24"/>
      <c r="I2072" s="24"/>
      <c r="K2072" s="24"/>
      <c r="L2072" s="24"/>
    </row>
    <row r="2073" spans="3:12" ht="20" customHeight="1">
      <c r="C2073" s="13"/>
      <c r="E2073" s="21"/>
      <c r="F2073" s="21"/>
      <c r="H2073" s="24"/>
      <c r="I2073" s="24"/>
      <c r="K2073" s="24"/>
      <c r="L2073" s="24"/>
    </row>
    <row r="2074" spans="3:12" ht="20" customHeight="1">
      <c r="C2074" s="13"/>
      <c r="E2074" s="21"/>
      <c r="F2074" s="21"/>
      <c r="H2074" s="24"/>
      <c r="I2074" s="24"/>
      <c r="K2074" s="24"/>
      <c r="L2074" s="24"/>
    </row>
    <row r="2075" spans="3:12" ht="20" customHeight="1">
      <c r="C2075" s="13"/>
      <c r="E2075" s="21"/>
      <c r="F2075" s="21"/>
      <c r="H2075" s="24"/>
      <c r="I2075" s="24"/>
      <c r="K2075" s="24"/>
      <c r="L2075" s="24"/>
    </row>
    <row r="2076" spans="3:12" ht="20" customHeight="1">
      <c r="C2076" s="13"/>
      <c r="E2076" s="21"/>
      <c r="F2076" s="21"/>
      <c r="H2076" s="24"/>
      <c r="I2076" s="24"/>
      <c r="K2076" s="24"/>
      <c r="L2076" s="24"/>
    </row>
    <row r="2077" spans="3:12" ht="20" customHeight="1">
      <c r="C2077" s="13"/>
      <c r="E2077" s="21"/>
      <c r="F2077" s="21"/>
      <c r="H2077" s="24"/>
      <c r="I2077" s="24"/>
      <c r="K2077" s="24"/>
      <c r="L2077" s="24"/>
    </row>
    <row r="2078" spans="3:12" ht="20" customHeight="1">
      <c r="C2078" s="13"/>
      <c r="E2078" s="21"/>
      <c r="F2078" s="21"/>
      <c r="H2078" s="24"/>
      <c r="I2078" s="24"/>
      <c r="K2078" s="24"/>
      <c r="L2078" s="24"/>
    </row>
    <row r="2079" spans="3:12" ht="20" customHeight="1">
      <c r="C2079" s="13"/>
      <c r="E2079" s="21"/>
      <c r="F2079" s="21"/>
      <c r="H2079" s="24"/>
      <c r="I2079" s="24"/>
      <c r="K2079" s="24"/>
      <c r="L2079" s="24"/>
    </row>
    <row r="2080" spans="3:12" ht="20" customHeight="1">
      <c r="C2080" s="13"/>
      <c r="E2080" s="21"/>
      <c r="F2080" s="21"/>
      <c r="H2080" s="24"/>
      <c r="I2080" s="24"/>
      <c r="K2080" s="24"/>
      <c r="L2080" s="24"/>
    </row>
    <row r="2081" spans="3:12" ht="20" customHeight="1">
      <c r="C2081" s="13"/>
      <c r="E2081" s="21"/>
      <c r="F2081" s="21"/>
      <c r="H2081" s="24"/>
      <c r="I2081" s="24"/>
      <c r="K2081" s="24"/>
      <c r="L2081" s="24"/>
    </row>
    <row r="2082" spans="3:12" ht="20" customHeight="1">
      <c r="C2082" s="13"/>
      <c r="E2082" s="21"/>
      <c r="F2082" s="21"/>
      <c r="H2082" s="24"/>
      <c r="I2082" s="24"/>
      <c r="K2082" s="24"/>
      <c r="L2082" s="24"/>
    </row>
    <row r="2083" spans="3:12" ht="20" customHeight="1">
      <c r="C2083" s="13"/>
      <c r="E2083" s="21"/>
      <c r="F2083" s="21"/>
      <c r="H2083" s="24"/>
      <c r="I2083" s="24"/>
      <c r="K2083" s="24"/>
      <c r="L2083" s="24"/>
    </row>
    <row r="2084" spans="3:12" ht="20" customHeight="1">
      <c r="C2084" s="13"/>
      <c r="E2084" s="21"/>
      <c r="F2084" s="21"/>
      <c r="H2084" s="24"/>
      <c r="I2084" s="24"/>
      <c r="K2084" s="24"/>
      <c r="L2084" s="24"/>
    </row>
    <row r="2085" spans="3:12" ht="20" customHeight="1">
      <c r="C2085" s="13"/>
      <c r="E2085" s="21"/>
      <c r="F2085" s="21"/>
      <c r="H2085" s="24"/>
      <c r="I2085" s="24"/>
      <c r="K2085" s="24"/>
      <c r="L2085" s="24"/>
    </row>
    <row r="2086" spans="3:12" ht="20" customHeight="1">
      <c r="C2086" s="13"/>
      <c r="E2086" s="21"/>
      <c r="F2086" s="21"/>
      <c r="H2086" s="24"/>
      <c r="I2086" s="24"/>
      <c r="K2086" s="24"/>
      <c r="L2086" s="24"/>
    </row>
    <row r="2087" spans="3:12" ht="20" customHeight="1">
      <c r="C2087" s="13"/>
      <c r="E2087" s="21"/>
      <c r="F2087" s="21"/>
      <c r="H2087" s="24"/>
      <c r="I2087" s="24"/>
      <c r="K2087" s="24"/>
      <c r="L2087" s="24"/>
    </row>
    <row r="2088" spans="3:12" ht="20" customHeight="1">
      <c r="C2088" s="13"/>
      <c r="E2088" s="21"/>
      <c r="F2088" s="21"/>
      <c r="H2088" s="24"/>
      <c r="I2088" s="24"/>
      <c r="K2088" s="24"/>
      <c r="L2088" s="24"/>
    </row>
    <row r="2089" spans="3:12" ht="20" customHeight="1">
      <c r="C2089" s="13"/>
      <c r="E2089" s="21"/>
      <c r="F2089" s="21"/>
      <c r="H2089" s="24"/>
      <c r="I2089" s="24"/>
      <c r="K2089" s="24"/>
      <c r="L2089" s="24"/>
    </row>
    <row r="2090" spans="3:12" ht="20" customHeight="1">
      <c r="C2090" s="13"/>
      <c r="E2090" s="21"/>
      <c r="F2090" s="21"/>
      <c r="H2090" s="24"/>
      <c r="I2090" s="24"/>
      <c r="K2090" s="24"/>
      <c r="L2090" s="24"/>
    </row>
    <row r="2091" spans="3:12" ht="20" customHeight="1">
      <c r="C2091" s="13"/>
      <c r="E2091" s="21"/>
      <c r="F2091" s="21"/>
      <c r="H2091" s="24"/>
      <c r="I2091" s="24"/>
      <c r="K2091" s="24"/>
      <c r="L2091" s="24"/>
    </row>
    <row r="2092" spans="3:12" ht="20" customHeight="1">
      <c r="C2092" s="13"/>
      <c r="E2092" s="21"/>
      <c r="F2092" s="21"/>
      <c r="H2092" s="24"/>
      <c r="I2092" s="24"/>
      <c r="K2092" s="24"/>
      <c r="L2092" s="24"/>
    </row>
    <row r="2093" spans="3:12" ht="20" customHeight="1">
      <c r="C2093" s="13"/>
      <c r="E2093" s="21"/>
      <c r="F2093" s="21"/>
      <c r="H2093" s="24"/>
      <c r="I2093" s="24"/>
      <c r="K2093" s="24"/>
      <c r="L2093" s="24"/>
    </row>
    <row r="2094" spans="3:12" ht="20" customHeight="1">
      <c r="C2094" s="13"/>
      <c r="E2094" s="21"/>
      <c r="F2094" s="21"/>
      <c r="H2094" s="24"/>
      <c r="I2094" s="24"/>
      <c r="K2094" s="24"/>
      <c r="L2094" s="24"/>
    </row>
    <row r="2095" spans="3:12" ht="20" customHeight="1">
      <c r="C2095" s="13"/>
      <c r="E2095" s="21"/>
      <c r="F2095" s="21"/>
      <c r="H2095" s="24"/>
      <c r="I2095" s="24"/>
      <c r="K2095" s="24"/>
      <c r="L2095" s="24"/>
    </row>
    <row r="2096" spans="3:12" ht="20" customHeight="1">
      <c r="C2096" s="13"/>
      <c r="E2096" s="21"/>
      <c r="F2096" s="21"/>
      <c r="H2096" s="24"/>
      <c r="I2096" s="24"/>
      <c r="K2096" s="24"/>
      <c r="L2096" s="24"/>
    </row>
    <row r="2097" spans="3:12" ht="20" customHeight="1">
      <c r="C2097" s="13"/>
      <c r="E2097" s="21"/>
      <c r="F2097" s="21"/>
      <c r="H2097" s="24"/>
      <c r="I2097" s="24"/>
      <c r="K2097" s="24"/>
      <c r="L2097" s="24"/>
    </row>
    <row r="2098" spans="3:12" ht="20" customHeight="1">
      <c r="C2098" s="13"/>
      <c r="E2098" s="21"/>
      <c r="F2098" s="21"/>
      <c r="H2098" s="24"/>
      <c r="I2098" s="24"/>
      <c r="K2098" s="24"/>
      <c r="L2098" s="24"/>
    </row>
    <row r="2099" spans="3:12" ht="20" customHeight="1">
      <c r="C2099" s="13"/>
      <c r="E2099" s="21"/>
      <c r="F2099" s="21"/>
      <c r="H2099" s="24"/>
      <c r="I2099" s="24"/>
      <c r="K2099" s="24"/>
      <c r="L2099" s="24"/>
    </row>
    <row r="2100" spans="3:12" ht="20" customHeight="1">
      <c r="C2100" s="13"/>
      <c r="E2100" s="21"/>
      <c r="F2100" s="21"/>
      <c r="H2100" s="24"/>
      <c r="I2100" s="24"/>
      <c r="K2100" s="24"/>
      <c r="L2100" s="24"/>
    </row>
    <row r="2101" spans="3:12" ht="20" customHeight="1">
      <c r="C2101" s="13"/>
      <c r="E2101" s="21"/>
      <c r="F2101" s="21"/>
      <c r="H2101" s="24"/>
      <c r="I2101" s="24"/>
      <c r="K2101" s="24"/>
      <c r="L2101" s="24"/>
    </row>
    <row r="2102" spans="3:12" ht="20" customHeight="1">
      <c r="C2102" s="13"/>
      <c r="E2102" s="21"/>
      <c r="F2102" s="21"/>
      <c r="H2102" s="24"/>
      <c r="I2102" s="24"/>
      <c r="K2102" s="24"/>
      <c r="L2102" s="24"/>
    </row>
    <row r="2103" spans="3:12" ht="20" customHeight="1">
      <c r="C2103" s="13"/>
      <c r="E2103" s="21"/>
      <c r="F2103" s="21"/>
      <c r="H2103" s="24"/>
      <c r="I2103" s="24"/>
      <c r="K2103" s="24"/>
      <c r="L2103" s="24"/>
    </row>
    <row r="2104" spans="3:12" ht="20" customHeight="1">
      <c r="C2104" s="13"/>
      <c r="E2104" s="21"/>
      <c r="F2104" s="21"/>
      <c r="H2104" s="24"/>
      <c r="I2104" s="24"/>
      <c r="K2104" s="24"/>
      <c r="L2104" s="24"/>
    </row>
    <row r="2105" spans="3:12" ht="20" customHeight="1">
      <c r="C2105" s="13"/>
      <c r="E2105" s="21"/>
      <c r="F2105" s="21"/>
      <c r="H2105" s="24"/>
      <c r="I2105" s="24"/>
      <c r="K2105" s="24"/>
      <c r="L2105" s="24"/>
    </row>
    <row r="2106" spans="3:12" ht="20" customHeight="1">
      <c r="C2106" s="13"/>
      <c r="E2106" s="21"/>
      <c r="F2106" s="21"/>
      <c r="H2106" s="24"/>
      <c r="I2106" s="24"/>
      <c r="K2106" s="24"/>
      <c r="L2106" s="24"/>
    </row>
    <row r="2107" spans="3:12" ht="20" customHeight="1">
      <c r="C2107" s="13"/>
      <c r="E2107" s="21"/>
      <c r="F2107" s="21"/>
      <c r="H2107" s="24"/>
      <c r="I2107" s="24"/>
      <c r="K2107" s="24"/>
      <c r="L2107" s="24"/>
    </row>
    <row r="2108" spans="3:12" ht="20" customHeight="1">
      <c r="C2108" s="13"/>
      <c r="E2108" s="21"/>
      <c r="F2108" s="21"/>
      <c r="H2108" s="24"/>
      <c r="I2108" s="24"/>
      <c r="K2108" s="24"/>
      <c r="L2108" s="24"/>
    </row>
    <row r="2109" spans="3:12" ht="20" customHeight="1">
      <c r="C2109" s="13"/>
      <c r="E2109" s="21"/>
      <c r="F2109" s="21"/>
      <c r="H2109" s="24"/>
      <c r="I2109" s="24"/>
      <c r="K2109" s="24"/>
      <c r="L2109" s="24"/>
    </row>
    <row r="2110" spans="3:12" ht="20" customHeight="1">
      <c r="C2110" s="13"/>
      <c r="E2110" s="21"/>
      <c r="F2110" s="21"/>
      <c r="H2110" s="24"/>
      <c r="I2110" s="24"/>
      <c r="K2110" s="24"/>
      <c r="L2110" s="24"/>
    </row>
    <row r="2111" spans="3:12" ht="20" customHeight="1">
      <c r="C2111" s="13"/>
      <c r="E2111" s="21"/>
      <c r="F2111" s="21"/>
      <c r="H2111" s="24"/>
      <c r="I2111" s="24"/>
      <c r="K2111" s="24"/>
      <c r="L2111" s="24"/>
    </row>
    <row r="2112" spans="3:12" ht="20" customHeight="1">
      <c r="C2112" s="13"/>
      <c r="E2112" s="21"/>
      <c r="F2112" s="21"/>
      <c r="H2112" s="24"/>
      <c r="I2112" s="24"/>
      <c r="K2112" s="24"/>
      <c r="L2112" s="24"/>
    </row>
    <row r="2113" spans="3:12" ht="20" customHeight="1">
      <c r="C2113" s="13"/>
      <c r="E2113" s="21"/>
      <c r="F2113" s="21"/>
      <c r="H2113" s="24"/>
      <c r="I2113" s="24"/>
      <c r="K2113" s="24"/>
      <c r="L2113" s="24"/>
    </row>
    <row r="2114" spans="3:12" ht="20" customHeight="1">
      <c r="C2114" s="13"/>
      <c r="E2114" s="21"/>
      <c r="F2114" s="21"/>
      <c r="H2114" s="24"/>
      <c r="I2114" s="24"/>
      <c r="K2114" s="24"/>
      <c r="L2114" s="24"/>
    </row>
    <row r="2115" spans="3:12" ht="20" customHeight="1">
      <c r="C2115" s="13"/>
      <c r="E2115" s="21"/>
      <c r="F2115" s="21"/>
      <c r="H2115" s="24"/>
      <c r="I2115" s="24"/>
      <c r="K2115" s="24"/>
      <c r="L2115" s="24"/>
    </row>
    <row r="2116" spans="3:12" ht="20" customHeight="1">
      <c r="C2116" s="13"/>
      <c r="E2116" s="21"/>
      <c r="F2116" s="21"/>
      <c r="H2116" s="24"/>
      <c r="I2116" s="24"/>
      <c r="K2116" s="24"/>
      <c r="L2116" s="24"/>
    </row>
    <row r="2117" spans="3:12" ht="20" customHeight="1">
      <c r="C2117" s="13"/>
      <c r="E2117" s="21"/>
      <c r="F2117" s="21"/>
      <c r="H2117" s="24"/>
      <c r="I2117" s="24"/>
      <c r="K2117" s="24"/>
      <c r="L2117" s="24"/>
    </row>
    <row r="2118" spans="3:12" ht="20" customHeight="1">
      <c r="C2118" s="13"/>
      <c r="E2118" s="21"/>
      <c r="F2118" s="21"/>
      <c r="H2118" s="24"/>
      <c r="I2118" s="24"/>
      <c r="K2118" s="24"/>
      <c r="L2118" s="24"/>
    </row>
    <row r="2119" spans="3:12" ht="20" customHeight="1">
      <c r="C2119" s="13"/>
      <c r="E2119" s="21"/>
      <c r="F2119" s="21"/>
      <c r="H2119" s="24"/>
      <c r="I2119" s="24"/>
      <c r="K2119" s="24"/>
      <c r="L2119" s="24"/>
    </row>
    <row r="2120" spans="3:12" ht="20" customHeight="1">
      <c r="C2120" s="13"/>
      <c r="E2120" s="21"/>
      <c r="F2120" s="21"/>
      <c r="H2120" s="24"/>
      <c r="I2120" s="24"/>
      <c r="K2120" s="24"/>
      <c r="L2120" s="24"/>
    </row>
    <row r="2121" spans="3:12" ht="20" customHeight="1">
      <c r="C2121" s="13"/>
      <c r="E2121" s="21"/>
      <c r="F2121" s="21"/>
      <c r="H2121" s="24"/>
      <c r="I2121" s="24"/>
      <c r="K2121" s="24"/>
      <c r="L2121" s="24"/>
    </row>
    <row r="2122" spans="3:12" ht="20" customHeight="1">
      <c r="C2122" s="13"/>
      <c r="E2122" s="21"/>
      <c r="F2122" s="21"/>
      <c r="H2122" s="24"/>
      <c r="I2122" s="24"/>
      <c r="K2122" s="24"/>
      <c r="L2122" s="24"/>
    </row>
    <row r="2123" spans="3:12" ht="20" customHeight="1">
      <c r="C2123" s="13"/>
      <c r="E2123" s="21"/>
      <c r="F2123" s="21"/>
      <c r="H2123" s="24"/>
      <c r="I2123" s="24"/>
      <c r="K2123" s="24"/>
      <c r="L2123" s="24"/>
    </row>
    <row r="2124" spans="3:12" ht="20" customHeight="1">
      <c r="C2124" s="13"/>
      <c r="E2124" s="21"/>
      <c r="F2124" s="21"/>
      <c r="H2124" s="24"/>
      <c r="I2124" s="24"/>
      <c r="K2124" s="24"/>
      <c r="L2124" s="24"/>
    </row>
    <row r="2125" spans="3:12" ht="20" customHeight="1">
      <c r="C2125" s="13"/>
      <c r="E2125" s="21"/>
      <c r="F2125" s="21"/>
      <c r="H2125" s="24"/>
      <c r="I2125" s="24"/>
      <c r="K2125" s="24"/>
      <c r="L2125" s="24"/>
    </row>
    <row r="2126" spans="3:12" ht="20" customHeight="1">
      <c r="C2126" s="13"/>
      <c r="E2126" s="21"/>
      <c r="F2126" s="21"/>
      <c r="H2126" s="24"/>
      <c r="I2126" s="24"/>
      <c r="K2126" s="24"/>
      <c r="L2126" s="24"/>
    </row>
    <row r="2127" spans="3:12" ht="20" customHeight="1">
      <c r="C2127" s="13"/>
      <c r="E2127" s="21"/>
      <c r="F2127" s="21"/>
      <c r="H2127" s="24"/>
      <c r="I2127" s="24"/>
      <c r="K2127" s="24"/>
      <c r="L2127" s="24"/>
    </row>
    <row r="2128" spans="3:12" ht="20" customHeight="1">
      <c r="C2128" s="13"/>
      <c r="E2128" s="21"/>
      <c r="F2128" s="21"/>
      <c r="H2128" s="24"/>
      <c r="I2128" s="24"/>
      <c r="K2128" s="24"/>
      <c r="L2128" s="24"/>
    </row>
    <row r="2129" spans="3:12" ht="20" customHeight="1">
      <c r="C2129" s="13"/>
      <c r="E2129" s="21"/>
      <c r="F2129" s="21"/>
      <c r="H2129" s="24"/>
      <c r="I2129" s="24"/>
      <c r="K2129" s="24"/>
      <c r="L2129" s="24"/>
    </row>
    <row r="2130" spans="3:12" ht="20" customHeight="1">
      <c r="C2130" s="13"/>
      <c r="E2130" s="21"/>
      <c r="F2130" s="21"/>
      <c r="H2130" s="24"/>
      <c r="I2130" s="24"/>
      <c r="K2130" s="24"/>
      <c r="L2130" s="24"/>
    </row>
    <row r="2131" spans="3:12" ht="20" customHeight="1">
      <c r="C2131" s="13"/>
      <c r="E2131" s="21"/>
      <c r="F2131" s="21"/>
      <c r="H2131" s="24"/>
      <c r="I2131" s="24"/>
      <c r="K2131" s="24"/>
      <c r="L2131" s="24"/>
    </row>
    <row r="2132" spans="3:12" ht="20" customHeight="1">
      <c r="C2132" s="13"/>
      <c r="E2132" s="21"/>
      <c r="F2132" s="21"/>
      <c r="H2132" s="24"/>
      <c r="I2132" s="24"/>
      <c r="K2132" s="24"/>
      <c r="L2132" s="24"/>
    </row>
    <row r="2133" spans="3:12" ht="20" customHeight="1">
      <c r="C2133" s="13"/>
      <c r="E2133" s="21"/>
      <c r="F2133" s="21"/>
      <c r="H2133" s="24"/>
      <c r="I2133" s="24"/>
      <c r="K2133" s="24"/>
      <c r="L2133" s="24"/>
    </row>
    <row r="2134" spans="3:12" ht="20" customHeight="1">
      <c r="C2134" s="13"/>
      <c r="E2134" s="21"/>
      <c r="F2134" s="21"/>
      <c r="H2134" s="24"/>
      <c r="I2134" s="24"/>
      <c r="K2134" s="24"/>
      <c r="L2134" s="24"/>
    </row>
    <row r="2135" spans="3:12" ht="20" customHeight="1">
      <c r="C2135" s="13"/>
      <c r="E2135" s="21"/>
      <c r="F2135" s="21"/>
      <c r="H2135" s="24"/>
      <c r="I2135" s="24"/>
      <c r="K2135" s="24"/>
      <c r="L2135" s="24"/>
    </row>
    <row r="2136" spans="3:12" ht="20" customHeight="1">
      <c r="C2136" s="13"/>
      <c r="E2136" s="21"/>
      <c r="F2136" s="21"/>
      <c r="H2136" s="24"/>
      <c r="I2136" s="24"/>
      <c r="K2136" s="24"/>
      <c r="L2136" s="24"/>
    </row>
    <row r="2137" spans="3:12" ht="20" customHeight="1">
      <c r="C2137" s="13"/>
      <c r="E2137" s="21"/>
      <c r="F2137" s="21"/>
      <c r="H2137" s="24"/>
      <c r="I2137" s="24"/>
      <c r="K2137" s="24"/>
      <c r="L2137" s="24"/>
    </row>
    <row r="2138" spans="3:12" ht="20" customHeight="1">
      <c r="C2138" s="13"/>
      <c r="E2138" s="21"/>
      <c r="F2138" s="21"/>
      <c r="H2138" s="24"/>
      <c r="I2138" s="24"/>
      <c r="K2138" s="24"/>
      <c r="L2138" s="24"/>
    </row>
    <row r="2139" spans="3:12" ht="20" customHeight="1">
      <c r="C2139" s="13"/>
      <c r="E2139" s="21"/>
      <c r="F2139" s="21"/>
      <c r="H2139" s="24"/>
      <c r="I2139" s="24"/>
      <c r="K2139" s="24"/>
      <c r="L2139" s="24"/>
    </row>
    <row r="2140" spans="3:12" ht="20" customHeight="1">
      <c r="C2140" s="13"/>
      <c r="E2140" s="21"/>
      <c r="F2140" s="21"/>
      <c r="H2140" s="24"/>
      <c r="I2140" s="24"/>
      <c r="K2140" s="24"/>
      <c r="L2140" s="24"/>
    </row>
    <row r="2141" spans="3:12" ht="20" customHeight="1">
      <c r="C2141" s="13"/>
      <c r="E2141" s="21"/>
      <c r="F2141" s="21"/>
      <c r="H2141" s="24"/>
      <c r="I2141" s="24"/>
      <c r="K2141" s="24"/>
      <c r="L2141" s="24"/>
    </row>
    <row r="2142" spans="3:12" ht="20" customHeight="1">
      <c r="C2142" s="13"/>
      <c r="E2142" s="21"/>
      <c r="F2142" s="21"/>
      <c r="H2142" s="24"/>
      <c r="I2142" s="24"/>
      <c r="K2142" s="24"/>
      <c r="L2142" s="24"/>
    </row>
    <row r="2143" spans="3:12" ht="20" customHeight="1">
      <c r="C2143" s="13"/>
      <c r="E2143" s="21"/>
      <c r="F2143" s="21"/>
      <c r="H2143" s="24"/>
      <c r="I2143" s="24"/>
      <c r="K2143" s="24"/>
      <c r="L2143" s="24"/>
    </row>
    <row r="2144" spans="3:12" ht="20" customHeight="1">
      <c r="C2144" s="13"/>
      <c r="E2144" s="21"/>
      <c r="F2144" s="21"/>
      <c r="H2144" s="24"/>
      <c r="I2144" s="24"/>
      <c r="K2144" s="24"/>
      <c r="L2144" s="24"/>
    </row>
    <row r="2145" spans="3:12" ht="20" customHeight="1">
      <c r="C2145" s="13"/>
      <c r="E2145" s="21"/>
      <c r="F2145" s="21"/>
      <c r="H2145" s="24"/>
      <c r="I2145" s="24"/>
      <c r="K2145" s="24"/>
      <c r="L2145" s="24"/>
    </row>
    <row r="2146" spans="3:12" ht="20" customHeight="1">
      <c r="C2146" s="13"/>
      <c r="E2146" s="21"/>
      <c r="F2146" s="21"/>
      <c r="H2146" s="24"/>
      <c r="I2146" s="24"/>
      <c r="K2146" s="24"/>
      <c r="L2146" s="24"/>
    </row>
    <row r="2147" spans="3:12" ht="20" customHeight="1">
      <c r="C2147" s="13"/>
      <c r="E2147" s="21"/>
      <c r="F2147" s="21"/>
      <c r="H2147" s="24"/>
      <c r="I2147" s="24"/>
      <c r="K2147" s="24"/>
      <c r="L2147" s="24"/>
    </row>
    <row r="2148" spans="3:12" ht="20" customHeight="1">
      <c r="C2148" s="13"/>
      <c r="E2148" s="21"/>
      <c r="F2148" s="21"/>
      <c r="H2148" s="24"/>
      <c r="I2148" s="24"/>
      <c r="K2148" s="24"/>
      <c r="L2148" s="24"/>
    </row>
    <row r="2149" spans="3:12" ht="20" customHeight="1">
      <c r="C2149" s="13"/>
      <c r="E2149" s="21"/>
      <c r="F2149" s="21"/>
      <c r="H2149" s="24"/>
      <c r="I2149" s="24"/>
      <c r="K2149" s="24"/>
      <c r="L2149" s="24"/>
    </row>
    <row r="2150" spans="3:12" ht="20" customHeight="1">
      <c r="C2150" s="13"/>
      <c r="E2150" s="21"/>
      <c r="F2150" s="21"/>
      <c r="H2150" s="24"/>
      <c r="I2150" s="24"/>
      <c r="K2150" s="24"/>
      <c r="L2150" s="24"/>
    </row>
    <row r="2151" spans="3:12" ht="20" customHeight="1">
      <c r="C2151" s="13"/>
      <c r="E2151" s="21"/>
      <c r="F2151" s="21"/>
      <c r="H2151" s="24"/>
      <c r="I2151" s="24"/>
      <c r="K2151" s="24"/>
      <c r="L2151" s="24"/>
    </row>
    <row r="2152" spans="3:12" ht="20" customHeight="1">
      <c r="C2152" s="13"/>
      <c r="E2152" s="21"/>
      <c r="F2152" s="21"/>
      <c r="H2152" s="24"/>
      <c r="I2152" s="24"/>
      <c r="K2152" s="24"/>
      <c r="L2152" s="24"/>
    </row>
    <row r="2153" spans="3:12" ht="20" customHeight="1">
      <c r="C2153" s="13"/>
      <c r="E2153" s="21"/>
      <c r="F2153" s="21"/>
      <c r="H2153" s="24"/>
      <c r="I2153" s="24"/>
      <c r="K2153" s="24"/>
      <c r="L2153" s="24"/>
    </row>
    <row r="2154" spans="3:12" ht="20" customHeight="1">
      <c r="C2154" s="13"/>
      <c r="E2154" s="21"/>
      <c r="F2154" s="21"/>
      <c r="H2154" s="24"/>
      <c r="I2154" s="24"/>
      <c r="K2154" s="24"/>
      <c r="L2154" s="24"/>
    </row>
    <row r="2155" spans="3:12" ht="20" customHeight="1">
      <c r="C2155" s="13"/>
      <c r="E2155" s="21"/>
      <c r="F2155" s="21"/>
      <c r="H2155" s="24"/>
      <c r="I2155" s="24"/>
      <c r="K2155" s="24"/>
      <c r="L2155" s="24"/>
    </row>
    <row r="2156" spans="3:12" ht="20" customHeight="1">
      <c r="C2156" s="13"/>
      <c r="E2156" s="21"/>
      <c r="F2156" s="21"/>
      <c r="H2156" s="24"/>
      <c r="I2156" s="24"/>
      <c r="K2156" s="24"/>
      <c r="L2156" s="24"/>
    </row>
    <row r="2157" spans="3:12" ht="20" customHeight="1">
      <c r="C2157" s="13"/>
      <c r="E2157" s="21"/>
      <c r="F2157" s="21"/>
      <c r="H2157" s="24"/>
      <c r="I2157" s="24"/>
      <c r="K2157" s="24"/>
      <c r="L2157" s="24"/>
    </row>
    <row r="2158" spans="3:12" ht="20" customHeight="1">
      <c r="C2158" s="13"/>
      <c r="E2158" s="21"/>
      <c r="F2158" s="21"/>
      <c r="H2158" s="24"/>
      <c r="I2158" s="24"/>
      <c r="K2158" s="24"/>
      <c r="L2158" s="24"/>
    </row>
    <row r="2159" spans="3:12" ht="20" customHeight="1">
      <c r="C2159" s="13"/>
      <c r="E2159" s="21"/>
      <c r="F2159" s="21"/>
      <c r="H2159" s="24"/>
      <c r="I2159" s="24"/>
      <c r="K2159" s="24"/>
      <c r="L2159" s="24"/>
    </row>
    <row r="2160" spans="3:12" ht="20" customHeight="1">
      <c r="C2160" s="13"/>
      <c r="E2160" s="21"/>
      <c r="F2160" s="21"/>
      <c r="H2160" s="24"/>
      <c r="I2160" s="24"/>
      <c r="K2160" s="24"/>
      <c r="L2160" s="24"/>
    </row>
    <row r="2161" spans="3:12" ht="20" customHeight="1">
      <c r="C2161" s="13"/>
      <c r="E2161" s="21"/>
      <c r="F2161" s="21"/>
      <c r="H2161" s="24"/>
      <c r="I2161" s="24"/>
      <c r="K2161" s="24"/>
      <c r="L2161" s="24"/>
    </row>
    <row r="2162" spans="3:12" ht="20" customHeight="1">
      <c r="C2162" s="13"/>
      <c r="E2162" s="21"/>
      <c r="F2162" s="21"/>
      <c r="H2162" s="24"/>
      <c r="I2162" s="24"/>
      <c r="K2162" s="24"/>
      <c r="L2162" s="24"/>
    </row>
    <row r="2163" spans="3:12" ht="20" customHeight="1">
      <c r="C2163" s="13"/>
      <c r="E2163" s="21"/>
      <c r="F2163" s="21"/>
      <c r="H2163" s="24"/>
      <c r="I2163" s="24"/>
      <c r="K2163" s="24"/>
      <c r="L2163" s="24"/>
    </row>
    <row r="2164" spans="3:12" ht="20" customHeight="1">
      <c r="C2164" s="13"/>
      <c r="E2164" s="21"/>
      <c r="F2164" s="21"/>
      <c r="H2164" s="24"/>
      <c r="I2164" s="24"/>
      <c r="K2164" s="24"/>
      <c r="L2164" s="24"/>
    </row>
    <row r="2165" spans="3:12" ht="20" customHeight="1">
      <c r="C2165" s="13"/>
      <c r="E2165" s="21"/>
      <c r="F2165" s="21"/>
      <c r="H2165" s="24"/>
      <c r="I2165" s="24"/>
      <c r="K2165" s="24"/>
      <c r="L2165" s="24"/>
    </row>
    <row r="2166" spans="3:12" ht="20" customHeight="1">
      <c r="C2166" s="13"/>
      <c r="E2166" s="21"/>
      <c r="F2166" s="21"/>
      <c r="H2166" s="24"/>
      <c r="I2166" s="24"/>
      <c r="K2166" s="24"/>
      <c r="L2166" s="24"/>
    </row>
    <row r="2167" spans="3:12" ht="20" customHeight="1">
      <c r="C2167" s="13"/>
      <c r="E2167" s="21"/>
      <c r="F2167" s="21"/>
      <c r="H2167" s="24"/>
      <c r="I2167" s="24"/>
      <c r="K2167" s="24"/>
      <c r="L2167" s="24"/>
    </row>
    <row r="2168" spans="3:12" ht="20" customHeight="1">
      <c r="C2168" s="13"/>
      <c r="E2168" s="21"/>
      <c r="F2168" s="21"/>
      <c r="H2168" s="24"/>
      <c r="I2168" s="24"/>
      <c r="K2168" s="24"/>
      <c r="L2168" s="24"/>
    </row>
    <row r="2169" spans="3:12" ht="20" customHeight="1">
      <c r="C2169" s="13"/>
      <c r="E2169" s="21"/>
      <c r="F2169" s="21"/>
      <c r="H2169" s="24"/>
      <c r="I2169" s="24"/>
      <c r="K2169" s="24"/>
      <c r="L2169" s="24"/>
    </row>
    <row r="2170" spans="3:12" ht="20" customHeight="1">
      <c r="C2170" s="13"/>
      <c r="E2170" s="21"/>
      <c r="F2170" s="21"/>
      <c r="H2170" s="24"/>
      <c r="I2170" s="24"/>
      <c r="K2170" s="24"/>
      <c r="L2170" s="24"/>
    </row>
    <row r="2171" spans="3:12" ht="20" customHeight="1">
      <c r="C2171" s="13"/>
      <c r="E2171" s="21"/>
      <c r="F2171" s="21"/>
      <c r="H2171" s="24"/>
      <c r="I2171" s="24"/>
      <c r="K2171" s="24"/>
      <c r="L2171" s="24"/>
    </row>
    <row r="2172" spans="3:12" ht="20" customHeight="1">
      <c r="C2172" s="13"/>
      <c r="E2172" s="21"/>
      <c r="F2172" s="21"/>
      <c r="H2172" s="24"/>
      <c r="I2172" s="24"/>
      <c r="K2172" s="24"/>
      <c r="L2172" s="24"/>
    </row>
    <row r="2173" spans="3:12" ht="20" customHeight="1">
      <c r="C2173" s="13"/>
      <c r="E2173" s="21"/>
      <c r="F2173" s="21"/>
      <c r="H2173" s="24"/>
      <c r="I2173" s="24"/>
      <c r="K2173" s="24"/>
      <c r="L2173" s="24"/>
    </row>
    <row r="2174" spans="3:12" ht="20" customHeight="1">
      <c r="C2174" s="13"/>
      <c r="E2174" s="21"/>
      <c r="F2174" s="21"/>
      <c r="H2174" s="24"/>
      <c r="I2174" s="24"/>
      <c r="K2174" s="24"/>
      <c r="L2174" s="24"/>
    </row>
    <row r="2175" spans="3:12" ht="20" customHeight="1">
      <c r="C2175" s="13"/>
      <c r="E2175" s="21"/>
      <c r="F2175" s="21"/>
      <c r="H2175" s="24"/>
      <c r="I2175" s="24"/>
      <c r="K2175" s="24"/>
      <c r="L2175" s="24"/>
    </row>
    <row r="2176" spans="3:12" ht="20" customHeight="1">
      <c r="C2176" s="13"/>
      <c r="E2176" s="21"/>
      <c r="F2176" s="21"/>
      <c r="H2176" s="24"/>
      <c r="I2176" s="24"/>
      <c r="K2176" s="24"/>
      <c r="L2176" s="24"/>
    </row>
    <row r="2177" spans="3:12" ht="20" customHeight="1">
      <c r="C2177" s="13"/>
      <c r="E2177" s="21"/>
      <c r="F2177" s="21"/>
      <c r="H2177" s="24"/>
      <c r="I2177" s="24"/>
      <c r="K2177" s="24"/>
      <c r="L2177" s="24"/>
    </row>
    <row r="2178" spans="3:12" ht="20" customHeight="1">
      <c r="C2178" s="13"/>
      <c r="E2178" s="21"/>
      <c r="F2178" s="21"/>
      <c r="H2178" s="24"/>
      <c r="I2178" s="24"/>
      <c r="K2178" s="24"/>
      <c r="L2178" s="24"/>
    </row>
    <row r="2179" spans="3:12" ht="20" customHeight="1">
      <c r="C2179" s="13"/>
      <c r="E2179" s="21"/>
      <c r="F2179" s="21"/>
      <c r="H2179" s="24"/>
      <c r="I2179" s="24"/>
      <c r="K2179" s="24"/>
      <c r="L2179" s="24"/>
    </row>
    <row r="2180" spans="3:12" ht="20" customHeight="1">
      <c r="C2180" s="13"/>
      <c r="E2180" s="21"/>
      <c r="F2180" s="21"/>
      <c r="H2180" s="24"/>
      <c r="I2180" s="24"/>
      <c r="K2180" s="24"/>
      <c r="L2180" s="24"/>
    </row>
    <row r="2181" spans="3:12" ht="20" customHeight="1">
      <c r="C2181" s="13"/>
      <c r="E2181" s="21"/>
      <c r="F2181" s="21"/>
      <c r="H2181" s="24"/>
      <c r="I2181" s="24"/>
      <c r="K2181" s="24"/>
      <c r="L2181" s="24"/>
    </row>
    <row r="2182" spans="3:12" ht="20" customHeight="1">
      <c r="C2182" s="13"/>
      <c r="E2182" s="21"/>
      <c r="F2182" s="21"/>
      <c r="H2182" s="24"/>
      <c r="I2182" s="24"/>
      <c r="K2182" s="24"/>
      <c r="L2182" s="24"/>
    </row>
    <row r="2183" spans="3:12" ht="20" customHeight="1">
      <c r="C2183" s="13"/>
      <c r="E2183" s="21"/>
      <c r="F2183" s="21"/>
      <c r="H2183" s="24"/>
      <c r="I2183" s="24"/>
      <c r="K2183" s="24"/>
      <c r="L2183" s="24"/>
    </row>
    <row r="2184" spans="3:12" ht="20" customHeight="1">
      <c r="C2184" s="13"/>
      <c r="E2184" s="21"/>
      <c r="F2184" s="21"/>
      <c r="H2184" s="24"/>
      <c r="I2184" s="24"/>
      <c r="K2184" s="24"/>
      <c r="L2184" s="24"/>
    </row>
    <row r="2185" spans="3:12" ht="20" customHeight="1">
      <c r="C2185" s="13"/>
      <c r="E2185" s="21"/>
      <c r="F2185" s="21"/>
      <c r="H2185" s="24"/>
      <c r="I2185" s="24"/>
      <c r="K2185" s="24"/>
      <c r="L2185" s="24"/>
    </row>
    <row r="2186" spans="3:12" ht="20" customHeight="1">
      <c r="C2186" s="13"/>
      <c r="E2186" s="21"/>
      <c r="F2186" s="21"/>
      <c r="H2186" s="24"/>
      <c r="I2186" s="24"/>
      <c r="K2186" s="24"/>
      <c r="L2186" s="24"/>
    </row>
    <row r="2187" spans="3:12" ht="20" customHeight="1">
      <c r="C2187" s="13"/>
      <c r="E2187" s="21"/>
      <c r="F2187" s="21"/>
      <c r="H2187" s="24"/>
      <c r="I2187" s="24"/>
      <c r="K2187" s="24"/>
      <c r="L2187" s="24"/>
    </row>
    <row r="2188" spans="3:12" ht="20" customHeight="1">
      <c r="C2188" s="13"/>
      <c r="E2188" s="21"/>
      <c r="F2188" s="21"/>
      <c r="H2188" s="24"/>
      <c r="I2188" s="24"/>
      <c r="K2188" s="24"/>
      <c r="L2188" s="24"/>
    </row>
    <row r="2189" spans="3:12" ht="20" customHeight="1">
      <c r="C2189" s="13"/>
      <c r="E2189" s="21"/>
      <c r="F2189" s="21"/>
      <c r="H2189" s="24"/>
      <c r="I2189" s="24"/>
      <c r="K2189" s="24"/>
      <c r="L2189" s="24"/>
    </row>
    <row r="2190" spans="3:12" ht="20" customHeight="1">
      <c r="C2190" s="13"/>
      <c r="E2190" s="21"/>
      <c r="F2190" s="21"/>
      <c r="H2190" s="24"/>
      <c r="I2190" s="24"/>
      <c r="K2190" s="24"/>
      <c r="L2190" s="24"/>
    </row>
    <row r="2191" spans="3:12" ht="20" customHeight="1">
      <c r="C2191" s="13"/>
      <c r="E2191" s="21"/>
      <c r="F2191" s="21"/>
      <c r="H2191" s="24"/>
      <c r="I2191" s="24"/>
      <c r="K2191" s="24"/>
      <c r="L2191" s="24"/>
    </row>
    <row r="2192" spans="3:12" ht="20" customHeight="1">
      <c r="C2192" s="13"/>
      <c r="E2192" s="21"/>
      <c r="F2192" s="21"/>
      <c r="H2192" s="24"/>
      <c r="I2192" s="24"/>
      <c r="K2192" s="24"/>
      <c r="L2192" s="24"/>
    </row>
    <row r="2193" spans="3:12" ht="20" customHeight="1">
      <c r="C2193" s="13"/>
      <c r="E2193" s="21"/>
      <c r="F2193" s="21"/>
      <c r="H2193" s="24"/>
      <c r="I2193" s="24"/>
      <c r="K2193" s="24"/>
      <c r="L2193" s="24"/>
    </row>
    <row r="2194" spans="3:12" ht="20" customHeight="1">
      <c r="C2194" s="13"/>
      <c r="E2194" s="21"/>
      <c r="F2194" s="21"/>
      <c r="H2194" s="24"/>
      <c r="I2194" s="24"/>
      <c r="K2194" s="24"/>
      <c r="L2194" s="24"/>
    </row>
    <row r="2195" spans="3:12" ht="20" customHeight="1">
      <c r="C2195" s="13"/>
      <c r="E2195" s="21"/>
      <c r="F2195" s="21"/>
      <c r="H2195" s="24"/>
      <c r="I2195" s="24"/>
      <c r="K2195" s="24"/>
      <c r="L2195" s="24"/>
    </row>
    <row r="2196" spans="3:12" ht="20" customHeight="1">
      <c r="C2196" s="13"/>
      <c r="E2196" s="21"/>
      <c r="F2196" s="21"/>
      <c r="H2196" s="24"/>
      <c r="I2196" s="24"/>
      <c r="K2196" s="24"/>
      <c r="L2196" s="24"/>
    </row>
    <row r="2197" spans="3:12" ht="20" customHeight="1">
      <c r="C2197" s="13"/>
      <c r="E2197" s="21"/>
      <c r="F2197" s="21"/>
      <c r="H2197" s="24"/>
      <c r="I2197" s="24"/>
      <c r="K2197" s="24"/>
      <c r="L2197" s="24"/>
    </row>
    <row r="2198" spans="3:12" ht="20" customHeight="1">
      <c r="C2198" s="13"/>
      <c r="E2198" s="21"/>
      <c r="F2198" s="21"/>
      <c r="H2198" s="24"/>
      <c r="I2198" s="24"/>
      <c r="K2198" s="24"/>
      <c r="L2198" s="24"/>
    </row>
    <row r="2199" spans="3:12" ht="20" customHeight="1">
      <c r="C2199" s="13"/>
      <c r="E2199" s="21"/>
      <c r="F2199" s="21"/>
      <c r="H2199" s="24"/>
      <c r="I2199" s="24"/>
      <c r="K2199" s="24"/>
      <c r="L2199" s="24"/>
    </row>
    <row r="2200" spans="3:12" ht="20" customHeight="1">
      <c r="C2200" s="13"/>
      <c r="E2200" s="21"/>
      <c r="F2200" s="21"/>
      <c r="H2200" s="24"/>
      <c r="I2200" s="24"/>
      <c r="K2200" s="24"/>
      <c r="L2200" s="24"/>
    </row>
    <row r="2201" spans="3:12" ht="20" customHeight="1">
      <c r="C2201" s="13"/>
      <c r="E2201" s="21"/>
      <c r="F2201" s="21"/>
      <c r="H2201" s="24"/>
      <c r="I2201" s="24"/>
      <c r="K2201" s="24"/>
      <c r="L2201" s="24"/>
    </row>
    <row r="2202" spans="3:12" ht="20" customHeight="1">
      <c r="C2202" s="13"/>
      <c r="E2202" s="21"/>
      <c r="F2202" s="21"/>
      <c r="H2202" s="24"/>
      <c r="I2202" s="24"/>
      <c r="K2202" s="24"/>
      <c r="L2202" s="24"/>
    </row>
    <row r="2203" spans="3:12" ht="20" customHeight="1">
      <c r="C2203" s="13"/>
      <c r="E2203" s="21"/>
      <c r="F2203" s="21"/>
      <c r="H2203" s="24"/>
      <c r="I2203" s="24"/>
      <c r="K2203" s="24"/>
      <c r="L2203" s="24"/>
    </row>
    <row r="2204" spans="3:12" ht="20" customHeight="1">
      <c r="C2204" s="13"/>
      <c r="E2204" s="21"/>
      <c r="F2204" s="21"/>
      <c r="H2204" s="24"/>
      <c r="I2204" s="24"/>
      <c r="K2204" s="24"/>
      <c r="L2204" s="24"/>
    </row>
    <row r="2205" spans="3:12" ht="20" customHeight="1">
      <c r="C2205" s="13"/>
      <c r="E2205" s="21"/>
      <c r="F2205" s="21"/>
      <c r="H2205" s="24"/>
      <c r="I2205" s="24"/>
      <c r="K2205" s="24"/>
      <c r="L2205" s="24"/>
    </row>
    <row r="2206" spans="3:12" ht="20" customHeight="1">
      <c r="C2206" s="13"/>
      <c r="E2206" s="21"/>
      <c r="F2206" s="21"/>
      <c r="H2206" s="24"/>
      <c r="I2206" s="24"/>
      <c r="K2206" s="24"/>
      <c r="L2206" s="24"/>
    </row>
    <row r="2207" spans="3:12" ht="20" customHeight="1">
      <c r="C2207" s="13"/>
      <c r="E2207" s="21"/>
      <c r="F2207" s="21"/>
      <c r="H2207" s="24"/>
      <c r="I2207" s="24"/>
      <c r="K2207" s="24"/>
      <c r="L2207" s="24"/>
    </row>
    <row r="2208" spans="3:12" ht="20" customHeight="1">
      <c r="C2208" s="13"/>
      <c r="E2208" s="21"/>
      <c r="F2208" s="21"/>
      <c r="H2208" s="24"/>
      <c r="I2208" s="24"/>
      <c r="K2208" s="24"/>
      <c r="L2208" s="24"/>
    </row>
    <row r="2209" spans="3:12" ht="20" customHeight="1">
      <c r="C2209" s="13"/>
      <c r="E2209" s="21"/>
      <c r="F2209" s="21"/>
      <c r="H2209" s="24"/>
      <c r="I2209" s="24"/>
      <c r="K2209" s="24"/>
      <c r="L2209" s="24"/>
    </row>
    <row r="2210" spans="3:12" ht="20" customHeight="1">
      <c r="C2210" s="13"/>
      <c r="E2210" s="21"/>
      <c r="F2210" s="21"/>
      <c r="H2210" s="24"/>
      <c r="I2210" s="24"/>
      <c r="K2210" s="24"/>
      <c r="L2210" s="24"/>
    </row>
    <row r="2211" spans="3:12" ht="20" customHeight="1">
      <c r="C2211" s="13"/>
      <c r="E2211" s="21"/>
      <c r="F2211" s="21"/>
      <c r="H2211" s="24"/>
      <c r="I2211" s="24"/>
      <c r="K2211" s="24"/>
      <c r="L2211" s="24"/>
    </row>
    <row r="2212" spans="3:12" ht="20" customHeight="1">
      <c r="C2212" s="13"/>
      <c r="E2212" s="21"/>
      <c r="F2212" s="21"/>
      <c r="H2212" s="24"/>
      <c r="I2212" s="24"/>
      <c r="K2212" s="24"/>
      <c r="L2212" s="24"/>
    </row>
    <row r="2213" spans="3:12" ht="20" customHeight="1">
      <c r="C2213" s="13"/>
      <c r="E2213" s="21"/>
      <c r="F2213" s="21"/>
      <c r="H2213" s="24"/>
      <c r="I2213" s="24"/>
      <c r="K2213" s="24"/>
      <c r="L2213" s="24"/>
    </row>
    <row r="2214" spans="3:12" ht="20" customHeight="1">
      <c r="C2214" s="13"/>
      <c r="E2214" s="21"/>
      <c r="F2214" s="21"/>
      <c r="H2214" s="24"/>
      <c r="I2214" s="24"/>
      <c r="K2214" s="24"/>
      <c r="L2214" s="24"/>
    </row>
    <row r="2215" spans="3:12" ht="20" customHeight="1">
      <c r="C2215" s="13"/>
      <c r="E2215" s="21"/>
      <c r="F2215" s="21"/>
      <c r="H2215" s="24"/>
      <c r="I2215" s="24"/>
      <c r="K2215" s="24"/>
      <c r="L2215" s="24"/>
    </row>
    <row r="2216" spans="3:12" ht="20" customHeight="1">
      <c r="C2216" s="13"/>
      <c r="E2216" s="21"/>
      <c r="F2216" s="21"/>
      <c r="H2216" s="24"/>
      <c r="I2216" s="24"/>
      <c r="K2216" s="24"/>
      <c r="L2216" s="24"/>
    </row>
    <row r="2217" spans="3:12" ht="20" customHeight="1">
      <c r="C2217" s="13"/>
      <c r="E2217" s="21"/>
      <c r="F2217" s="21"/>
      <c r="H2217" s="24"/>
      <c r="I2217" s="24"/>
      <c r="K2217" s="24"/>
      <c r="L2217" s="24"/>
    </row>
    <row r="2218" spans="3:12" ht="20" customHeight="1">
      <c r="C2218" s="13"/>
      <c r="E2218" s="21"/>
      <c r="F2218" s="21"/>
      <c r="H2218" s="24"/>
      <c r="I2218" s="24"/>
      <c r="K2218" s="24"/>
      <c r="L2218" s="24"/>
    </row>
    <row r="2219" spans="3:12" ht="20" customHeight="1">
      <c r="C2219" s="13"/>
      <c r="E2219" s="21"/>
      <c r="F2219" s="21"/>
      <c r="H2219" s="24"/>
      <c r="I2219" s="24"/>
      <c r="K2219" s="24"/>
      <c r="L2219" s="24"/>
    </row>
    <row r="2220" spans="3:12" ht="20" customHeight="1">
      <c r="C2220" s="13"/>
      <c r="E2220" s="21"/>
      <c r="F2220" s="21"/>
      <c r="H2220" s="24"/>
      <c r="I2220" s="24"/>
      <c r="K2220" s="24"/>
      <c r="L2220" s="24"/>
    </row>
    <row r="2221" spans="3:12" ht="20" customHeight="1">
      <c r="C2221" s="13"/>
      <c r="E2221" s="21"/>
      <c r="F2221" s="21"/>
      <c r="H2221" s="24"/>
      <c r="I2221" s="24"/>
      <c r="K2221" s="24"/>
      <c r="L2221" s="24"/>
    </row>
    <row r="2222" spans="3:12" ht="20" customHeight="1">
      <c r="C2222" s="13"/>
      <c r="E2222" s="21"/>
      <c r="F2222" s="21"/>
      <c r="H2222" s="24"/>
      <c r="I2222" s="24"/>
      <c r="K2222" s="24"/>
      <c r="L2222" s="24"/>
    </row>
    <row r="2223" spans="3:12" ht="20" customHeight="1">
      <c r="C2223" s="13"/>
      <c r="E2223" s="21"/>
      <c r="F2223" s="21"/>
      <c r="H2223" s="24"/>
      <c r="I2223" s="24"/>
      <c r="K2223" s="24"/>
      <c r="L2223" s="24"/>
    </row>
    <row r="2224" spans="3:12" ht="20" customHeight="1">
      <c r="C2224" s="13"/>
      <c r="E2224" s="21"/>
      <c r="F2224" s="21"/>
      <c r="H2224" s="24"/>
      <c r="I2224" s="24"/>
      <c r="K2224" s="24"/>
      <c r="L2224" s="24"/>
    </row>
    <row r="2225" spans="3:12" ht="20" customHeight="1">
      <c r="C2225" s="13"/>
      <c r="E2225" s="21"/>
      <c r="F2225" s="21"/>
      <c r="H2225" s="24"/>
      <c r="I2225" s="24"/>
      <c r="K2225" s="24"/>
      <c r="L2225" s="24"/>
    </row>
    <row r="2226" spans="3:12" ht="20" customHeight="1">
      <c r="C2226" s="13"/>
      <c r="E2226" s="21"/>
      <c r="F2226" s="21"/>
      <c r="H2226" s="24"/>
      <c r="I2226" s="24"/>
      <c r="K2226" s="24"/>
      <c r="L2226" s="24"/>
    </row>
    <row r="2227" spans="3:12" ht="20" customHeight="1">
      <c r="C2227" s="13"/>
      <c r="E2227" s="21"/>
      <c r="F2227" s="21"/>
      <c r="H2227" s="24"/>
      <c r="I2227" s="24"/>
      <c r="K2227" s="24"/>
      <c r="L2227" s="24"/>
    </row>
    <row r="2228" spans="3:12" ht="20" customHeight="1">
      <c r="C2228" s="13"/>
      <c r="E2228" s="21"/>
      <c r="F2228" s="21"/>
      <c r="H2228" s="24"/>
      <c r="I2228" s="24"/>
      <c r="K2228" s="24"/>
      <c r="L2228" s="24"/>
    </row>
    <row r="2229" spans="3:12" ht="20" customHeight="1">
      <c r="C2229" s="13"/>
      <c r="E2229" s="21"/>
      <c r="F2229" s="21"/>
      <c r="H2229" s="24"/>
      <c r="I2229" s="24"/>
      <c r="K2229" s="24"/>
      <c r="L2229" s="24"/>
    </row>
    <row r="2230" spans="3:12" ht="20" customHeight="1">
      <c r="C2230" s="13"/>
      <c r="E2230" s="21"/>
      <c r="F2230" s="21"/>
      <c r="H2230" s="24"/>
      <c r="I2230" s="24"/>
      <c r="K2230" s="24"/>
      <c r="L2230" s="24"/>
    </row>
    <row r="2231" spans="3:12" ht="20" customHeight="1">
      <c r="C2231" s="13"/>
      <c r="E2231" s="21"/>
      <c r="F2231" s="21"/>
      <c r="H2231" s="24"/>
      <c r="I2231" s="24"/>
      <c r="K2231" s="24"/>
      <c r="L2231" s="24"/>
    </row>
    <row r="2232" spans="3:12" ht="20" customHeight="1">
      <c r="C2232" s="13"/>
      <c r="E2232" s="21"/>
      <c r="F2232" s="21"/>
      <c r="H2232" s="24"/>
      <c r="I2232" s="24"/>
      <c r="K2232" s="24"/>
      <c r="L2232" s="24"/>
    </row>
    <row r="2233" spans="3:12" ht="20" customHeight="1">
      <c r="C2233" s="13"/>
      <c r="E2233" s="21"/>
      <c r="F2233" s="21"/>
      <c r="H2233" s="24"/>
      <c r="I2233" s="24"/>
      <c r="K2233" s="24"/>
      <c r="L2233" s="24"/>
    </row>
    <row r="2234" spans="3:12" ht="20" customHeight="1">
      <c r="C2234" s="13"/>
      <c r="E2234" s="21"/>
      <c r="F2234" s="21"/>
      <c r="H2234" s="24"/>
      <c r="I2234" s="24"/>
      <c r="K2234" s="24"/>
      <c r="L2234" s="24"/>
    </row>
    <row r="2235" spans="3:12" ht="20" customHeight="1">
      <c r="C2235" s="13"/>
      <c r="E2235" s="21"/>
      <c r="F2235" s="21"/>
      <c r="H2235" s="24"/>
      <c r="I2235" s="24"/>
      <c r="K2235" s="24"/>
      <c r="L2235" s="24"/>
    </row>
    <row r="2236" spans="3:12" ht="20" customHeight="1">
      <c r="C2236" s="13"/>
      <c r="E2236" s="21"/>
      <c r="F2236" s="21"/>
      <c r="H2236" s="24"/>
      <c r="I2236" s="24"/>
      <c r="K2236" s="24"/>
      <c r="L2236" s="24"/>
    </row>
    <row r="2237" spans="3:12" ht="20" customHeight="1">
      <c r="C2237" s="13"/>
      <c r="E2237" s="21"/>
      <c r="F2237" s="21"/>
      <c r="H2237" s="24"/>
      <c r="I2237" s="24"/>
      <c r="K2237" s="24"/>
      <c r="L2237" s="24"/>
    </row>
    <row r="2238" spans="3:12" ht="20" customHeight="1">
      <c r="C2238" s="13"/>
      <c r="E2238" s="21"/>
      <c r="F2238" s="21"/>
      <c r="H2238" s="24"/>
      <c r="I2238" s="24"/>
      <c r="K2238" s="24"/>
      <c r="L2238" s="24"/>
    </row>
    <row r="2239" spans="3:12" ht="20" customHeight="1">
      <c r="C2239" s="13"/>
      <c r="E2239" s="21"/>
      <c r="F2239" s="21"/>
      <c r="H2239" s="24"/>
      <c r="I2239" s="24"/>
      <c r="K2239" s="24"/>
      <c r="L2239" s="24"/>
    </row>
    <row r="2240" spans="3:12" ht="20" customHeight="1">
      <c r="C2240" s="13"/>
      <c r="E2240" s="21"/>
      <c r="F2240" s="21"/>
      <c r="H2240" s="24"/>
      <c r="I2240" s="24"/>
      <c r="K2240" s="24"/>
      <c r="L2240" s="24"/>
    </row>
    <row r="2241" spans="3:12" ht="20" customHeight="1">
      <c r="C2241" s="13"/>
      <c r="E2241" s="21"/>
      <c r="F2241" s="21"/>
      <c r="H2241" s="24"/>
      <c r="I2241" s="24"/>
      <c r="K2241" s="24"/>
      <c r="L2241" s="24"/>
    </row>
    <row r="2242" spans="3:12" ht="20" customHeight="1">
      <c r="C2242" s="13"/>
      <c r="E2242" s="21"/>
      <c r="F2242" s="21"/>
      <c r="H2242" s="24"/>
      <c r="I2242" s="24"/>
      <c r="K2242" s="24"/>
      <c r="L2242" s="24"/>
    </row>
    <row r="2243" spans="3:12" ht="20" customHeight="1">
      <c r="C2243" s="13"/>
      <c r="E2243" s="21"/>
      <c r="F2243" s="21"/>
      <c r="H2243" s="24"/>
      <c r="I2243" s="24"/>
      <c r="K2243" s="24"/>
      <c r="L2243" s="24"/>
    </row>
    <row r="2244" spans="3:12" ht="20" customHeight="1">
      <c r="C2244" s="13"/>
      <c r="E2244" s="21"/>
      <c r="F2244" s="21"/>
      <c r="H2244" s="24"/>
      <c r="I2244" s="24"/>
      <c r="K2244" s="24"/>
      <c r="L2244" s="24"/>
    </row>
    <row r="2245" spans="3:12" ht="20" customHeight="1">
      <c r="C2245" s="13"/>
      <c r="E2245" s="21"/>
      <c r="F2245" s="21"/>
      <c r="H2245" s="24"/>
      <c r="I2245" s="24"/>
      <c r="K2245" s="24"/>
      <c r="L2245" s="24"/>
    </row>
    <row r="2246" spans="3:12" ht="20" customHeight="1">
      <c r="C2246" s="13"/>
      <c r="E2246" s="21"/>
      <c r="F2246" s="21"/>
      <c r="H2246" s="24"/>
      <c r="I2246" s="24"/>
      <c r="K2246" s="24"/>
      <c r="L2246" s="24"/>
    </row>
    <row r="2247" spans="3:12" ht="20" customHeight="1">
      <c r="C2247" s="13"/>
      <c r="E2247" s="21"/>
      <c r="F2247" s="21"/>
      <c r="H2247" s="24"/>
      <c r="I2247" s="24"/>
      <c r="K2247" s="24"/>
      <c r="L2247" s="24"/>
    </row>
    <row r="2248" spans="3:12" ht="20" customHeight="1">
      <c r="C2248" s="13"/>
      <c r="E2248" s="21"/>
      <c r="F2248" s="21"/>
      <c r="H2248" s="24"/>
      <c r="I2248" s="24"/>
      <c r="K2248" s="24"/>
      <c r="L2248" s="24"/>
    </row>
    <row r="2249" spans="3:12" ht="20" customHeight="1">
      <c r="C2249" s="13"/>
      <c r="E2249" s="21"/>
      <c r="F2249" s="21"/>
      <c r="H2249" s="24"/>
      <c r="I2249" s="24"/>
      <c r="K2249" s="24"/>
      <c r="L2249" s="24"/>
    </row>
    <row r="2250" spans="3:12" ht="20" customHeight="1">
      <c r="C2250" s="13"/>
      <c r="E2250" s="21"/>
      <c r="F2250" s="21"/>
      <c r="H2250" s="24"/>
      <c r="I2250" s="24"/>
      <c r="K2250" s="24"/>
      <c r="L2250" s="24"/>
    </row>
    <row r="2251" spans="3:12" ht="20" customHeight="1">
      <c r="C2251" s="13"/>
      <c r="E2251" s="21"/>
      <c r="F2251" s="21"/>
      <c r="H2251" s="24"/>
      <c r="I2251" s="24"/>
      <c r="K2251" s="24"/>
      <c r="L2251" s="24"/>
    </row>
    <row r="2252" spans="3:12" ht="20" customHeight="1">
      <c r="C2252" s="13"/>
      <c r="E2252" s="21"/>
      <c r="F2252" s="21"/>
      <c r="H2252" s="24"/>
      <c r="I2252" s="24"/>
      <c r="K2252" s="24"/>
      <c r="L2252" s="24"/>
    </row>
    <row r="2253" spans="3:12" ht="20" customHeight="1">
      <c r="C2253" s="13"/>
      <c r="E2253" s="21"/>
      <c r="F2253" s="21"/>
      <c r="H2253" s="24"/>
      <c r="I2253" s="24"/>
      <c r="K2253" s="24"/>
      <c r="L2253" s="24"/>
    </row>
    <row r="2254" spans="3:12" ht="20" customHeight="1">
      <c r="C2254" s="13"/>
      <c r="E2254" s="21"/>
      <c r="F2254" s="21"/>
      <c r="H2254" s="24"/>
      <c r="I2254" s="24"/>
      <c r="K2254" s="24"/>
      <c r="L2254" s="24"/>
    </row>
    <row r="2255" spans="3:12" ht="20" customHeight="1">
      <c r="C2255" s="13"/>
      <c r="E2255" s="21"/>
      <c r="F2255" s="21"/>
      <c r="H2255" s="24"/>
      <c r="I2255" s="24"/>
      <c r="K2255" s="24"/>
      <c r="L2255" s="24"/>
    </row>
    <row r="2256" spans="3:12" ht="20" customHeight="1">
      <c r="C2256" s="13"/>
      <c r="E2256" s="21"/>
      <c r="F2256" s="21"/>
      <c r="H2256" s="24"/>
      <c r="I2256" s="24"/>
      <c r="K2256" s="24"/>
      <c r="L2256" s="24"/>
    </row>
    <row r="2257" spans="3:12" ht="20" customHeight="1">
      <c r="C2257" s="13"/>
      <c r="E2257" s="21"/>
      <c r="F2257" s="21"/>
      <c r="H2257" s="24"/>
      <c r="I2257" s="24"/>
      <c r="K2257" s="24"/>
      <c r="L2257" s="24"/>
    </row>
    <row r="2258" spans="3:12" ht="20" customHeight="1">
      <c r="C2258" s="13"/>
      <c r="E2258" s="21"/>
      <c r="F2258" s="21"/>
      <c r="H2258" s="24"/>
      <c r="I2258" s="24"/>
      <c r="K2258" s="24"/>
      <c r="L2258" s="24"/>
    </row>
    <row r="2259" spans="3:12" ht="20" customHeight="1">
      <c r="C2259" s="13"/>
      <c r="E2259" s="21"/>
      <c r="F2259" s="21"/>
      <c r="H2259" s="24"/>
      <c r="I2259" s="24"/>
      <c r="K2259" s="24"/>
      <c r="L2259" s="24"/>
    </row>
    <row r="2260" spans="3:12" ht="20" customHeight="1">
      <c r="C2260" s="13"/>
      <c r="E2260" s="21"/>
      <c r="F2260" s="21"/>
      <c r="H2260" s="24"/>
      <c r="I2260" s="24"/>
      <c r="K2260" s="24"/>
      <c r="L2260" s="24"/>
    </row>
    <row r="2261" spans="3:12" ht="20" customHeight="1">
      <c r="C2261" s="13"/>
      <c r="E2261" s="21"/>
      <c r="F2261" s="21"/>
      <c r="H2261" s="24"/>
      <c r="I2261" s="24"/>
      <c r="K2261" s="24"/>
      <c r="L2261" s="24"/>
    </row>
    <row r="2262" spans="3:12" ht="20" customHeight="1">
      <c r="C2262" s="13"/>
      <c r="E2262" s="21"/>
      <c r="F2262" s="21"/>
      <c r="H2262" s="24"/>
      <c r="I2262" s="24"/>
      <c r="K2262" s="24"/>
      <c r="L2262" s="24"/>
    </row>
    <row r="2263" spans="3:12" ht="20" customHeight="1">
      <c r="C2263" s="13"/>
      <c r="E2263" s="21"/>
      <c r="F2263" s="21"/>
      <c r="H2263" s="24"/>
      <c r="I2263" s="24"/>
      <c r="K2263" s="24"/>
      <c r="L2263" s="24"/>
    </row>
    <row r="2264" spans="3:12" ht="20" customHeight="1">
      <c r="C2264" s="13"/>
      <c r="E2264" s="21"/>
      <c r="F2264" s="21"/>
      <c r="H2264" s="24"/>
      <c r="I2264" s="24"/>
      <c r="K2264" s="24"/>
      <c r="L2264" s="24"/>
    </row>
    <row r="2265" spans="3:12" ht="20" customHeight="1">
      <c r="C2265" s="13"/>
      <c r="E2265" s="21"/>
      <c r="F2265" s="21"/>
      <c r="H2265" s="24"/>
      <c r="I2265" s="24"/>
      <c r="K2265" s="24"/>
      <c r="L2265" s="24"/>
    </row>
    <row r="2266" spans="3:12" ht="20" customHeight="1">
      <c r="C2266" s="13"/>
      <c r="E2266" s="21"/>
      <c r="F2266" s="21"/>
      <c r="H2266" s="24"/>
      <c r="I2266" s="24"/>
      <c r="K2266" s="24"/>
      <c r="L2266" s="24"/>
    </row>
    <row r="2267" spans="3:12" ht="20" customHeight="1">
      <c r="C2267" s="13"/>
      <c r="E2267" s="21"/>
      <c r="F2267" s="21"/>
      <c r="H2267" s="24"/>
      <c r="I2267" s="24"/>
      <c r="K2267" s="24"/>
      <c r="L2267" s="24"/>
    </row>
    <row r="2268" spans="3:12" ht="20" customHeight="1">
      <c r="C2268" s="13"/>
      <c r="E2268" s="21"/>
      <c r="F2268" s="21"/>
      <c r="H2268" s="24"/>
      <c r="I2268" s="24"/>
      <c r="K2268" s="24"/>
      <c r="L2268" s="24"/>
    </row>
    <row r="2269" spans="3:12" ht="20" customHeight="1">
      <c r="C2269" s="13"/>
      <c r="E2269" s="21"/>
      <c r="F2269" s="21"/>
      <c r="H2269" s="24"/>
      <c r="I2269" s="24"/>
      <c r="K2269" s="24"/>
      <c r="L2269" s="24"/>
    </row>
    <row r="2270" spans="3:12" ht="20" customHeight="1">
      <c r="C2270" s="13"/>
      <c r="E2270" s="21"/>
      <c r="F2270" s="21"/>
      <c r="H2270" s="24"/>
      <c r="I2270" s="24"/>
      <c r="K2270" s="24"/>
      <c r="L2270" s="24"/>
    </row>
    <row r="2271" spans="3:12" ht="20" customHeight="1">
      <c r="C2271" s="13"/>
      <c r="E2271" s="21"/>
      <c r="F2271" s="21"/>
      <c r="H2271" s="24"/>
      <c r="I2271" s="24"/>
      <c r="K2271" s="24"/>
      <c r="L2271" s="24"/>
    </row>
    <row r="2272" spans="3:12" ht="20" customHeight="1">
      <c r="C2272" s="13"/>
      <c r="E2272" s="21"/>
      <c r="F2272" s="21"/>
      <c r="H2272" s="24"/>
      <c r="I2272" s="24"/>
      <c r="K2272" s="24"/>
      <c r="L2272" s="24"/>
    </row>
    <row r="2273" spans="3:12" ht="20" customHeight="1">
      <c r="C2273" s="13"/>
      <c r="E2273" s="21"/>
      <c r="F2273" s="21"/>
      <c r="H2273" s="24"/>
      <c r="I2273" s="24"/>
      <c r="K2273" s="24"/>
      <c r="L2273" s="24"/>
    </row>
    <row r="2274" spans="3:12" ht="20" customHeight="1">
      <c r="C2274" s="13"/>
      <c r="E2274" s="21"/>
      <c r="F2274" s="21"/>
      <c r="H2274" s="24"/>
      <c r="I2274" s="24"/>
      <c r="K2274" s="24"/>
      <c r="L2274" s="24"/>
    </row>
    <row r="2275" spans="3:12" ht="20" customHeight="1">
      <c r="C2275" s="13"/>
      <c r="E2275" s="21"/>
      <c r="F2275" s="21"/>
      <c r="H2275" s="24"/>
      <c r="I2275" s="24"/>
      <c r="K2275" s="24"/>
      <c r="L2275" s="24"/>
    </row>
    <row r="2276" spans="3:12" ht="20" customHeight="1">
      <c r="C2276" s="13"/>
      <c r="E2276" s="21"/>
      <c r="F2276" s="21"/>
      <c r="H2276" s="24"/>
      <c r="I2276" s="24"/>
      <c r="K2276" s="24"/>
      <c r="L2276" s="24"/>
    </row>
    <row r="2277" spans="3:12" ht="20" customHeight="1">
      <c r="C2277" s="13"/>
      <c r="E2277" s="21"/>
      <c r="F2277" s="21"/>
      <c r="H2277" s="24"/>
      <c r="I2277" s="24"/>
      <c r="K2277" s="24"/>
      <c r="L2277" s="24"/>
    </row>
    <row r="2278" spans="3:12" ht="20" customHeight="1">
      <c r="C2278" s="13"/>
      <c r="E2278" s="21"/>
      <c r="F2278" s="21"/>
      <c r="H2278" s="24"/>
      <c r="I2278" s="24"/>
      <c r="K2278" s="24"/>
      <c r="L2278" s="24"/>
    </row>
    <row r="2279" spans="3:12" ht="20" customHeight="1">
      <c r="C2279" s="13"/>
      <c r="E2279" s="21"/>
      <c r="F2279" s="21"/>
      <c r="H2279" s="24"/>
      <c r="I2279" s="24"/>
      <c r="K2279" s="24"/>
      <c r="L2279" s="24"/>
    </row>
    <row r="2280" spans="3:12" ht="20" customHeight="1">
      <c r="C2280" s="13"/>
      <c r="E2280" s="21"/>
      <c r="F2280" s="21"/>
      <c r="H2280" s="24"/>
      <c r="I2280" s="24"/>
      <c r="K2280" s="24"/>
      <c r="L2280" s="24"/>
    </row>
    <row r="2281" spans="3:12" ht="20" customHeight="1">
      <c r="C2281" s="13"/>
      <c r="E2281" s="21"/>
      <c r="F2281" s="21"/>
      <c r="H2281" s="24"/>
      <c r="I2281" s="24"/>
      <c r="K2281" s="24"/>
      <c r="L2281" s="24"/>
    </row>
    <row r="2282" spans="3:12" ht="20" customHeight="1">
      <c r="C2282" s="13"/>
      <c r="E2282" s="21"/>
      <c r="F2282" s="21"/>
      <c r="H2282" s="24"/>
      <c r="I2282" s="24"/>
      <c r="K2282" s="24"/>
      <c r="L2282" s="24"/>
    </row>
    <row r="2283" spans="3:12" ht="20" customHeight="1">
      <c r="C2283" s="13"/>
      <c r="E2283" s="21"/>
      <c r="F2283" s="21"/>
      <c r="H2283" s="24"/>
      <c r="I2283" s="24"/>
      <c r="K2283" s="24"/>
      <c r="L2283" s="24"/>
    </row>
    <row r="2284" spans="3:12" ht="20" customHeight="1">
      <c r="C2284" s="13"/>
      <c r="E2284" s="21"/>
      <c r="F2284" s="21"/>
      <c r="H2284" s="24"/>
      <c r="I2284" s="24"/>
      <c r="K2284" s="24"/>
      <c r="L2284" s="24"/>
    </row>
    <row r="2285" spans="3:12" ht="20" customHeight="1">
      <c r="C2285" s="13"/>
      <c r="E2285" s="21"/>
      <c r="F2285" s="21"/>
      <c r="H2285" s="24"/>
      <c r="I2285" s="24"/>
      <c r="K2285" s="24"/>
      <c r="L2285" s="24"/>
    </row>
    <row r="2286" spans="3:12" ht="20" customHeight="1">
      <c r="C2286" s="13"/>
      <c r="E2286" s="21"/>
      <c r="F2286" s="21"/>
      <c r="H2286" s="24"/>
      <c r="I2286" s="24"/>
      <c r="K2286" s="24"/>
      <c r="L2286" s="24"/>
    </row>
    <row r="2287" spans="3:12" ht="20" customHeight="1">
      <c r="C2287" s="13"/>
      <c r="E2287" s="21"/>
      <c r="F2287" s="21"/>
      <c r="H2287" s="24"/>
      <c r="I2287" s="24"/>
      <c r="K2287" s="24"/>
      <c r="L2287" s="24"/>
    </row>
    <row r="2288" spans="3:12" ht="20" customHeight="1">
      <c r="C2288" s="13"/>
      <c r="E2288" s="21"/>
      <c r="F2288" s="21"/>
      <c r="H2288" s="24"/>
      <c r="I2288" s="24"/>
      <c r="K2288" s="24"/>
      <c r="L2288" s="24"/>
    </row>
    <row r="2289" spans="3:12" ht="20" customHeight="1">
      <c r="C2289" s="13"/>
      <c r="E2289" s="21"/>
      <c r="F2289" s="21"/>
      <c r="H2289" s="24"/>
      <c r="I2289" s="24"/>
      <c r="K2289" s="24"/>
      <c r="L2289" s="24"/>
    </row>
    <row r="2290" spans="3:12" ht="20" customHeight="1">
      <c r="C2290" s="13"/>
      <c r="E2290" s="21"/>
      <c r="F2290" s="21"/>
      <c r="H2290" s="24"/>
      <c r="I2290" s="24"/>
      <c r="K2290" s="24"/>
      <c r="L2290" s="24"/>
    </row>
    <row r="2291" spans="3:12" ht="20" customHeight="1">
      <c r="C2291" s="13"/>
      <c r="E2291" s="21"/>
      <c r="F2291" s="21"/>
      <c r="H2291" s="24"/>
      <c r="I2291" s="24"/>
      <c r="K2291" s="24"/>
      <c r="L2291" s="24"/>
    </row>
    <row r="2292" spans="3:12" ht="20" customHeight="1">
      <c r="C2292" s="13"/>
      <c r="E2292" s="21"/>
      <c r="F2292" s="21"/>
      <c r="H2292" s="24"/>
      <c r="I2292" s="24"/>
      <c r="K2292" s="24"/>
      <c r="L2292" s="24"/>
    </row>
    <row r="2293" spans="3:12" ht="20" customHeight="1">
      <c r="C2293" s="13"/>
      <c r="E2293" s="21"/>
      <c r="F2293" s="21"/>
      <c r="H2293" s="24"/>
      <c r="I2293" s="24"/>
      <c r="K2293" s="24"/>
      <c r="L2293" s="24"/>
    </row>
    <row r="2294" spans="3:12" ht="20" customHeight="1">
      <c r="C2294" s="13"/>
      <c r="E2294" s="21"/>
      <c r="F2294" s="21"/>
      <c r="H2294" s="24"/>
      <c r="I2294" s="24"/>
      <c r="K2294" s="24"/>
      <c r="L2294" s="24"/>
    </row>
    <row r="2295" spans="3:12" ht="20" customHeight="1">
      <c r="C2295" s="13"/>
      <c r="E2295" s="21"/>
      <c r="F2295" s="21"/>
      <c r="H2295" s="24"/>
      <c r="I2295" s="24"/>
      <c r="K2295" s="24"/>
      <c r="L2295" s="24"/>
    </row>
    <row r="2296" spans="3:12" ht="20" customHeight="1">
      <c r="C2296" s="13"/>
      <c r="E2296" s="21"/>
      <c r="F2296" s="21"/>
      <c r="H2296" s="24"/>
      <c r="I2296" s="24"/>
      <c r="K2296" s="24"/>
      <c r="L2296" s="24"/>
    </row>
    <row r="2297" spans="3:12" ht="20" customHeight="1">
      <c r="C2297" s="13"/>
      <c r="E2297" s="21"/>
      <c r="F2297" s="21"/>
      <c r="H2297" s="24"/>
      <c r="I2297" s="24"/>
      <c r="K2297" s="24"/>
      <c r="L2297" s="24"/>
    </row>
    <row r="2298" spans="3:12" ht="20" customHeight="1">
      <c r="C2298" s="13"/>
      <c r="E2298" s="21"/>
      <c r="F2298" s="21"/>
      <c r="H2298" s="24"/>
      <c r="I2298" s="24"/>
      <c r="K2298" s="24"/>
      <c r="L2298" s="24"/>
    </row>
    <row r="2299" spans="3:12" ht="20" customHeight="1">
      <c r="C2299" s="13"/>
      <c r="E2299" s="21"/>
      <c r="F2299" s="21"/>
      <c r="H2299" s="24"/>
      <c r="I2299" s="24"/>
      <c r="K2299" s="24"/>
      <c r="L2299" s="24"/>
    </row>
    <row r="2300" spans="3:12" ht="20" customHeight="1">
      <c r="C2300" s="13"/>
      <c r="E2300" s="21"/>
      <c r="F2300" s="21"/>
      <c r="H2300" s="24"/>
      <c r="I2300" s="24"/>
      <c r="K2300" s="24"/>
      <c r="L2300" s="24"/>
    </row>
    <row r="2301" spans="3:12" ht="20" customHeight="1">
      <c r="C2301" s="13"/>
      <c r="E2301" s="21"/>
      <c r="F2301" s="21"/>
      <c r="H2301" s="24"/>
      <c r="I2301" s="24"/>
      <c r="K2301" s="24"/>
      <c r="L2301" s="24"/>
    </row>
    <row r="2302" spans="3:12" ht="20" customHeight="1">
      <c r="C2302" s="13"/>
      <c r="E2302" s="21"/>
      <c r="F2302" s="21"/>
      <c r="H2302" s="24"/>
      <c r="I2302" s="24"/>
      <c r="K2302" s="24"/>
      <c r="L2302" s="24"/>
    </row>
    <row r="2303" spans="3:12" ht="20" customHeight="1">
      <c r="C2303" s="13"/>
      <c r="E2303" s="21"/>
      <c r="F2303" s="21"/>
      <c r="H2303" s="24"/>
      <c r="I2303" s="24"/>
      <c r="K2303" s="24"/>
      <c r="L2303" s="24"/>
    </row>
    <row r="2304" spans="3:12" ht="20" customHeight="1">
      <c r="C2304" s="13"/>
      <c r="E2304" s="21"/>
      <c r="F2304" s="21"/>
      <c r="H2304" s="24"/>
      <c r="I2304" s="24"/>
      <c r="K2304" s="24"/>
      <c r="L2304" s="24"/>
    </row>
    <row r="2305" spans="3:12" ht="20" customHeight="1">
      <c r="C2305" s="13"/>
      <c r="E2305" s="21"/>
      <c r="F2305" s="21"/>
      <c r="H2305" s="24"/>
      <c r="I2305" s="24"/>
      <c r="K2305" s="24"/>
      <c r="L2305" s="24"/>
    </row>
    <row r="2306" spans="3:12" ht="20" customHeight="1">
      <c r="C2306" s="13"/>
      <c r="E2306" s="21"/>
      <c r="F2306" s="21"/>
      <c r="H2306" s="24"/>
      <c r="I2306" s="24"/>
      <c r="K2306" s="24"/>
      <c r="L2306" s="24"/>
    </row>
    <row r="2307" spans="3:12" ht="20" customHeight="1">
      <c r="C2307" s="13"/>
      <c r="E2307" s="21"/>
      <c r="F2307" s="21"/>
      <c r="H2307" s="24"/>
      <c r="I2307" s="24"/>
      <c r="K2307" s="24"/>
      <c r="L2307" s="24"/>
    </row>
    <row r="2308" spans="3:12" ht="20" customHeight="1">
      <c r="C2308" s="13"/>
      <c r="E2308" s="21"/>
      <c r="F2308" s="21"/>
      <c r="H2308" s="24"/>
      <c r="I2308" s="24"/>
      <c r="K2308" s="24"/>
      <c r="L2308" s="24"/>
    </row>
    <row r="2309" spans="3:12" ht="20" customHeight="1">
      <c r="C2309" s="13"/>
      <c r="E2309" s="21"/>
      <c r="F2309" s="21"/>
      <c r="H2309" s="24"/>
      <c r="I2309" s="24"/>
      <c r="K2309" s="24"/>
      <c r="L2309" s="24"/>
    </row>
    <row r="2310" spans="3:12" ht="20" customHeight="1">
      <c r="C2310" s="13"/>
      <c r="E2310" s="21"/>
      <c r="F2310" s="21"/>
      <c r="H2310" s="24"/>
      <c r="I2310" s="24"/>
      <c r="K2310" s="24"/>
      <c r="L2310" s="24"/>
    </row>
    <row r="2311" spans="3:12" ht="20" customHeight="1">
      <c r="C2311" s="13"/>
      <c r="E2311" s="21"/>
      <c r="F2311" s="21"/>
      <c r="H2311" s="24"/>
      <c r="I2311" s="24"/>
      <c r="K2311" s="24"/>
      <c r="L2311" s="24"/>
    </row>
    <row r="2312" spans="3:12" ht="20" customHeight="1">
      <c r="C2312" s="13"/>
      <c r="E2312" s="21"/>
      <c r="F2312" s="21"/>
      <c r="H2312" s="24"/>
      <c r="I2312" s="24"/>
      <c r="K2312" s="24"/>
      <c r="L2312" s="24"/>
    </row>
    <row r="2313" spans="3:12" ht="20" customHeight="1">
      <c r="C2313" s="13"/>
      <c r="E2313" s="21"/>
      <c r="F2313" s="21"/>
      <c r="H2313" s="24"/>
      <c r="I2313" s="24"/>
      <c r="K2313" s="24"/>
      <c r="L2313" s="24"/>
    </row>
    <row r="2314" spans="3:12" ht="20" customHeight="1">
      <c r="C2314" s="13"/>
      <c r="E2314" s="21"/>
      <c r="F2314" s="21"/>
      <c r="H2314" s="24"/>
      <c r="I2314" s="24"/>
      <c r="K2314" s="24"/>
      <c r="L2314" s="24"/>
    </row>
    <row r="2315" spans="3:12" ht="20" customHeight="1">
      <c r="C2315" s="13"/>
      <c r="E2315" s="21"/>
      <c r="F2315" s="21"/>
      <c r="H2315" s="24"/>
      <c r="I2315" s="24"/>
      <c r="K2315" s="24"/>
      <c r="L2315" s="24"/>
    </row>
    <row r="2316" spans="3:12" ht="20" customHeight="1">
      <c r="C2316" s="13"/>
      <c r="E2316" s="21"/>
      <c r="F2316" s="21"/>
      <c r="H2316" s="24"/>
      <c r="I2316" s="24"/>
      <c r="K2316" s="24"/>
      <c r="L2316" s="24"/>
    </row>
    <row r="2317" spans="3:12" ht="20" customHeight="1">
      <c r="C2317" s="13"/>
      <c r="E2317" s="21"/>
      <c r="F2317" s="21"/>
      <c r="H2317" s="24"/>
      <c r="I2317" s="24"/>
      <c r="K2317" s="24"/>
      <c r="L2317" s="24"/>
    </row>
    <row r="2318" spans="3:12" ht="20" customHeight="1">
      <c r="C2318" s="13"/>
      <c r="E2318" s="21"/>
      <c r="F2318" s="21"/>
      <c r="H2318" s="24"/>
      <c r="I2318" s="24"/>
      <c r="K2318" s="24"/>
      <c r="L2318" s="24"/>
    </row>
    <row r="2319" spans="3:12" ht="20" customHeight="1">
      <c r="C2319" s="13"/>
      <c r="E2319" s="21"/>
      <c r="F2319" s="21"/>
      <c r="H2319" s="24"/>
      <c r="I2319" s="24"/>
      <c r="K2319" s="24"/>
      <c r="L2319" s="24"/>
    </row>
    <row r="2320" spans="3:12" ht="20" customHeight="1">
      <c r="C2320" s="13"/>
      <c r="E2320" s="21"/>
      <c r="F2320" s="21"/>
      <c r="H2320" s="24"/>
      <c r="I2320" s="24"/>
      <c r="K2320" s="24"/>
      <c r="L2320" s="24"/>
    </row>
    <row r="2321" spans="3:12" ht="20" customHeight="1">
      <c r="C2321" s="13"/>
      <c r="E2321" s="21"/>
      <c r="F2321" s="21"/>
      <c r="H2321" s="24"/>
      <c r="I2321" s="24"/>
      <c r="K2321" s="24"/>
      <c r="L2321" s="24"/>
    </row>
    <row r="2322" spans="3:12" ht="20" customHeight="1">
      <c r="C2322" s="13"/>
      <c r="E2322" s="21"/>
      <c r="F2322" s="21"/>
      <c r="H2322" s="24"/>
      <c r="I2322" s="24"/>
      <c r="K2322" s="24"/>
      <c r="L2322" s="24"/>
    </row>
    <row r="2323" spans="3:12" ht="20" customHeight="1">
      <c r="C2323" s="13"/>
      <c r="E2323" s="21"/>
      <c r="F2323" s="21"/>
      <c r="H2323" s="24"/>
      <c r="I2323" s="24"/>
      <c r="K2323" s="24"/>
      <c r="L2323" s="24"/>
    </row>
    <row r="2324" spans="3:12" ht="20" customHeight="1">
      <c r="C2324" s="13"/>
      <c r="E2324" s="21"/>
      <c r="F2324" s="21"/>
      <c r="H2324" s="24"/>
      <c r="I2324" s="24"/>
      <c r="K2324" s="24"/>
      <c r="L2324" s="24"/>
    </row>
    <row r="2325" spans="3:12" ht="20" customHeight="1">
      <c r="C2325" s="13"/>
      <c r="E2325" s="21"/>
      <c r="F2325" s="21"/>
      <c r="H2325" s="24"/>
      <c r="I2325" s="24"/>
      <c r="K2325" s="24"/>
      <c r="L2325" s="24"/>
    </row>
    <row r="2326" spans="3:12" ht="20" customHeight="1">
      <c r="C2326" s="13"/>
      <c r="E2326" s="21"/>
      <c r="F2326" s="21"/>
      <c r="H2326" s="24"/>
      <c r="I2326" s="24"/>
      <c r="K2326" s="24"/>
      <c r="L2326" s="24"/>
    </row>
    <row r="2327" spans="3:12" ht="20" customHeight="1">
      <c r="C2327" s="13"/>
      <c r="E2327" s="21"/>
      <c r="F2327" s="21"/>
      <c r="H2327" s="24"/>
      <c r="I2327" s="24"/>
      <c r="K2327" s="24"/>
      <c r="L2327" s="24"/>
    </row>
    <row r="2328" spans="3:12" ht="20" customHeight="1">
      <c r="C2328" s="13"/>
      <c r="E2328" s="21"/>
      <c r="F2328" s="21"/>
      <c r="H2328" s="24"/>
      <c r="I2328" s="24"/>
      <c r="K2328" s="24"/>
      <c r="L2328" s="24"/>
    </row>
    <row r="2329" spans="3:12" ht="20" customHeight="1">
      <c r="C2329" s="13"/>
      <c r="E2329" s="21"/>
      <c r="F2329" s="21"/>
      <c r="H2329" s="24"/>
      <c r="I2329" s="24"/>
      <c r="K2329" s="24"/>
      <c r="L2329" s="24"/>
    </row>
    <row r="2330" spans="3:12" ht="20" customHeight="1">
      <c r="C2330" s="13"/>
      <c r="E2330" s="21"/>
      <c r="F2330" s="21"/>
      <c r="H2330" s="24"/>
      <c r="I2330" s="24"/>
      <c r="K2330" s="24"/>
      <c r="L2330" s="24"/>
    </row>
    <row r="2331" spans="3:12" ht="20" customHeight="1">
      <c r="C2331" s="13"/>
      <c r="E2331" s="21"/>
      <c r="F2331" s="21"/>
      <c r="H2331" s="24"/>
      <c r="I2331" s="24"/>
      <c r="K2331" s="24"/>
      <c r="L2331" s="24"/>
    </row>
    <row r="2332" spans="3:12" ht="20" customHeight="1">
      <c r="C2332" s="13"/>
      <c r="E2332" s="21"/>
      <c r="F2332" s="21"/>
      <c r="H2332" s="24"/>
      <c r="I2332" s="24"/>
      <c r="K2332" s="24"/>
      <c r="L2332" s="24"/>
    </row>
    <row r="2333" spans="3:12" ht="20" customHeight="1">
      <c r="C2333" s="13"/>
      <c r="E2333" s="21"/>
      <c r="F2333" s="21"/>
      <c r="H2333" s="24"/>
      <c r="I2333" s="24"/>
      <c r="K2333" s="24"/>
      <c r="L2333" s="24"/>
    </row>
    <row r="2334" spans="3:12" ht="20" customHeight="1">
      <c r="C2334" s="13"/>
      <c r="E2334" s="21"/>
      <c r="F2334" s="21"/>
      <c r="H2334" s="24"/>
      <c r="I2334" s="24"/>
      <c r="K2334" s="24"/>
      <c r="L2334" s="24"/>
    </row>
    <row r="2335" spans="3:12" ht="20" customHeight="1">
      <c r="C2335" s="13"/>
      <c r="E2335" s="21"/>
      <c r="F2335" s="21"/>
      <c r="H2335" s="24"/>
      <c r="I2335" s="24"/>
      <c r="K2335" s="24"/>
      <c r="L2335" s="24"/>
    </row>
    <row r="2336" spans="3:12" ht="20" customHeight="1">
      <c r="C2336" s="13"/>
      <c r="E2336" s="21"/>
      <c r="F2336" s="21"/>
      <c r="H2336" s="24"/>
      <c r="I2336" s="24"/>
      <c r="K2336" s="24"/>
      <c r="L2336" s="24"/>
    </row>
    <row r="2337" spans="3:12" ht="20" customHeight="1">
      <c r="C2337" s="13"/>
      <c r="E2337" s="21"/>
      <c r="F2337" s="21"/>
      <c r="H2337" s="24"/>
      <c r="I2337" s="24"/>
      <c r="K2337" s="24"/>
      <c r="L2337" s="24"/>
    </row>
    <row r="2338" spans="3:12" ht="20" customHeight="1">
      <c r="C2338" s="13"/>
      <c r="E2338" s="21"/>
      <c r="F2338" s="21"/>
      <c r="H2338" s="24"/>
      <c r="I2338" s="24"/>
      <c r="K2338" s="24"/>
      <c r="L2338" s="24"/>
    </row>
    <row r="2339" spans="3:12" ht="20" customHeight="1">
      <c r="C2339" s="13"/>
      <c r="E2339" s="21"/>
      <c r="F2339" s="21"/>
      <c r="H2339" s="24"/>
      <c r="I2339" s="24"/>
      <c r="K2339" s="24"/>
      <c r="L2339" s="24"/>
    </row>
    <row r="2340" spans="3:12" ht="20" customHeight="1">
      <c r="C2340" s="13"/>
      <c r="E2340" s="21"/>
      <c r="F2340" s="21"/>
      <c r="H2340" s="24"/>
      <c r="I2340" s="24"/>
      <c r="K2340" s="24"/>
      <c r="L2340" s="24"/>
    </row>
    <row r="2341" spans="3:12" ht="20" customHeight="1">
      <c r="C2341" s="13"/>
      <c r="E2341" s="21"/>
      <c r="F2341" s="21"/>
      <c r="H2341" s="24"/>
      <c r="I2341" s="24"/>
      <c r="K2341" s="24"/>
      <c r="L2341" s="24"/>
    </row>
    <row r="2342" spans="3:12" ht="20" customHeight="1">
      <c r="C2342" s="13"/>
      <c r="E2342" s="21"/>
      <c r="F2342" s="21"/>
      <c r="H2342" s="24"/>
      <c r="I2342" s="24"/>
      <c r="K2342" s="24"/>
      <c r="L2342" s="24"/>
    </row>
    <row r="2343" spans="3:12" ht="20" customHeight="1">
      <c r="C2343" s="13"/>
      <c r="E2343" s="21"/>
      <c r="F2343" s="21"/>
      <c r="H2343" s="24"/>
      <c r="I2343" s="24"/>
      <c r="K2343" s="24"/>
      <c r="L2343" s="24"/>
    </row>
    <row r="2344" spans="3:12" ht="20" customHeight="1">
      <c r="C2344" s="13"/>
      <c r="E2344" s="21"/>
      <c r="F2344" s="21"/>
      <c r="H2344" s="24"/>
      <c r="I2344" s="24"/>
      <c r="K2344" s="24"/>
      <c r="L2344" s="24"/>
    </row>
    <row r="2345" spans="3:12" ht="20" customHeight="1">
      <c r="C2345" s="13"/>
      <c r="E2345" s="21"/>
      <c r="F2345" s="21"/>
      <c r="H2345" s="24"/>
      <c r="I2345" s="24"/>
      <c r="K2345" s="24"/>
      <c r="L2345" s="24"/>
    </row>
    <row r="2346" spans="3:12" ht="20" customHeight="1">
      <c r="C2346" s="13"/>
      <c r="E2346" s="21"/>
      <c r="F2346" s="21"/>
      <c r="H2346" s="24"/>
      <c r="I2346" s="24"/>
      <c r="K2346" s="24"/>
      <c r="L2346" s="24"/>
    </row>
    <row r="2347" spans="3:12" ht="20" customHeight="1">
      <c r="C2347" s="13"/>
      <c r="E2347" s="21"/>
      <c r="F2347" s="21"/>
      <c r="H2347" s="24"/>
      <c r="I2347" s="24"/>
      <c r="K2347" s="24"/>
      <c r="L2347" s="24"/>
    </row>
    <row r="2348" spans="3:12" ht="20" customHeight="1">
      <c r="C2348" s="13"/>
      <c r="E2348" s="21"/>
      <c r="F2348" s="21"/>
      <c r="H2348" s="24"/>
      <c r="I2348" s="24"/>
      <c r="K2348" s="24"/>
      <c r="L2348" s="24"/>
    </row>
    <row r="2349" spans="3:12" ht="20" customHeight="1">
      <c r="C2349" s="13"/>
      <c r="E2349" s="21"/>
      <c r="F2349" s="21"/>
      <c r="H2349" s="24"/>
      <c r="I2349" s="24"/>
      <c r="K2349" s="24"/>
      <c r="L2349" s="24"/>
    </row>
    <row r="2350" spans="3:12" ht="20" customHeight="1">
      <c r="C2350" s="13"/>
      <c r="E2350" s="21"/>
      <c r="F2350" s="21"/>
      <c r="H2350" s="24"/>
      <c r="I2350" s="24"/>
      <c r="K2350" s="24"/>
      <c r="L2350" s="24"/>
    </row>
    <row r="2351" spans="3:12" ht="20" customHeight="1">
      <c r="C2351" s="13"/>
      <c r="E2351" s="21"/>
      <c r="F2351" s="21"/>
      <c r="H2351" s="24"/>
      <c r="I2351" s="24"/>
      <c r="K2351" s="24"/>
      <c r="L2351" s="24"/>
    </row>
    <row r="2352" spans="3:12" ht="20" customHeight="1">
      <c r="C2352" s="13"/>
      <c r="E2352" s="21"/>
      <c r="F2352" s="21"/>
      <c r="H2352" s="24"/>
      <c r="I2352" s="24"/>
      <c r="K2352" s="24"/>
      <c r="L2352" s="24"/>
    </row>
    <row r="2353" spans="3:12" ht="20" customHeight="1">
      <c r="C2353" s="13"/>
      <c r="E2353" s="21"/>
      <c r="F2353" s="21"/>
      <c r="H2353" s="24"/>
      <c r="I2353" s="24"/>
      <c r="K2353" s="24"/>
      <c r="L2353" s="24"/>
    </row>
    <row r="2354" spans="3:12" ht="20" customHeight="1">
      <c r="C2354" s="13"/>
      <c r="E2354" s="21"/>
      <c r="F2354" s="21"/>
      <c r="H2354" s="24"/>
      <c r="I2354" s="24"/>
      <c r="K2354" s="24"/>
      <c r="L2354" s="24"/>
    </row>
    <row r="2355" spans="3:12" ht="20" customHeight="1">
      <c r="C2355" s="13"/>
      <c r="E2355" s="21"/>
      <c r="F2355" s="21"/>
      <c r="H2355" s="24"/>
      <c r="I2355" s="24"/>
      <c r="K2355" s="24"/>
      <c r="L2355" s="24"/>
    </row>
    <row r="2356" spans="3:12" ht="20" customHeight="1">
      <c r="C2356" s="13"/>
      <c r="E2356" s="21"/>
      <c r="F2356" s="21"/>
      <c r="H2356" s="24"/>
      <c r="I2356" s="24"/>
      <c r="K2356" s="24"/>
      <c r="L2356" s="24"/>
    </row>
    <row r="2357" spans="3:12" ht="20" customHeight="1">
      <c r="C2357" s="13"/>
      <c r="E2357" s="21"/>
      <c r="F2357" s="21"/>
      <c r="H2357" s="24"/>
      <c r="I2357" s="24"/>
      <c r="K2357" s="24"/>
      <c r="L2357" s="24"/>
    </row>
    <row r="2358" spans="3:12" ht="20" customHeight="1">
      <c r="C2358" s="13"/>
      <c r="E2358" s="21"/>
      <c r="F2358" s="21"/>
      <c r="H2358" s="24"/>
      <c r="I2358" s="24"/>
      <c r="K2358" s="24"/>
      <c r="L2358" s="24"/>
    </row>
    <row r="2359" spans="3:12" ht="20" customHeight="1">
      <c r="C2359" s="13"/>
      <c r="E2359" s="21"/>
      <c r="F2359" s="21"/>
      <c r="H2359" s="24"/>
      <c r="I2359" s="24"/>
      <c r="K2359" s="24"/>
      <c r="L2359" s="24"/>
    </row>
    <row r="2360" spans="3:12" ht="20" customHeight="1">
      <c r="C2360" s="13"/>
      <c r="E2360" s="21"/>
      <c r="F2360" s="21"/>
      <c r="H2360" s="24"/>
      <c r="I2360" s="24"/>
      <c r="K2360" s="24"/>
      <c r="L2360" s="24"/>
    </row>
    <row r="2361" spans="3:12" ht="20" customHeight="1">
      <c r="C2361" s="13"/>
      <c r="E2361" s="21"/>
      <c r="F2361" s="21"/>
      <c r="H2361" s="24"/>
      <c r="I2361" s="24"/>
      <c r="K2361" s="24"/>
      <c r="L2361" s="24"/>
    </row>
    <row r="2362" spans="3:12" ht="20" customHeight="1">
      <c r="C2362" s="13"/>
      <c r="E2362" s="21"/>
      <c r="F2362" s="21"/>
      <c r="H2362" s="24"/>
      <c r="I2362" s="24"/>
      <c r="K2362" s="24"/>
      <c r="L2362" s="24"/>
    </row>
    <row r="2363" spans="3:12" ht="20" customHeight="1">
      <c r="C2363" s="13"/>
      <c r="E2363" s="21"/>
      <c r="F2363" s="21"/>
      <c r="H2363" s="24"/>
      <c r="I2363" s="24"/>
      <c r="K2363" s="24"/>
      <c r="L2363" s="24"/>
    </row>
    <row r="2364" spans="3:12" ht="20" customHeight="1">
      <c r="C2364" s="13"/>
      <c r="E2364" s="21"/>
      <c r="F2364" s="21"/>
      <c r="H2364" s="24"/>
      <c r="I2364" s="24"/>
      <c r="K2364" s="24"/>
      <c r="L2364" s="24"/>
    </row>
    <row r="2365" spans="3:12" ht="20" customHeight="1">
      <c r="C2365" s="13"/>
      <c r="E2365" s="21"/>
      <c r="F2365" s="21"/>
      <c r="H2365" s="24"/>
      <c r="I2365" s="24"/>
      <c r="K2365" s="24"/>
      <c r="L2365" s="24"/>
    </row>
    <row r="2366" spans="3:12" ht="20" customHeight="1">
      <c r="C2366" s="13"/>
      <c r="E2366" s="21"/>
      <c r="F2366" s="21"/>
      <c r="H2366" s="24"/>
      <c r="I2366" s="24"/>
      <c r="K2366" s="24"/>
      <c r="L2366" s="24"/>
    </row>
    <row r="2367" spans="3:12" ht="20" customHeight="1">
      <c r="C2367" s="13"/>
      <c r="E2367" s="21"/>
      <c r="F2367" s="21"/>
      <c r="H2367" s="24"/>
      <c r="I2367" s="24"/>
      <c r="K2367" s="24"/>
      <c r="L2367" s="24"/>
    </row>
    <row r="2368" spans="3:12" ht="20" customHeight="1">
      <c r="C2368" s="13"/>
      <c r="E2368" s="21"/>
      <c r="F2368" s="21"/>
      <c r="H2368" s="24"/>
      <c r="I2368" s="24"/>
      <c r="K2368" s="24"/>
      <c r="L2368" s="24"/>
    </row>
    <row r="2369" spans="3:12" ht="20" customHeight="1">
      <c r="C2369" s="13"/>
      <c r="E2369" s="21"/>
      <c r="F2369" s="21"/>
      <c r="H2369" s="24"/>
      <c r="I2369" s="24"/>
      <c r="K2369" s="24"/>
      <c r="L2369" s="24"/>
    </row>
    <row r="2370" spans="3:12" ht="20" customHeight="1">
      <c r="C2370" s="13"/>
      <c r="E2370" s="21"/>
      <c r="F2370" s="21"/>
      <c r="H2370" s="24"/>
      <c r="I2370" s="24"/>
      <c r="K2370" s="24"/>
      <c r="L2370" s="24"/>
    </row>
    <row r="2371" spans="3:12" ht="20" customHeight="1">
      <c r="C2371" s="13"/>
      <c r="E2371" s="21"/>
      <c r="F2371" s="21"/>
      <c r="H2371" s="24"/>
      <c r="I2371" s="24"/>
      <c r="K2371" s="24"/>
      <c r="L2371" s="24"/>
    </row>
    <row r="2372" spans="3:12" ht="20" customHeight="1">
      <c r="C2372" s="13"/>
      <c r="E2372" s="21"/>
      <c r="F2372" s="21"/>
      <c r="H2372" s="24"/>
      <c r="I2372" s="24"/>
      <c r="K2372" s="24"/>
      <c r="L2372" s="24"/>
    </row>
    <row r="2373" spans="3:12" ht="20" customHeight="1">
      <c r="C2373" s="13"/>
      <c r="E2373" s="21"/>
      <c r="F2373" s="21"/>
      <c r="H2373" s="24"/>
      <c r="I2373" s="24"/>
      <c r="K2373" s="24"/>
      <c r="L2373" s="24"/>
    </row>
    <row r="2374" spans="3:12" ht="20" customHeight="1">
      <c r="C2374" s="13"/>
      <c r="E2374" s="21"/>
      <c r="F2374" s="21"/>
      <c r="H2374" s="24"/>
      <c r="I2374" s="24"/>
      <c r="K2374" s="24"/>
      <c r="L2374" s="24"/>
    </row>
    <row r="2375" spans="3:12" ht="20" customHeight="1">
      <c r="C2375" s="13"/>
      <c r="E2375" s="21"/>
      <c r="F2375" s="21"/>
      <c r="H2375" s="24"/>
      <c r="I2375" s="24"/>
      <c r="K2375" s="24"/>
      <c r="L2375" s="24"/>
    </row>
    <row r="2376" spans="3:12" ht="20" customHeight="1">
      <c r="C2376" s="13"/>
      <c r="E2376" s="21"/>
      <c r="F2376" s="21"/>
      <c r="H2376" s="24"/>
      <c r="I2376" s="24"/>
      <c r="K2376" s="24"/>
      <c r="L2376" s="24"/>
    </row>
    <row r="2377" spans="3:12" ht="20" customHeight="1">
      <c r="C2377" s="13"/>
      <c r="E2377" s="21"/>
      <c r="F2377" s="21"/>
      <c r="H2377" s="24"/>
      <c r="I2377" s="24"/>
      <c r="K2377" s="24"/>
      <c r="L2377" s="24"/>
    </row>
    <row r="2378" spans="3:12" ht="20" customHeight="1">
      <c r="C2378" s="13"/>
      <c r="E2378" s="21"/>
      <c r="F2378" s="21"/>
      <c r="H2378" s="24"/>
      <c r="I2378" s="24"/>
      <c r="K2378" s="24"/>
      <c r="L2378" s="24"/>
    </row>
    <row r="2379" spans="3:12" ht="20" customHeight="1">
      <c r="C2379" s="13"/>
      <c r="E2379" s="21"/>
      <c r="F2379" s="21"/>
      <c r="H2379" s="24"/>
      <c r="I2379" s="24"/>
      <c r="K2379" s="24"/>
      <c r="L2379" s="24"/>
    </row>
    <row r="2380" spans="3:12" ht="20" customHeight="1">
      <c r="C2380" s="13"/>
      <c r="E2380" s="21"/>
      <c r="F2380" s="21"/>
      <c r="H2380" s="24"/>
      <c r="I2380" s="24"/>
      <c r="K2380" s="24"/>
      <c r="L2380" s="24"/>
    </row>
    <row r="2381" spans="3:12" ht="20" customHeight="1">
      <c r="C2381" s="13"/>
      <c r="E2381" s="21"/>
      <c r="F2381" s="21"/>
      <c r="H2381" s="24"/>
      <c r="I2381" s="24"/>
      <c r="K2381" s="24"/>
      <c r="L2381" s="24"/>
    </row>
    <row r="2382" spans="3:12" ht="20" customHeight="1">
      <c r="C2382" s="13"/>
      <c r="E2382" s="21"/>
      <c r="F2382" s="21"/>
      <c r="H2382" s="24"/>
      <c r="I2382" s="24"/>
      <c r="K2382" s="24"/>
      <c r="L2382" s="24"/>
    </row>
    <row r="2383" spans="3:12" ht="20" customHeight="1">
      <c r="C2383" s="13"/>
      <c r="E2383" s="21"/>
      <c r="F2383" s="21"/>
      <c r="H2383" s="24"/>
      <c r="I2383" s="24"/>
      <c r="K2383" s="24"/>
      <c r="L2383" s="24"/>
    </row>
    <row r="2384" spans="3:12" ht="20" customHeight="1">
      <c r="C2384" s="13"/>
      <c r="E2384" s="21"/>
      <c r="F2384" s="21"/>
      <c r="H2384" s="24"/>
      <c r="I2384" s="24"/>
      <c r="K2384" s="24"/>
      <c r="L2384" s="24"/>
    </row>
    <row r="2385" spans="3:12" ht="20" customHeight="1">
      <c r="C2385" s="13"/>
      <c r="E2385" s="21"/>
      <c r="F2385" s="21"/>
      <c r="H2385" s="24"/>
      <c r="I2385" s="24"/>
      <c r="K2385" s="24"/>
      <c r="L2385" s="24"/>
    </row>
    <row r="2386" spans="3:12" ht="20" customHeight="1">
      <c r="C2386" s="13"/>
      <c r="E2386" s="21"/>
      <c r="F2386" s="21"/>
      <c r="H2386" s="24"/>
      <c r="I2386" s="24"/>
      <c r="K2386" s="24"/>
      <c r="L2386" s="24"/>
    </row>
    <row r="2387" spans="3:12" ht="20" customHeight="1">
      <c r="C2387" s="13"/>
      <c r="E2387" s="21"/>
      <c r="F2387" s="21"/>
      <c r="H2387" s="24"/>
      <c r="I2387" s="24"/>
      <c r="K2387" s="24"/>
      <c r="L2387" s="24"/>
    </row>
    <row r="2388" spans="3:12" ht="20" customHeight="1">
      <c r="C2388" s="13"/>
      <c r="E2388" s="21"/>
      <c r="F2388" s="21"/>
      <c r="H2388" s="24"/>
      <c r="I2388" s="24"/>
      <c r="K2388" s="24"/>
      <c r="L2388" s="24"/>
    </row>
    <row r="2389" spans="3:12" ht="20" customHeight="1">
      <c r="C2389" s="13"/>
      <c r="E2389" s="21"/>
      <c r="F2389" s="21"/>
      <c r="H2389" s="24"/>
      <c r="I2389" s="24"/>
      <c r="K2389" s="24"/>
      <c r="L2389" s="24"/>
    </row>
    <row r="2390" spans="3:12" ht="20" customHeight="1">
      <c r="C2390" s="13"/>
      <c r="E2390" s="21"/>
      <c r="F2390" s="21"/>
      <c r="H2390" s="24"/>
      <c r="I2390" s="24"/>
      <c r="K2390" s="24"/>
      <c r="L2390" s="24"/>
    </row>
    <row r="2391" spans="3:12" ht="20" customHeight="1">
      <c r="C2391" s="13"/>
      <c r="E2391" s="21"/>
      <c r="F2391" s="21"/>
      <c r="H2391" s="24"/>
      <c r="I2391" s="24"/>
      <c r="K2391" s="24"/>
      <c r="L2391" s="24"/>
    </row>
    <row r="2392" spans="3:12" ht="20" customHeight="1">
      <c r="C2392" s="13"/>
      <c r="E2392" s="21"/>
      <c r="F2392" s="21"/>
      <c r="H2392" s="24"/>
      <c r="I2392" s="24"/>
      <c r="K2392" s="24"/>
      <c r="L2392" s="24"/>
    </row>
    <row r="2393" spans="3:12" ht="20" customHeight="1">
      <c r="C2393" s="13"/>
      <c r="E2393" s="21"/>
      <c r="F2393" s="21"/>
      <c r="H2393" s="24"/>
      <c r="I2393" s="24"/>
      <c r="K2393" s="24"/>
      <c r="L2393" s="24"/>
    </row>
    <row r="2394" spans="3:12" ht="20" customHeight="1">
      <c r="C2394" s="13"/>
      <c r="E2394" s="21"/>
      <c r="F2394" s="21"/>
      <c r="H2394" s="24"/>
      <c r="I2394" s="24"/>
      <c r="K2394" s="24"/>
      <c r="L2394" s="24"/>
    </row>
    <row r="2395" spans="3:12" ht="20" customHeight="1">
      <c r="C2395" s="13"/>
      <c r="E2395" s="21"/>
      <c r="F2395" s="21"/>
      <c r="H2395" s="24"/>
      <c r="I2395" s="24"/>
      <c r="K2395" s="24"/>
      <c r="L2395" s="24"/>
    </row>
    <row r="2396" spans="3:12" ht="20" customHeight="1">
      <c r="C2396" s="13"/>
      <c r="E2396" s="21"/>
      <c r="F2396" s="21"/>
      <c r="H2396" s="24"/>
      <c r="I2396" s="24"/>
      <c r="K2396" s="24"/>
      <c r="L2396" s="24"/>
    </row>
    <row r="2397" spans="3:12" ht="20" customHeight="1">
      <c r="C2397" s="13"/>
      <c r="E2397" s="21"/>
      <c r="F2397" s="21"/>
      <c r="H2397" s="24"/>
      <c r="I2397" s="24"/>
      <c r="K2397" s="24"/>
      <c r="L2397" s="24"/>
    </row>
    <row r="2398" spans="3:12" ht="20" customHeight="1">
      <c r="C2398" s="13"/>
      <c r="E2398" s="21"/>
      <c r="F2398" s="21"/>
      <c r="H2398" s="24"/>
      <c r="I2398" s="24"/>
      <c r="K2398" s="24"/>
      <c r="L2398" s="24"/>
    </row>
    <row r="2399" spans="3:12" ht="20" customHeight="1">
      <c r="C2399" s="13"/>
      <c r="E2399" s="21"/>
      <c r="F2399" s="21"/>
      <c r="H2399" s="24"/>
      <c r="I2399" s="24"/>
      <c r="K2399" s="24"/>
      <c r="L2399" s="24"/>
    </row>
    <row r="2400" spans="3:12" ht="20" customHeight="1">
      <c r="C2400" s="13"/>
      <c r="E2400" s="21"/>
      <c r="F2400" s="21"/>
      <c r="H2400" s="24"/>
      <c r="I2400" s="24"/>
      <c r="K2400" s="24"/>
      <c r="L2400" s="24"/>
    </row>
    <row r="2401" spans="3:12" ht="20" customHeight="1">
      <c r="C2401" s="13"/>
      <c r="E2401" s="21"/>
      <c r="F2401" s="21"/>
      <c r="H2401" s="24"/>
      <c r="I2401" s="24"/>
      <c r="K2401" s="24"/>
      <c r="L2401" s="24"/>
    </row>
    <row r="2402" spans="3:12" ht="20" customHeight="1">
      <c r="C2402" s="13"/>
      <c r="E2402" s="21"/>
      <c r="F2402" s="21"/>
      <c r="H2402" s="24"/>
      <c r="I2402" s="24"/>
      <c r="K2402" s="24"/>
      <c r="L2402" s="24"/>
    </row>
    <row r="2403" spans="3:12" ht="20" customHeight="1">
      <c r="C2403" s="13"/>
      <c r="E2403" s="21"/>
      <c r="F2403" s="21"/>
      <c r="H2403" s="24"/>
      <c r="I2403" s="24"/>
      <c r="K2403" s="24"/>
      <c r="L2403" s="24"/>
    </row>
    <row r="2404" spans="3:12" ht="20" customHeight="1">
      <c r="C2404" s="13"/>
      <c r="E2404" s="21"/>
      <c r="F2404" s="21"/>
      <c r="H2404" s="24"/>
      <c r="I2404" s="24"/>
      <c r="K2404" s="24"/>
      <c r="L2404" s="24"/>
    </row>
    <row r="2405" spans="3:12" ht="20" customHeight="1">
      <c r="C2405" s="13"/>
      <c r="E2405" s="21"/>
      <c r="F2405" s="21"/>
      <c r="H2405" s="24"/>
      <c r="I2405" s="24"/>
      <c r="K2405" s="24"/>
      <c r="L2405" s="24"/>
    </row>
    <row r="2406" spans="3:12" ht="20" customHeight="1">
      <c r="C2406" s="13"/>
      <c r="E2406" s="21"/>
      <c r="F2406" s="21"/>
      <c r="H2406" s="24"/>
      <c r="I2406" s="24"/>
      <c r="K2406" s="24"/>
      <c r="L2406" s="24"/>
    </row>
    <row r="2407" spans="3:12" ht="20" customHeight="1">
      <c r="C2407" s="13"/>
      <c r="E2407" s="21"/>
      <c r="F2407" s="21"/>
      <c r="H2407" s="24"/>
      <c r="I2407" s="24"/>
      <c r="K2407" s="24"/>
      <c r="L2407" s="24"/>
    </row>
    <row r="2408" spans="3:12" ht="20" customHeight="1">
      <c r="C2408" s="13"/>
      <c r="E2408" s="21"/>
      <c r="F2408" s="21"/>
      <c r="H2408" s="24"/>
      <c r="I2408" s="24"/>
      <c r="K2408" s="24"/>
      <c r="L2408" s="24"/>
    </row>
    <row r="2409" spans="3:12" ht="20" customHeight="1">
      <c r="C2409" s="13"/>
      <c r="E2409" s="21"/>
      <c r="F2409" s="21"/>
      <c r="H2409" s="24"/>
      <c r="I2409" s="24"/>
      <c r="K2409" s="24"/>
      <c r="L2409" s="24"/>
    </row>
    <row r="2410" spans="3:12" ht="20" customHeight="1">
      <c r="C2410" s="13"/>
      <c r="E2410" s="21"/>
      <c r="F2410" s="21"/>
      <c r="H2410" s="24"/>
      <c r="I2410" s="24"/>
      <c r="K2410" s="24"/>
      <c r="L2410" s="24"/>
    </row>
    <row r="2411" spans="3:12" ht="20" customHeight="1">
      <c r="C2411" s="13"/>
      <c r="E2411" s="21"/>
      <c r="F2411" s="21"/>
      <c r="H2411" s="24"/>
      <c r="I2411" s="24"/>
      <c r="K2411" s="24"/>
      <c r="L2411" s="24"/>
    </row>
    <row r="2412" spans="3:12" ht="20" customHeight="1">
      <c r="C2412" s="13"/>
      <c r="E2412" s="21"/>
      <c r="F2412" s="21"/>
      <c r="H2412" s="24"/>
      <c r="I2412" s="24"/>
      <c r="K2412" s="24"/>
      <c r="L2412" s="24"/>
    </row>
    <row r="2413" spans="3:12" ht="20" customHeight="1">
      <c r="C2413" s="13"/>
      <c r="E2413" s="21"/>
      <c r="F2413" s="21"/>
      <c r="H2413" s="24"/>
      <c r="I2413" s="24"/>
      <c r="K2413" s="24"/>
      <c r="L2413" s="24"/>
    </row>
    <row r="2414" spans="3:12" ht="20" customHeight="1">
      <c r="C2414" s="13"/>
      <c r="E2414" s="21"/>
      <c r="F2414" s="21"/>
      <c r="H2414" s="24"/>
      <c r="I2414" s="24"/>
      <c r="K2414" s="24"/>
      <c r="L2414" s="24"/>
    </row>
    <row r="2415" spans="3:12" ht="20" customHeight="1">
      <c r="C2415" s="13"/>
      <c r="E2415" s="21"/>
      <c r="F2415" s="21"/>
      <c r="H2415" s="24"/>
      <c r="I2415" s="24"/>
      <c r="K2415" s="24"/>
      <c r="L2415" s="24"/>
    </row>
    <row r="2416" spans="3:12" ht="20" customHeight="1">
      <c r="C2416" s="13"/>
      <c r="E2416" s="21"/>
      <c r="F2416" s="21"/>
      <c r="H2416" s="24"/>
      <c r="I2416" s="24"/>
      <c r="K2416" s="24"/>
      <c r="L2416" s="24"/>
    </row>
    <row r="2417" spans="3:12" ht="20" customHeight="1">
      <c r="C2417" s="13"/>
      <c r="E2417" s="21"/>
      <c r="F2417" s="21"/>
      <c r="H2417" s="24"/>
      <c r="I2417" s="24"/>
      <c r="K2417" s="24"/>
      <c r="L2417" s="24"/>
    </row>
    <row r="2418" spans="3:12" ht="20" customHeight="1">
      <c r="C2418" s="13"/>
      <c r="E2418" s="21"/>
      <c r="F2418" s="21"/>
      <c r="H2418" s="24"/>
      <c r="I2418" s="24"/>
      <c r="K2418" s="24"/>
      <c r="L2418" s="24"/>
    </row>
    <row r="2419" spans="3:12" ht="20" customHeight="1">
      <c r="C2419" s="13"/>
      <c r="E2419" s="21"/>
      <c r="F2419" s="21"/>
      <c r="H2419" s="24"/>
      <c r="I2419" s="24"/>
      <c r="K2419" s="24"/>
      <c r="L2419" s="24"/>
    </row>
    <row r="2420" spans="3:12" ht="20" customHeight="1">
      <c r="C2420" s="13"/>
      <c r="E2420" s="21"/>
      <c r="F2420" s="21"/>
      <c r="H2420" s="24"/>
      <c r="I2420" s="24"/>
      <c r="K2420" s="24"/>
      <c r="L2420" s="24"/>
    </row>
    <row r="2421" spans="3:12" ht="20" customHeight="1">
      <c r="C2421" s="13"/>
      <c r="E2421" s="21"/>
      <c r="F2421" s="21"/>
      <c r="H2421" s="24"/>
      <c r="I2421" s="24"/>
      <c r="K2421" s="24"/>
      <c r="L2421" s="24"/>
    </row>
    <row r="2422" spans="3:12" ht="20" customHeight="1">
      <c r="C2422" s="13"/>
      <c r="E2422" s="21"/>
      <c r="F2422" s="21"/>
      <c r="H2422" s="24"/>
      <c r="I2422" s="24"/>
      <c r="K2422" s="24"/>
      <c r="L2422" s="24"/>
    </row>
    <row r="2423" spans="3:12" ht="20" customHeight="1">
      <c r="C2423" s="13"/>
      <c r="E2423" s="21"/>
      <c r="F2423" s="21"/>
      <c r="H2423" s="24"/>
      <c r="I2423" s="24"/>
      <c r="K2423" s="24"/>
      <c r="L2423" s="24"/>
    </row>
    <row r="2424" spans="3:12" ht="20" customHeight="1">
      <c r="C2424" s="13"/>
      <c r="E2424" s="21"/>
      <c r="F2424" s="21"/>
      <c r="H2424" s="24"/>
      <c r="I2424" s="24"/>
      <c r="K2424" s="24"/>
      <c r="L2424" s="24"/>
    </row>
    <row r="2425" spans="3:12" ht="20" customHeight="1">
      <c r="C2425" s="13"/>
      <c r="E2425" s="21"/>
      <c r="F2425" s="21"/>
      <c r="H2425" s="24"/>
      <c r="I2425" s="24"/>
      <c r="K2425" s="24"/>
      <c r="L2425" s="24"/>
    </row>
    <row r="2426" spans="3:12" ht="20" customHeight="1">
      <c r="C2426" s="13"/>
      <c r="E2426" s="21"/>
      <c r="F2426" s="21"/>
      <c r="H2426" s="24"/>
      <c r="I2426" s="24"/>
      <c r="K2426" s="24"/>
      <c r="L2426" s="24"/>
    </row>
    <row r="2427" spans="3:12" ht="20" customHeight="1">
      <c r="C2427" s="13"/>
      <c r="E2427" s="21"/>
      <c r="F2427" s="21"/>
      <c r="H2427" s="24"/>
      <c r="I2427" s="24"/>
      <c r="K2427" s="24"/>
      <c r="L2427" s="24"/>
    </row>
    <row r="2428" spans="3:12" ht="20" customHeight="1">
      <c r="C2428" s="13"/>
      <c r="E2428" s="21"/>
      <c r="F2428" s="21"/>
      <c r="H2428" s="24"/>
      <c r="I2428" s="24"/>
      <c r="K2428" s="24"/>
      <c r="L2428" s="24"/>
    </row>
    <row r="2429" spans="3:12" ht="20" customHeight="1">
      <c r="C2429" s="13"/>
      <c r="E2429" s="21"/>
      <c r="F2429" s="21"/>
      <c r="H2429" s="24"/>
      <c r="I2429" s="24"/>
      <c r="K2429" s="24"/>
      <c r="L2429" s="24"/>
    </row>
    <row r="2430" spans="3:12" ht="20" customHeight="1">
      <c r="C2430" s="13"/>
      <c r="E2430" s="21"/>
      <c r="F2430" s="21"/>
      <c r="H2430" s="24"/>
      <c r="I2430" s="24"/>
      <c r="K2430" s="24"/>
      <c r="L2430" s="24"/>
    </row>
    <row r="2431" spans="3:12" ht="20" customHeight="1">
      <c r="C2431" s="13"/>
      <c r="E2431" s="21"/>
      <c r="F2431" s="21"/>
      <c r="H2431" s="24"/>
      <c r="I2431" s="24"/>
      <c r="K2431" s="24"/>
      <c r="L2431" s="24"/>
    </row>
    <row r="2432" spans="3:12" ht="20" customHeight="1">
      <c r="C2432" s="13"/>
      <c r="E2432" s="21"/>
      <c r="F2432" s="21"/>
      <c r="H2432" s="24"/>
      <c r="I2432" s="24"/>
      <c r="K2432" s="24"/>
      <c r="L2432" s="24"/>
    </row>
    <row r="2433" spans="3:12" ht="20" customHeight="1">
      <c r="C2433" s="13"/>
      <c r="E2433" s="21"/>
      <c r="F2433" s="21"/>
      <c r="H2433" s="24"/>
      <c r="I2433" s="24"/>
      <c r="K2433" s="24"/>
      <c r="L2433" s="24"/>
    </row>
    <row r="2434" spans="3:12" ht="20" customHeight="1">
      <c r="C2434" s="13"/>
      <c r="E2434" s="21"/>
      <c r="F2434" s="21"/>
      <c r="H2434" s="24"/>
      <c r="I2434" s="24"/>
      <c r="K2434" s="24"/>
      <c r="L2434" s="24"/>
    </row>
    <row r="2435" spans="3:12" ht="20" customHeight="1">
      <c r="C2435" s="13"/>
      <c r="E2435" s="21"/>
      <c r="F2435" s="21"/>
      <c r="H2435" s="24"/>
      <c r="I2435" s="24"/>
      <c r="K2435" s="24"/>
      <c r="L2435" s="24"/>
    </row>
    <row r="2436" spans="3:12" ht="20" customHeight="1">
      <c r="C2436" s="13"/>
      <c r="E2436" s="21"/>
      <c r="F2436" s="21"/>
      <c r="H2436" s="24"/>
      <c r="I2436" s="24"/>
      <c r="K2436" s="24"/>
      <c r="L2436" s="24"/>
    </row>
    <row r="2437" spans="3:12" ht="20" customHeight="1">
      <c r="C2437" s="13"/>
      <c r="E2437" s="21"/>
      <c r="F2437" s="21"/>
      <c r="H2437" s="24"/>
      <c r="I2437" s="24"/>
      <c r="K2437" s="24"/>
      <c r="L2437" s="24"/>
    </row>
    <row r="2438" spans="3:12" ht="20" customHeight="1">
      <c r="C2438" s="13"/>
      <c r="E2438" s="21"/>
      <c r="F2438" s="21"/>
      <c r="H2438" s="24"/>
      <c r="I2438" s="24"/>
      <c r="K2438" s="24"/>
      <c r="L2438" s="24"/>
    </row>
    <row r="2439" spans="3:12" ht="20" customHeight="1">
      <c r="C2439" s="13"/>
      <c r="E2439" s="21"/>
      <c r="F2439" s="21"/>
      <c r="H2439" s="24"/>
      <c r="I2439" s="24"/>
      <c r="K2439" s="24"/>
      <c r="L2439" s="24"/>
    </row>
    <row r="2440" spans="3:12" ht="20" customHeight="1">
      <c r="C2440" s="13"/>
      <c r="E2440" s="21"/>
      <c r="F2440" s="21"/>
      <c r="H2440" s="24"/>
      <c r="I2440" s="24"/>
      <c r="K2440" s="24"/>
      <c r="L2440" s="24"/>
    </row>
    <row r="2441" spans="3:12" ht="20" customHeight="1">
      <c r="C2441" s="13"/>
      <c r="E2441" s="21"/>
      <c r="F2441" s="21"/>
      <c r="H2441" s="24"/>
      <c r="I2441" s="24"/>
      <c r="K2441" s="24"/>
      <c r="L2441" s="24"/>
    </row>
    <row r="2442" spans="3:12" ht="20" customHeight="1">
      <c r="C2442" s="13"/>
      <c r="E2442" s="21"/>
      <c r="F2442" s="21"/>
      <c r="H2442" s="24"/>
      <c r="I2442" s="24"/>
      <c r="K2442" s="24"/>
      <c r="L2442" s="24"/>
    </row>
    <row r="2443" spans="3:12" ht="20" customHeight="1">
      <c r="C2443" s="13"/>
      <c r="E2443" s="21"/>
      <c r="F2443" s="21"/>
      <c r="H2443" s="24"/>
      <c r="I2443" s="24"/>
      <c r="K2443" s="24"/>
      <c r="L2443" s="24"/>
    </row>
    <row r="2444" spans="3:12" ht="20" customHeight="1">
      <c r="C2444" s="13"/>
      <c r="E2444" s="21"/>
      <c r="F2444" s="21"/>
      <c r="H2444" s="24"/>
      <c r="I2444" s="24"/>
      <c r="K2444" s="24"/>
      <c r="L2444" s="24"/>
    </row>
    <row r="2445" spans="3:12" ht="20" customHeight="1">
      <c r="C2445" s="13"/>
      <c r="E2445" s="21"/>
      <c r="F2445" s="21"/>
      <c r="H2445" s="24"/>
      <c r="I2445" s="24"/>
      <c r="K2445" s="24"/>
      <c r="L2445" s="24"/>
    </row>
    <row r="2446" spans="3:12" ht="20" customHeight="1">
      <c r="C2446" s="13"/>
      <c r="E2446" s="21"/>
      <c r="F2446" s="21"/>
      <c r="H2446" s="24"/>
      <c r="I2446" s="24"/>
      <c r="K2446" s="24"/>
      <c r="L2446" s="24"/>
    </row>
    <row r="2447" spans="3:12" ht="20" customHeight="1">
      <c r="C2447" s="13"/>
      <c r="E2447" s="21"/>
      <c r="F2447" s="21"/>
      <c r="H2447" s="24"/>
      <c r="I2447" s="24"/>
      <c r="K2447" s="24"/>
      <c r="L2447" s="24"/>
    </row>
    <row r="2448" spans="3:12" ht="20" customHeight="1">
      <c r="C2448" s="13"/>
      <c r="E2448" s="21"/>
      <c r="F2448" s="21"/>
      <c r="H2448" s="24"/>
      <c r="I2448" s="24"/>
      <c r="K2448" s="24"/>
      <c r="L2448" s="24"/>
    </row>
    <row r="2449" spans="3:12" ht="20" customHeight="1">
      <c r="C2449" s="13"/>
      <c r="E2449" s="21"/>
      <c r="F2449" s="21"/>
      <c r="H2449" s="24"/>
      <c r="I2449" s="24"/>
      <c r="K2449" s="24"/>
      <c r="L2449" s="24"/>
    </row>
    <row r="2450" spans="3:12" ht="20" customHeight="1">
      <c r="C2450" s="13"/>
      <c r="E2450" s="21"/>
      <c r="F2450" s="21"/>
      <c r="H2450" s="24"/>
      <c r="I2450" s="24"/>
      <c r="K2450" s="24"/>
      <c r="L2450" s="24"/>
    </row>
    <row r="2451" spans="3:12" ht="20" customHeight="1">
      <c r="C2451" s="13"/>
      <c r="E2451" s="21"/>
      <c r="F2451" s="21"/>
      <c r="H2451" s="24"/>
      <c r="I2451" s="24"/>
      <c r="K2451" s="24"/>
      <c r="L2451" s="24"/>
    </row>
    <row r="2452" spans="3:12" ht="20" customHeight="1">
      <c r="C2452" s="13"/>
      <c r="E2452" s="21"/>
      <c r="F2452" s="21"/>
      <c r="H2452" s="24"/>
      <c r="I2452" s="24"/>
      <c r="K2452" s="24"/>
      <c r="L2452" s="24"/>
    </row>
    <row r="2453" spans="3:12" ht="20" customHeight="1">
      <c r="C2453" s="13"/>
      <c r="E2453" s="21"/>
      <c r="F2453" s="21"/>
      <c r="H2453" s="24"/>
      <c r="I2453" s="24"/>
      <c r="K2453" s="24"/>
      <c r="L2453" s="24"/>
    </row>
    <row r="2454" spans="3:12" ht="20" customHeight="1">
      <c r="C2454" s="13"/>
      <c r="E2454" s="21"/>
      <c r="F2454" s="21"/>
      <c r="H2454" s="24"/>
      <c r="I2454" s="24"/>
      <c r="K2454" s="24"/>
      <c r="L2454" s="24"/>
    </row>
    <row r="2455" spans="3:12" ht="20" customHeight="1">
      <c r="C2455" s="13"/>
      <c r="E2455" s="21"/>
      <c r="F2455" s="21"/>
      <c r="H2455" s="24"/>
      <c r="I2455" s="24"/>
      <c r="K2455" s="24"/>
      <c r="L2455" s="24"/>
    </row>
    <row r="2456" spans="3:12" ht="20" customHeight="1">
      <c r="C2456" s="13"/>
      <c r="E2456" s="21"/>
      <c r="F2456" s="21"/>
      <c r="H2456" s="24"/>
      <c r="I2456" s="24"/>
      <c r="K2456" s="24"/>
      <c r="L2456" s="24"/>
    </row>
    <row r="2457" spans="3:12" ht="20" customHeight="1">
      <c r="C2457" s="13"/>
      <c r="E2457" s="21"/>
      <c r="F2457" s="21"/>
      <c r="H2457" s="24"/>
      <c r="I2457" s="24"/>
      <c r="K2457" s="24"/>
      <c r="L2457" s="24"/>
    </row>
    <row r="2458" spans="3:12" ht="20" customHeight="1">
      <c r="C2458" s="13"/>
      <c r="E2458" s="21"/>
      <c r="F2458" s="21"/>
      <c r="H2458" s="24"/>
      <c r="I2458" s="24"/>
      <c r="K2458" s="24"/>
      <c r="L2458" s="24"/>
    </row>
    <row r="2459" spans="3:12" ht="20" customHeight="1">
      <c r="C2459" s="13"/>
      <c r="E2459" s="21"/>
      <c r="F2459" s="21"/>
      <c r="H2459" s="24"/>
      <c r="I2459" s="24"/>
      <c r="K2459" s="24"/>
      <c r="L2459" s="24"/>
    </row>
    <row r="2460" spans="3:12" ht="20" customHeight="1">
      <c r="C2460" s="13"/>
      <c r="E2460" s="21"/>
      <c r="F2460" s="21"/>
      <c r="H2460" s="24"/>
      <c r="I2460" s="24"/>
      <c r="K2460" s="24"/>
      <c r="L2460" s="24"/>
    </row>
    <row r="2461" spans="3:12" ht="20" customHeight="1">
      <c r="C2461" s="13"/>
      <c r="E2461" s="21"/>
      <c r="F2461" s="21"/>
      <c r="H2461" s="24"/>
      <c r="I2461" s="24"/>
      <c r="K2461" s="24"/>
      <c r="L2461" s="24"/>
    </row>
    <row r="2462" spans="3:12" ht="20" customHeight="1">
      <c r="C2462" s="13"/>
      <c r="E2462" s="21"/>
      <c r="F2462" s="21"/>
      <c r="H2462" s="24"/>
      <c r="I2462" s="24"/>
      <c r="K2462" s="24"/>
      <c r="L2462" s="24"/>
    </row>
    <row r="2463" spans="3:12" ht="20" customHeight="1">
      <c r="C2463" s="13"/>
      <c r="E2463" s="21"/>
      <c r="F2463" s="21"/>
      <c r="H2463" s="24"/>
      <c r="I2463" s="24"/>
      <c r="K2463" s="24"/>
      <c r="L2463" s="24"/>
    </row>
    <row r="2464" spans="3:12" ht="20" customHeight="1">
      <c r="C2464" s="13"/>
      <c r="E2464" s="21"/>
      <c r="F2464" s="21"/>
      <c r="H2464" s="24"/>
      <c r="I2464" s="24"/>
      <c r="K2464" s="24"/>
      <c r="L2464" s="24"/>
    </row>
    <row r="2465" spans="3:12" ht="20" customHeight="1">
      <c r="C2465" s="13"/>
      <c r="E2465" s="21"/>
      <c r="F2465" s="21"/>
      <c r="H2465" s="24"/>
      <c r="I2465" s="24"/>
      <c r="K2465" s="24"/>
      <c r="L2465" s="24"/>
    </row>
    <row r="2466" spans="3:12" ht="20" customHeight="1">
      <c r="C2466" s="13"/>
      <c r="E2466" s="21"/>
      <c r="F2466" s="21"/>
      <c r="H2466" s="24"/>
      <c r="I2466" s="24"/>
      <c r="K2466" s="24"/>
      <c r="L2466" s="24"/>
    </row>
    <row r="2467" spans="3:12" ht="20" customHeight="1">
      <c r="C2467" s="13"/>
      <c r="E2467" s="21"/>
      <c r="F2467" s="21"/>
      <c r="H2467" s="24"/>
      <c r="I2467" s="24"/>
      <c r="K2467" s="24"/>
      <c r="L2467" s="24"/>
    </row>
    <row r="2468" spans="3:12" ht="20" customHeight="1">
      <c r="C2468" s="13"/>
      <c r="E2468" s="21"/>
      <c r="F2468" s="21"/>
      <c r="H2468" s="24"/>
      <c r="I2468" s="24"/>
      <c r="K2468" s="24"/>
      <c r="L2468" s="24"/>
    </row>
    <row r="2469" spans="3:12" ht="20" customHeight="1">
      <c r="C2469" s="13"/>
      <c r="E2469" s="21"/>
      <c r="F2469" s="21"/>
      <c r="H2469" s="24"/>
      <c r="I2469" s="24"/>
      <c r="K2469" s="24"/>
      <c r="L2469" s="24"/>
    </row>
    <row r="2470" spans="3:12" ht="20" customHeight="1">
      <c r="C2470" s="13"/>
      <c r="E2470" s="21"/>
      <c r="F2470" s="21"/>
      <c r="H2470" s="24"/>
      <c r="I2470" s="24"/>
      <c r="K2470" s="24"/>
      <c r="L2470" s="24"/>
    </row>
    <row r="2471" spans="3:12" ht="20" customHeight="1">
      <c r="C2471" s="13"/>
      <c r="E2471" s="21"/>
      <c r="F2471" s="21"/>
      <c r="H2471" s="24"/>
      <c r="I2471" s="24"/>
      <c r="K2471" s="24"/>
      <c r="L2471" s="24"/>
    </row>
    <row r="2472" spans="3:12" ht="20" customHeight="1">
      <c r="C2472" s="13"/>
      <c r="E2472" s="21"/>
      <c r="F2472" s="21"/>
      <c r="H2472" s="24"/>
      <c r="I2472" s="24"/>
      <c r="K2472" s="24"/>
      <c r="L2472" s="24"/>
    </row>
    <row r="2473" spans="3:12" ht="20" customHeight="1">
      <c r="C2473" s="13"/>
      <c r="E2473" s="21"/>
      <c r="F2473" s="21"/>
      <c r="H2473" s="24"/>
      <c r="I2473" s="24"/>
      <c r="K2473" s="24"/>
      <c r="L2473" s="24"/>
    </row>
    <row r="2474" spans="3:12" ht="20" customHeight="1">
      <c r="C2474" s="13"/>
      <c r="E2474" s="21"/>
      <c r="F2474" s="21"/>
      <c r="H2474" s="24"/>
      <c r="I2474" s="24"/>
      <c r="K2474" s="24"/>
      <c r="L2474" s="24"/>
    </row>
    <row r="2475" spans="3:12" ht="20" customHeight="1">
      <c r="C2475" s="13"/>
      <c r="E2475" s="21"/>
      <c r="F2475" s="21"/>
      <c r="H2475" s="24"/>
      <c r="I2475" s="24"/>
      <c r="K2475" s="24"/>
      <c r="L2475" s="24"/>
    </row>
    <row r="2476" spans="3:12" ht="20" customHeight="1">
      <c r="C2476" s="13"/>
      <c r="E2476" s="21"/>
      <c r="F2476" s="21"/>
      <c r="H2476" s="24"/>
      <c r="I2476" s="24"/>
      <c r="K2476" s="24"/>
      <c r="L2476" s="24"/>
    </row>
    <row r="2477" spans="3:12" ht="20" customHeight="1">
      <c r="C2477" s="13"/>
      <c r="E2477" s="21"/>
      <c r="F2477" s="21"/>
      <c r="H2477" s="24"/>
      <c r="I2477" s="24"/>
      <c r="K2477" s="24"/>
      <c r="L2477" s="24"/>
    </row>
    <row r="2478" spans="3:12" ht="20" customHeight="1">
      <c r="C2478" s="13"/>
      <c r="E2478" s="21"/>
      <c r="F2478" s="21"/>
      <c r="H2478" s="24"/>
      <c r="I2478" s="24"/>
      <c r="K2478" s="24"/>
      <c r="L2478" s="24"/>
    </row>
    <row r="2479" spans="3:12" ht="20" customHeight="1">
      <c r="C2479" s="13"/>
      <c r="E2479" s="21"/>
      <c r="F2479" s="21"/>
      <c r="H2479" s="24"/>
      <c r="I2479" s="24"/>
      <c r="K2479" s="24"/>
      <c r="L2479" s="24"/>
    </row>
    <row r="2480" spans="3:12" ht="20" customHeight="1">
      <c r="C2480" s="13"/>
      <c r="E2480" s="21"/>
      <c r="F2480" s="21"/>
      <c r="H2480" s="24"/>
      <c r="I2480" s="24"/>
      <c r="K2480" s="24"/>
      <c r="L2480" s="24"/>
    </row>
    <row r="2481" spans="3:12" ht="20" customHeight="1">
      <c r="C2481" s="13"/>
      <c r="E2481" s="21"/>
      <c r="F2481" s="21"/>
      <c r="H2481" s="24"/>
      <c r="I2481" s="24"/>
      <c r="K2481" s="24"/>
      <c r="L2481" s="24"/>
    </row>
    <row r="2482" spans="3:12" ht="20" customHeight="1">
      <c r="C2482" s="13"/>
      <c r="E2482" s="21"/>
      <c r="F2482" s="21"/>
      <c r="H2482" s="24"/>
      <c r="I2482" s="24"/>
      <c r="K2482" s="24"/>
      <c r="L2482" s="24"/>
    </row>
    <row r="2483" spans="3:12" ht="20" customHeight="1">
      <c r="C2483" s="13"/>
      <c r="E2483" s="21"/>
      <c r="F2483" s="21"/>
      <c r="H2483" s="24"/>
      <c r="I2483" s="24"/>
      <c r="K2483" s="24"/>
      <c r="L2483" s="24"/>
    </row>
    <row r="2484" spans="3:12" ht="20" customHeight="1">
      <c r="C2484" s="13"/>
      <c r="E2484" s="21"/>
      <c r="F2484" s="21"/>
      <c r="H2484" s="24"/>
      <c r="I2484" s="24"/>
      <c r="K2484" s="24"/>
      <c r="L2484" s="24"/>
    </row>
    <row r="2485" spans="3:12" ht="20" customHeight="1">
      <c r="C2485" s="13"/>
      <c r="E2485" s="21"/>
      <c r="F2485" s="21"/>
      <c r="H2485" s="24"/>
      <c r="I2485" s="24"/>
      <c r="K2485" s="24"/>
      <c r="L2485" s="24"/>
    </row>
    <row r="2486" spans="3:12" ht="20" customHeight="1">
      <c r="C2486" s="13"/>
      <c r="E2486" s="21"/>
      <c r="F2486" s="21"/>
      <c r="H2486" s="24"/>
      <c r="I2486" s="24"/>
      <c r="K2486" s="24"/>
      <c r="L2486" s="24"/>
    </row>
    <row r="2487" spans="3:12" ht="20" customHeight="1">
      <c r="C2487" s="13"/>
      <c r="E2487" s="21"/>
      <c r="F2487" s="21"/>
      <c r="H2487" s="24"/>
      <c r="I2487" s="24"/>
      <c r="K2487" s="24"/>
      <c r="L2487" s="24"/>
    </row>
    <row r="2488" spans="3:12" ht="20" customHeight="1">
      <c r="C2488" s="13"/>
      <c r="E2488" s="21"/>
      <c r="F2488" s="21"/>
      <c r="H2488" s="24"/>
      <c r="I2488" s="24"/>
      <c r="K2488" s="24"/>
      <c r="L2488" s="24"/>
    </row>
    <row r="2489" spans="3:12" ht="20" customHeight="1">
      <c r="C2489" s="13"/>
      <c r="E2489" s="21"/>
      <c r="F2489" s="21"/>
      <c r="H2489" s="24"/>
      <c r="I2489" s="24"/>
      <c r="K2489" s="24"/>
      <c r="L2489" s="24"/>
    </row>
    <row r="2490" spans="3:12" ht="20" customHeight="1">
      <c r="C2490" s="13"/>
      <c r="E2490" s="21"/>
      <c r="F2490" s="21"/>
      <c r="H2490" s="24"/>
      <c r="I2490" s="24"/>
      <c r="K2490" s="24"/>
      <c r="L2490" s="24"/>
    </row>
    <row r="2491" spans="3:12" ht="20" customHeight="1">
      <c r="C2491" s="13"/>
      <c r="E2491" s="21"/>
      <c r="F2491" s="21"/>
      <c r="H2491" s="24"/>
      <c r="I2491" s="24"/>
      <c r="K2491" s="24"/>
      <c r="L2491" s="24"/>
    </row>
    <row r="2492" spans="3:12" ht="20" customHeight="1">
      <c r="C2492" s="13"/>
      <c r="E2492" s="21"/>
      <c r="F2492" s="21"/>
      <c r="H2492" s="24"/>
      <c r="I2492" s="24"/>
      <c r="K2492" s="24"/>
      <c r="L2492" s="24"/>
    </row>
    <row r="2493" spans="3:12" ht="20" customHeight="1">
      <c r="C2493" s="13"/>
      <c r="E2493" s="21"/>
      <c r="F2493" s="21"/>
      <c r="H2493" s="24"/>
      <c r="I2493" s="24"/>
      <c r="K2493" s="24"/>
      <c r="L2493" s="24"/>
    </row>
    <row r="2494" spans="3:12" ht="20" customHeight="1">
      <c r="C2494" s="13"/>
      <c r="E2494" s="21"/>
      <c r="F2494" s="21"/>
      <c r="H2494" s="24"/>
      <c r="I2494" s="24"/>
      <c r="K2494" s="24"/>
      <c r="L2494" s="24"/>
    </row>
    <row r="2495" spans="3:12" ht="20" customHeight="1">
      <c r="C2495" s="13"/>
      <c r="E2495" s="21"/>
      <c r="F2495" s="21"/>
      <c r="H2495" s="24"/>
      <c r="I2495" s="24"/>
      <c r="K2495" s="24"/>
      <c r="L2495" s="24"/>
    </row>
    <row r="2496" spans="3:12" ht="20" customHeight="1">
      <c r="C2496" s="13"/>
      <c r="E2496" s="21"/>
      <c r="F2496" s="21"/>
      <c r="H2496" s="24"/>
      <c r="I2496" s="24"/>
      <c r="K2496" s="24"/>
      <c r="L2496" s="24"/>
    </row>
    <row r="2497" spans="3:12" ht="20" customHeight="1">
      <c r="C2497" s="13"/>
      <c r="E2497" s="21"/>
      <c r="F2497" s="21"/>
      <c r="H2497" s="24"/>
      <c r="I2497" s="24"/>
      <c r="K2497" s="24"/>
      <c r="L2497" s="24"/>
    </row>
    <row r="2498" spans="3:12" ht="20" customHeight="1">
      <c r="C2498" s="13"/>
      <c r="E2498" s="21"/>
      <c r="F2498" s="21"/>
      <c r="H2498" s="24"/>
      <c r="I2498" s="24"/>
      <c r="K2498" s="24"/>
      <c r="L2498" s="24"/>
    </row>
    <row r="2499" spans="3:12" ht="20" customHeight="1">
      <c r="C2499" s="13"/>
      <c r="E2499" s="21"/>
      <c r="F2499" s="21"/>
      <c r="H2499" s="24"/>
      <c r="I2499" s="24"/>
      <c r="K2499" s="24"/>
      <c r="L2499" s="24"/>
    </row>
    <row r="2500" spans="3:12" ht="20" customHeight="1">
      <c r="C2500" s="13"/>
      <c r="E2500" s="21"/>
      <c r="F2500" s="21"/>
      <c r="H2500" s="24"/>
      <c r="I2500" s="24"/>
      <c r="K2500" s="24"/>
      <c r="L2500" s="24"/>
    </row>
    <row r="2501" spans="3:12" ht="20" customHeight="1">
      <c r="C2501" s="13"/>
      <c r="E2501" s="21"/>
      <c r="F2501" s="21"/>
      <c r="H2501" s="24"/>
      <c r="I2501" s="24"/>
      <c r="K2501" s="24"/>
      <c r="L2501" s="24"/>
    </row>
    <row r="2502" spans="3:12" ht="20" customHeight="1">
      <c r="C2502" s="13"/>
      <c r="E2502" s="21"/>
      <c r="F2502" s="21"/>
      <c r="H2502" s="24"/>
      <c r="I2502" s="24"/>
      <c r="K2502" s="24"/>
      <c r="L2502" s="24"/>
    </row>
    <row r="2503" spans="3:12" ht="20" customHeight="1">
      <c r="C2503" s="13"/>
      <c r="E2503" s="21"/>
      <c r="F2503" s="21"/>
      <c r="H2503" s="24"/>
      <c r="I2503" s="24"/>
      <c r="K2503" s="24"/>
      <c r="L2503" s="24"/>
    </row>
    <row r="2504" spans="3:12" ht="20" customHeight="1">
      <c r="C2504" s="13"/>
      <c r="E2504" s="21"/>
      <c r="F2504" s="21"/>
      <c r="H2504" s="24"/>
      <c r="I2504" s="24"/>
      <c r="K2504" s="24"/>
      <c r="L2504" s="24"/>
    </row>
    <row r="2505" spans="3:12" ht="20" customHeight="1">
      <c r="C2505" s="13"/>
      <c r="E2505" s="21"/>
      <c r="F2505" s="21"/>
      <c r="H2505" s="24"/>
      <c r="I2505" s="24"/>
      <c r="K2505" s="24"/>
      <c r="L2505" s="24"/>
    </row>
    <row r="2506" spans="3:12" ht="20" customHeight="1">
      <c r="C2506" s="13"/>
      <c r="E2506" s="21"/>
      <c r="F2506" s="21"/>
      <c r="H2506" s="24"/>
      <c r="I2506" s="24"/>
      <c r="K2506" s="24"/>
      <c r="L2506" s="24"/>
    </row>
    <row r="2507" spans="3:12" ht="20" customHeight="1">
      <c r="C2507" s="13"/>
      <c r="E2507" s="21"/>
      <c r="F2507" s="21"/>
      <c r="H2507" s="24"/>
      <c r="I2507" s="24"/>
      <c r="K2507" s="24"/>
      <c r="L2507" s="24"/>
    </row>
    <row r="2508" spans="3:12" ht="20" customHeight="1">
      <c r="C2508" s="13"/>
      <c r="E2508" s="21"/>
      <c r="F2508" s="21"/>
      <c r="H2508" s="24"/>
      <c r="I2508" s="24"/>
      <c r="K2508" s="24"/>
      <c r="L2508" s="24"/>
    </row>
    <row r="2509" spans="3:12" ht="20" customHeight="1">
      <c r="C2509" s="13"/>
      <c r="E2509" s="21"/>
      <c r="F2509" s="21"/>
      <c r="H2509" s="24"/>
      <c r="I2509" s="24"/>
      <c r="K2509" s="24"/>
      <c r="L2509" s="24"/>
    </row>
    <row r="2510" spans="3:12" ht="20" customHeight="1">
      <c r="C2510" s="13"/>
      <c r="E2510" s="21"/>
      <c r="F2510" s="21"/>
      <c r="H2510" s="24"/>
      <c r="I2510" s="24"/>
      <c r="K2510" s="24"/>
      <c r="L2510" s="24"/>
    </row>
    <row r="2511" spans="3:12" ht="20" customHeight="1">
      <c r="C2511" s="13"/>
      <c r="E2511" s="21"/>
      <c r="F2511" s="21"/>
      <c r="H2511" s="24"/>
      <c r="I2511" s="24"/>
      <c r="K2511" s="24"/>
      <c r="L2511" s="24"/>
    </row>
    <row r="2512" spans="3:12" ht="20" customHeight="1">
      <c r="C2512" s="13"/>
      <c r="E2512" s="21"/>
      <c r="F2512" s="21"/>
      <c r="H2512" s="24"/>
      <c r="I2512" s="24"/>
      <c r="K2512" s="24"/>
      <c r="L2512" s="24"/>
    </row>
    <row r="2513" spans="3:12" ht="20" customHeight="1">
      <c r="C2513" s="13"/>
      <c r="E2513" s="21"/>
      <c r="F2513" s="21"/>
      <c r="H2513" s="24"/>
      <c r="I2513" s="24"/>
      <c r="K2513" s="24"/>
      <c r="L2513" s="24"/>
    </row>
    <row r="2514" spans="3:12" ht="20" customHeight="1">
      <c r="C2514" s="13"/>
      <c r="E2514" s="21"/>
      <c r="F2514" s="21"/>
      <c r="H2514" s="24"/>
      <c r="I2514" s="24"/>
      <c r="K2514" s="24"/>
      <c r="L2514" s="24"/>
    </row>
    <row r="2515" spans="3:12" ht="20" customHeight="1">
      <c r="C2515" s="13"/>
      <c r="E2515" s="21"/>
      <c r="F2515" s="21"/>
      <c r="H2515" s="24"/>
      <c r="I2515" s="24"/>
      <c r="K2515" s="24"/>
      <c r="L2515" s="24"/>
    </row>
    <row r="2516" spans="3:12" ht="20" customHeight="1">
      <c r="C2516" s="13"/>
      <c r="E2516" s="21"/>
      <c r="F2516" s="21"/>
      <c r="H2516" s="24"/>
      <c r="I2516" s="24"/>
      <c r="K2516" s="24"/>
      <c r="L2516" s="24"/>
    </row>
    <row r="2517" spans="3:12" ht="20" customHeight="1">
      <c r="C2517" s="13"/>
      <c r="E2517" s="21"/>
      <c r="F2517" s="21"/>
      <c r="H2517" s="24"/>
      <c r="I2517" s="24"/>
      <c r="K2517" s="24"/>
      <c r="L2517" s="24"/>
    </row>
    <row r="2518" spans="3:12" ht="20" customHeight="1">
      <c r="C2518" s="13"/>
      <c r="E2518" s="21"/>
      <c r="F2518" s="21"/>
      <c r="H2518" s="24"/>
      <c r="I2518" s="24"/>
      <c r="K2518" s="24"/>
      <c r="L2518" s="24"/>
    </row>
    <row r="2519" spans="3:12" ht="20" customHeight="1">
      <c r="C2519" s="13"/>
      <c r="E2519" s="21"/>
      <c r="F2519" s="21"/>
      <c r="H2519" s="24"/>
      <c r="I2519" s="24"/>
      <c r="K2519" s="24"/>
      <c r="L2519" s="24"/>
    </row>
    <row r="2520" spans="3:12" ht="20" customHeight="1">
      <c r="C2520" s="13"/>
      <c r="E2520" s="21"/>
      <c r="F2520" s="21"/>
      <c r="H2520" s="24"/>
      <c r="I2520" s="24"/>
      <c r="K2520" s="24"/>
      <c r="L2520" s="24"/>
    </row>
    <row r="2521" spans="3:12" ht="20" customHeight="1">
      <c r="C2521" s="13"/>
      <c r="E2521" s="21"/>
      <c r="F2521" s="21"/>
      <c r="H2521" s="24"/>
      <c r="I2521" s="24"/>
      <c r="K2521" s="24"/>
      <c r="L2521" s="24"/>
    </row>
    <row r="2522" spans="3:12" ht="20" customHeight="1">
      <c r="C2522" s="13"/>
      <c r="E2522" s="21"/>
      <c r="F2522" s="21"/>
      <c r="H2522" s="24"/>
      <c r="I2522" s="24"/>
      <c r="K2522" s="24"/>
      <c r="L2522" s="24"/>
    </row>
    <row r="2523" spans="3:12" ht="20" customHeight="1">
      <c r="C2523" s="13"/>
      <c r="E2523" s="21"/>
      <c r="F2523" s="21"/>
      <c r="H2523" s="24"/>
      <c r="I2523" s="24"/>
      <c r="K2523" s="24"/>
      <c r="L2523" s="24"/>
    </row>
    <row r="2524" spans="3:12" ht="20" customHeight="1">
      <c r="C2524" s="13"/>
      <c r="E2524" s="21"/>
      <c r="F2524" s="21"/>
      <c r="H2524" s="24"/>
      <c r="I2524" s="24"/>
      <c r="K2524" s="24"/>
      <c r="L2524" s="24"/>
    </row>
    <row r="2525" spans="3:12" ht="20" customHeight="1">
      <c r="C2525" s="13"/>
      <c r="E2525" s="21"/>
      <c r="F2525" s="21"/>
      <c r="H2525" s="24"/>
      <c r="I2525" s="24"/>
      <c r="K2525" s="24"/>
      <c r="L2525" s="24"/>
    </row>
    <row r="2526" spans="3:12" ht="20" customHeight="1">
      <c r="C2526" s="13"/>
      <c r="E2526" s="21"/>
      <c r="F2526" s="21"/>
      <c r="H2526" s="24"/>
      <c r="I2526" s="24"/>
      <c r="K2526" s="24"/>
      <c r="L2526" s="24"/>
    </row>
    <row r="2527" spans="3:12" ht="20" customHeight="1">
      <c r="C2527" s="13"/>
      <c r="E2527" s="21"/>
      <c r="F2527" s="21"/>
      <c r="H2527" s="24"/>
      <c r="I2527" s="24"/>
      <c r="K2527" s="24"/>
      <c r="L2527" s="24"/>
    </row>
    <row r="2528" spans="3:12" ht="20" customHeight="1">
      <c r="C2528" s="13"/>
      <c r="E2528" s="21"/>
      <c r="F2528" s="21"/>
      <c r="H2528" s="24"/>
      <c r="I2528" s="24"/>
      <c r="K2528" s="24"/>
      <c r="L2528" s="24"/>
    </row>
    <row r="2529" spans="3:12" ht="20" customHeight="1">
      <c r="C2529" s="13"/>
      <c r="E2529" s="21"/>
      <c r="F2529" s="21"/>
      <c r="H2529" s="24"/>
      <c r="I2529" s="24"/>
      <c r="K2529" s="24"/>
      <c r="L2529" s="24"/>
    </row>
    <row r="2530" spans="3:12" ht="20" customHeight="1">
      <c r="C2530" s="13"/>
      <c r="E2530" s="21"/>
      <c r="F2530" s="21"/>
      <c r="H2530" s="24"/>
      <c r="I2530" s="24"/>
      <c r="K2530" s="24"/>
      <c r="L2530" s="24"/>
    </row>
    <row r="2531" spans="3:12" ht="20" customHeight="1">
      <c r="C2531" s="13"/>
      <c r="E2531" s="21"/>
      <c r="F2531" s="21"/>
      <c r="H2531" s="24"/>
      <c r="I2531" s="24"/>
      <c r="K2531" s="24"/>
      <c r="L2531" s="24"/>
    </row>
    <row r="2532" spans="3:12" ht="20" customHeight="1">
      <c r="C2532" s="13"/>
      <c r="E2532" s="21"/>
      <c r="F2532" s="21"/>
      <c r="H2532" s="24"/>
      <c r="I2532" s="24"/>
      <c r="K2532" s="24"/>
      <c r="L2532" s="24"/>
    </row>
    <row r="2533" spans="3:12" ht="20" customHeight="1">
      <c r="C2533" s="13"/>
      <c r="E2533" s="21"/>
      <c r="F2533" s="21"/>
      <c r="H2533" s="24"/>
      <c r="I2533" s="24"/>
      <c r="K2533" s="24"/>
      <c r="L2533" s="24"/>
    </row>
    <row r="2534" spans="3:12" ht="20" customHeight="1">
      <c r="C2534" s="13"/>
      <c r="E2534" s="21"/>
      <c r="F2534" s="21"/>
      <c r="H2534" s="24"/>
      <c r="I2534" s="24"/>
      <c r="K2534" s="24"/>
      <c r="L2534" s="24"/>
    </row>
    <row r="2535" spans="3:12" ht="20" customHeight="1">
      <c r="C2535" s="13"/>
      <c r="E2535" s="21"/>
      <c r="F2535" s="21"/>
      <c r="H2535" s="24"/>
      <c r="I2535" s="24"/>
      <c r="K2535" s="24"/>
      <c r="L2535" s="24"/>
    </row>
    <row r="2536" spans="3:12" ht="20" customHeight="1">
      <c r="C2536" s="13"/>
      <c r="E2536" s="21"/>
      <c r="F2536" s="21"/>
      <c r="H2536" s="24"/>
      <c r="I2536" s="24"/>
      <c r="K2536" s="24"/>
      <c r="L2536" s="24"/>
    </row>
    <row r="2537" spans="3:12" ht="20" customHeight="1">
      <c r="C2537" s="13"/>
      <c r="E2537" s="21"/>
      <c r="F2537" s="21"/>
      <c r="H2537" s="24"/>
      <c r="I2537" s="24"/>
      <c r="K2537" s="24"/>
      <c r="L2537" s="24"/>
    </row>
    <row r="2538" spans="3:12" ht="20" customHeight="1">
      <c r="C2538" s="13"/>
      <c r="E2538" s="21"/>
      <c r="F2538" s="21"/>
      <c r="H2538" s="24"/>
      <c r="I2538" s="24"/>
      <c r="K2538" s="24"/>
      <c r="L2538" s="24"/>
    </row>
    <row r="2539" spans="3:12" ht="20" customHeight="1">
      <c r="C2539" s="13"/>
      <c r="E2539" s="21"/>
      <c r="F2539" s="21"/>
      <c r="H2539" s="24"/>
      <c r="I2539" s="24"/>
      <c r="K2539" s="24"/>
      <c r="L2539" s="24"/>
    </row>
    <row r="2540" spans="3:12" ht="20" customHeight="1">
      <c r="C2540" s="13"/>
      <c r="E2540" s="21"/>
      <c r="F2540" s="21"/>
      <c r="H2540" s="24"/>
      <c r="I2540" s="24"/>
      <c r="K2540" s="24"/>
      <c r="L2540" s="24"/>
    </row>
    <row r="2541" spans="3:12" ht="20" customHeight="1">
      <c r="C2541" s="13"/>
      <c r="E2541" s="21"/>
      <c r="F2541" s="21"/>
      <c r="H2541" s="24"/>
      <c r="I2541" s="24"/>
      <c r="K2541" s="24"/>
      <c r="L2541" s="24"/>
    </row>
    <row r="2542" spans="3:12" ht="20" customHeight="1">
      <c r="C2542" s="13"/>
      <c r="E2542" s="21"/>
      <c r="F2542" s="21"/>
      <c r="H2542" s="24"/>
      <c r="I2542" s="24"/>
      <c r="K2542" s="24"/>
      <c r="L2542" s="24"/>
    </row>
    <row r="2543" spans="3:12" ht="20" customHeight="1">
      <c r="C2543" s="13"/>
      <c r="E2543" s="21"/>
      <c r="F2543" s="21"/>
      <c r="H2543" s="24"/>
      <c r="I2543" s="24"/>
      <c r="K2543" s="24"/>
      <c r="L2543" s="24"/>
    </row>
    <row r="2544" spans="3:12" ht="20" customHeight="1">
      <c r="C2544" s="13"/>
      <c r="E2544" s="21"/>
      <c r="F2544" s="21"/>
      <c r="H2544" s="24"/>
      <c r="I2544" s="24"/>
      <c r="K2544" s="24"/>
      <c r="L2544" s="24"/>
    </row>
    <row r="2545" spans="3:12" ht="20" customHeight="1">
      <c r="C2545" s="13"/>
      <c r="E2545" s="21"/>
      <c r="F2545" s="21"/>
      <c r="H2545" s="24"/>
      <c r="I2545" s="24"/>
      <c r="K2545" s="24"/>
      <c r="L2545" s="24"/>
    </row>
    <row r="2546" spans="3:12" ht="20" customHeight="1">
      <c r="C2546" s="13"/>
      <c r="E2546" s="21"/>
      <c r="F2546" s="21"/>
      <c r="H2546" s="24"/>
      <c r="I2546" s="24"/>
      <c r="K2546" s="24"/>
      <c r="L2546" s="24"/>
    </row>
    <row r="2547" spans="3:12" ht="20" customHeight="1">
      <c r="C2547" s="13"/>
      <c r="E2547" s="21"/>
      <c r="F2547" s="21"/>
      <c r="H2547" s="24"/>
      <c r="I2547" s="24"/>
      <c r="K2547" s="24"/>
      <c r="L2547" s="24"/>
    </row>
    <row r="2548" spans="3:12" ht="20" customHeight="1">
      <c r="C2548" s="13"/>
      <c r="E2548" s="21"/>
      <c r="F2548" s="21"/>
      <c r="H2548" s="24"/>
      <c r="I2548" s="24"/>
      <c r="K2548" s="24"/>
      <c r="L2548" s="24"/>
    </row>
    <row r="2549" spans="3:12" ht="20" customHeight="1">
      <c r="C2549" s="13"/>
      <c r="E2549" s="21"/>
      <c r="F2549" s="21"/>
      <c r="H2549" s="24"/>
      <c r="I2549" s="24"/>
      <c r="K2549" s="24"/>
      <c r="L2549" s="24"/>
    </row>
    <row r="2550" spans="3:12" ht="20" customHeight="1">
      <c r="C2550" s="13"/>
      <c r="E2550" s="21"/>
      <c r="F2550" s="21"/>
      <c r="H2550" s="24"/>
      <c r="I2550" s="24"/>
      <c r="K2550" s="24"/>
      <c r="L2550" s="24"/>
    </row>
    <row r="2551" spans="3:12" ht="20" customHeight="1">
      <c r="C2551" s="13"/>
      <c r="E2551" s="21"/>
      <c r="F2551" s="21"/>
      <c r="H2551" s="24"/>
      <c r="I2551" s="24"/>
      <c r="K2551" s="24"/>
      <c r="L2551" s="24"/>
    </row>
    <row r="2552" spans="3:12" ht="20" customHeight="1">
      <c r="C2552" s="13"/>
      <c r="E2552" s="21"/>
      <c r="F2552" s="21"/>
      <c r="H2552" s="24"/>
      <c r="I2552" s="24"/>
      <c r="K2552" s="24"/>
      <c r="L2552" s="24"/>
    </row>
    <row r="2553" spans="3:12" ht="20" customHeight="1">
      <c r="C2553" s="13"/>
      <c r="E2553" s="21"/>
      <c r="F2553" s="21"/>
      <c r="H2553" s="24"/>
      <c r="I2553" s="24"/>
      <c r="K2553" s="24"/>
      <c r="L2553" s="24"/>
    </row>
    <row r="2554" spans="3:12" ht="20" customHeight="1">
      <c r="C2554" s="13"/>
      <c r="E2554" s="21"/>
      <c r="F2554" s="21"/>
      <c r="H2554" s="24"/>
      <c r="I2554" s="24"/>
      <c r="K2554" s="24"/>
      <c r="L2554" s="24"/>
    </row>
    <row r="2555" spans="3:12" ht="20" customHeight="1">
      <c r="C2555" s="13"/>
      <c r="E2555" s="21"/>
      <c r="F2555" s="21"/>
      <c r="H2555" s="24"/>
      <c r="I2555" s="24"/>
      <c r="K2555" s="24"/>
      <c r="L2555" s="24"/>
    </row>
    <row r="2556" spans="3:12" ht="20" customHeight="1">
      <c r="C2556" s="13"/>
      <c r="E2556" s="21"/>
      <c r="F2556" s="21"/>
      <c r="H2556" s="24"/>
      <c r="I2556" s="24"/>
      <c r="K2556" s="24"/>
      <c r="L2556" s="24"/>
    </row>
    <row r="2557" spans="3:12" ht="20" customHeight="1">
      <c r="C2557" s="13"/>
      <c r="E2557" s="21"/>
      <c r="F2557" s="21"/>
      <c r="H2557" s="24"/>
      <c r="I2557" s="24"/>
      <c r="K2557" s="24"/>
      <c r="L2557" s="24"/>
    </row>
    <row r="2558" spans="3:12" ht="20" customHeight="1">
      <c r="C2558" s="13"/>
      <c r="E2558" s="21"/>
      <c r="F2558" s="21"/>
      <c r="H2558" s="24"/>
      <c r="I2558" s="24"/>
      <c r="K2558" s="24"/>
      <c r="L2558" s="24"/>
    </row>
    <row r="2559" spans="3:12" ht="20" customHeight="1">
      <c r="C2559" s="13"/>
      <c r="E2559" s="21"/>
      <c r="F2559" s="21"/>
      <c r="H2559" s="24"/>
      <c r="I2559" s="24"/>
      <c r="K2559" s="24"/>
      <c r="L2559" s="24"/>
    </row>
    <row r="2560" spans="3:12" ht="20" customHeight="1">
      <c r="C2560" s="13"/>
      <c r="E2560" s="21"/>
      <c r="F2560" s="21"/>
      <c r="H2560" s="24"/>
      <c r="I2560" s="24"/>
      <c r="K2560" s="24"/>
      <c r="L2560" s="24"/>
    </row>
    <row r="2561" spans="3:12" ht="20" customHeight="1">
      <c r="C2561" s="13"/>
      <c r="E2561" s="21"/>
      <c r="F2561" s="21"/>
      <c r="H2561" s="24"/>
      <c r="I2561" s="24"/>
      <c r="K2561" s="24"/>
      <c r="L2561" s="24"/>
    </row>
    <row r="2562" spans="3:12" ht="20" customHeight="1">
      <c r="C2562" s="13"/>
      <c r="E2562" s="21"/>
      <c r="F2562" s="21"/>
      <c r="H2562" s="24"/>
      <c r="I2562" s="24"/>
      <c r="K2562" s="24"/>
      <c r="L2562" s="24"/>
    </row>
    <row r="2563" spans="3:12" ht="20" customHeight="1">
      <c r="C2563" s="13"/>
      <c r="E2563" s="21"/>
      <c r="F2563" s="21"/>
      <c r="H2563" s="24"/>
      <c r="I2563" s="24"/>
      <c r="K2563" s="24"/>
      <c r="L2563" s="24"/>
    </row>
    <row r="2564" spans="3:12" ht="20" customHeight="1">
      <c r="C2564" s="13"/>
      <c r="E2564" s="21"/>
      <c r="F2564" s="21"/>
      <c r="H2564" s="24"/>
      <c r="I2564" s="24"/>
      <c r="K2564" s="24"/>
      <c r="L2564" s="24"/>
    </row>
    <row r="2565" spans="3:12" ht="20" customHeight="1">
      <c r="C2565" s="13"/>
      <c r="E2565" s="21"/>
      <c r="F2565" s="21"/>
      <c r="H2565" s="24"/>
      <c r="I2565" s="24"/>
      <c r="K2565" s="24"/>
      <c r="L2565" s="24"/>
    </row>
    <row r="2566" spans="3:12" ht="20" customHeight="1">
      <c r="C2566" s="13"/>
      <c r="E2566" s="21"/>
      <c r="F2566" s="21"/>
      <c r="H2566" s="24"/>
      <c r="I2566" s="24"/>
      <c r="K2566" s="24"/>
      <c r="L2566" s="24"/>
    </row>
    <row r="2567" spans="3:12" ht="20" customHeight="1">
      <c r="C2567" s="13"/>
      <c r="E2567" s="21"/>
      <c r="F2567" s="21"/>
      <c r="H2567" s="24"/>
      <c r="I2567" s="24"/>
      <c r="K2567" s="24"/>
      <c r="L2567" s="24"/>
    </row>
    <row r="2568" spans="3:12" ht="20" customHeight="1">
      <c r="C2568" s="13"/>
      <c r="E2568" s="21"/>
      <c r="F2568" s="21"/>
      <c r="H2568" s="24"/>
      <c r="I2568" s="24"/>
      <c r="K2568" s="24"/>
      <c r="L2568" s="24"/>
    </row>
    <row r="2569" spans="3:12" ht="20" customHeight="1">
      <c r="C2569" s="13"/>
      <c r="E2569" s="21"/>
      <c r="F2569" s="21"/>
      <c r="H2569" s="24"/>
      <c r="I2569" s="24"/>
      <c r="K2569" s="24"/>
      <c r="L2569" s="24"/>
    </row>
    <row r="2570" spans="3:12" ht="20" customHeight="1">
      <c r="C2570" s="13"/>
      <c r="E2570" s="21"/>
      <c r="F2570" s="21"/>
      <c r="H2570" s="24"/>
      <c r="I2570" s="24"/>
      <c r="K2570" s="24"/>
      <c r="L2570" s="24"/>
    </row>
    <row r="2571" spans="3:12" ht="20" customHeight="1">
      <c r="C2571" s="13"/>
      <c r="E2571" s="21"/>
      <c r="F2571" s="21"/>
      <c r="H2571" s="24"/>
      <c r="I2571" s="24"/>
      <c r="K2571" s="24"/>
      <c r="L2571" s="24"/>
    </row>
    <row r="2572" spans="3:12" ht="20" customHeight="1">
      <c r="C2572" s="13"/>
      <c r="E2572" s="21"/>
      <c r="F2572" s="21"/>
      <c r="H2572" s="24"/>
      <c r="I2572" s="24"/>
      <c r="K2572" s="24"/>
      <c r="L2572" s="24"/>
    </row>
    <row r="2573" spans="3:12" ht="20" customHeight="1">
      <c r="C2573" s="13"/>
      <c r="E2573" s="21"/>
      <c r="F2573" s="21"/>
      <c r="H2573" s="24"/>
      <c r="I2573" s="24"/>
      <c r="K2573" s="24"/>
      <c r="L2573" s="24"/>
    </row>
    <row r="2574" spans="3:12" ht="20" customHeight="1">
      <c r="C2574" s="13"/>
      <c r="E2574" s="21"/>
      <c r="F2574" s="21"/>
      <c r="H2574" s="24"/>
      <c r="I2574" s="24"/>
      <c r="K2574" s="24"/>
      <c r="L2574" s="24"/>
    </row>
    <row r="2575" spans="3:12" ht="20" customHeight="1">
      <c r="C2575" s="13"/>
      <c r="E2575" s="21"/>
      <c r="F2575" s="21"/>
      <c r="H2575" s="24"/>
      <c r="I2575" s="24"/>
      <c r="K2575" s="24"/>
      <c r="L2575" s="24"/>
    </row>
    <row r="2576" spans="3:12" ht="20" customHeight="1">
      <c r="C2576" s="13"/>
      <c r="E2576" s="21"/>
      <c r="F2576" s="21"/>
      <c r="H2576" s="24"/>
      <c r="I2576" s="24"/>
      <c r="K2576" s="24"/>
      <c r="L2576" s="24"/>
    </row>
    <row r="2577" spans="3:12" ht="20" customHeight="1">
      <c r="C2577" s="13"/>
      <c r="E2577" s="21"/>
      <c r="F2577" s="21"/>
      <c r="H2577" s="24"/>
      <c r="I2577" s="24"/>
      <c r="K2577" s="24"/>
      <c r="L2577" s="24"/>
    </row>
    <row r="2578" spans="3:12" ht="20" customHeight="1">
      <c r="C2578" s="13"/>
      <c r="E2578" s="21"/>
      <c r="F2578" s="21"/>
      <c r="H2578" s="24"/>
      <c r="I2578" s="24"/>
      <c r="K2578" s="24"/>
      <c r="L2578" s="24"/>
    </row>
    <row r="2579" spans="3:12" ht="20" customHeight="1">
      <c r="C2579" s="13"/>
      <c r="E2579" s="21"/>
      <c r="F2579" s="21"/>
      <c r="H2579" s="24"/>
      <c r="I2579" s="24"/>
      <c r="K2579" s="24"/>
      <c r="L2579" s="24"/>
    </row>
    <row r="2580" spans="3:12" ht="20" customHeight="1">
      <c r="C2580" s="13"/>
      <c r="E2580" s="21"/>
      <c r="F2580" s="21"/>
      <c r="H2580" s="24"/>
      <c r="I2580" s="24"/>
      <c r="K2580" s="24"/>
      <c r="L2580" s="24"/>
    </row>
    <row r="2581" spans="3:12" ht="20" customHeight="1">
      <c r="C2581" s="13"/>
      <c r="E2581" s="21"/>
      <c r="F2581" s="21"/>
      <c r="H2581" s="24"/>
      <c r="I2581" s="24"/>
      <c r="K2581" s="24"/>
      <c r="L2581" s="24"/>
    </row>
    <row r="2582" spans="3:12" ht="20" customHeight="1">
      <c r="C2582" s="13"/>
      <c r="E2582" s="21"/>
      <c r="F2582" s="21"/>
      <c r="H2582" s="24"/>
      <c r="I2582" s="24"/>
      <c r="K2582" s="24"/>
      <c r="L2582" s="24"/>
    </row>
    <row r="2583" spans="3:12" ht="20" customHeight="1">
      <c r="C2583" s="13"/>
      <c r="E2583" s="21"/>
      <c r="F2583" s="21"/>
      <c r="H2583" s="24"/>
      <c r="I2583" s="24"/>
      <c r="K2583" s="24"/>
      <c r="L2583" s="24"/>
    </row>
    <row r="2584" spans="3:12" ht="20" customHeight="1">
      <c r="C2584" s="13"/>
      <c r="E2584" s="21"/>
      <c r="F2584" s="21"/>
      <c r="H2584" s="24"/>
      <c r="I2584" s="24"/>
      <c r="K2584" s="24"/>
      <c r="L2584" s="24"/>
    </row>
    <row r="2585" spans="3:12" ht="20" customHeight="1">
      <c r="C2585" s="13"/>
      <c r="E2585" s="21"/>
      <c r="F2585" s="21"/>
      <c r="H2585" s="24"/>
      <c r="I2585" s="24"/>
      <c r="K2585" s="24"/>
      <c r="L2585" s="24"/>
    </row>
    <row r="2586" spans="3:12" ht="20" customHeight="1">
      <c r="C2586" s="13"/>
      <c r="E2586" s="21"/>
      <c r="F2586" s="21"/>
      <c r="H2586" s="24"/>
      <c r="I2586" s="24"/>
      <c r="K2586" s="24"/>
      <c r="L2586" s="24"/>
    </row>
    <row r="2587" spans="3:12" ht="20" customHeight="1">
      <c r="C2587" s="13"/>
      <c r="E2587" s="21"/>
      <c r="F2587" s="21"/>
      <c r="H2587" s="24"/>
      <c r="I2587" s="24"/>
      <c r="K2587" s="24"/>
      <c r="L2587" s="24"/>
    </row>
    <row r="2588" spans="3:12" ht="20" customHeight="1">
      <c r="C2588" s="13"/>
      <c r="E2588" s="21"/>
      <c r="F2588" s="21"/>
      <c r="H2588" s="24"/>
      <c r="I2588" s="24"/>
      <c r="K2588" s="24"/>
      <c r="L2588" s="24"/>
    </row>
    <row r="2589" spans="3:12" ht="20" customHeight="1">
      <c r="C2589" s="13"/>
      <c r="E2589" s="21"/>
      <c r="F2589" s="21"/>
      <c r="H2589" s="24"/>
      <c r="I2589" s="24"/>
      <c r="K2589" s="24"/>
      <c r="L2589" s="24"/>
    </row>
    <row r="2590" spans="3:12" ht="20" customHeight="1">
      <c r="C2590" s="13"/>
      <c r="E2590" s="21"/>
      <c r="F2590" s="21"/>
      <c r="H2590" s="24"/>
      <c r="I2590" s="24"/>
      <c r="K2590" s="24"/>
      <c r="L2590" s="24"/>
    </row>
    <row r="2591" spans="3:12" ht="20" customHeight="1">
      <c r="C2591" s="13"/>
      <c r="E2591" s="21"/>
      <c r="F2591" s="21"/>
      <c r="H2591" s="24"/>
      <c r="I2591" s="24"/>
      <c r="K2591" s="24"/>
      <c r="L2591" s="24"/>
    </row>
    <row r="2592" spans="3:12" ht="20" customHeight="1">
      <c r="C2592" s="13"/>
      <c r="E2592" s="21"/>
      <c r="F2592" s="21"/>
      <c r="H2592" s="24"/>
      <c r="I2592" s="24"/>
      <c r="K2592" s="24"/>
      <c r="L2592" s="24"/>
    </row>
    <row r="2593" spans="3:12" ht="20" customHeight="1">
      <c r="C2593" s="13"/>
      <c r="E2593" s="21"/>
      <c r="F2593" s="21"/>
      <c r="H2593" s="24"/>
      <c r="I2593" s="24"/>
      <c r="K2593" s="24"/>
      <c r="L2593" s="24"/>
    </row>
    <row r="2594" spans="3:12" ht="20" customHeight="1">
      <c r="C2594" s="13"/>
      <c r="E2594" s="21"/>
      <c r="F2594" s="21"/>
      <c r="H2594" s="24"/>
      <c r="I2594" s="24"/>
      <c r="K2594" s="24"/>
      <c r="L2594" s="24"/>
    </row>
    <row r="2595" spans="3:12" ht="20" customHeight="1">
      <c r="C2595" s="13"/>
      <c r="E2595" s="21"/>
      <c r="F2595" s="21"/>
      <c r="H2595" s="24"/>
      <c r="I2595" s="24"/>
      <c r="K2595" s="24"/>
      <c r="L2595" s="24"/>
    </row>
    <row r="2596" spans="3:12" ht="20" customHeight="1">
      <c r="C2596" s="13"/>
      <c r="E2596" s="21"/>
      <c r="F2596" s="21"/>
      <c r="H2596" s="24"/>
      <c r="I2596" s="24"/>
      <c r="K2596" s="24"/>
      <c r="L2596" s="24"/>
    </row>
    <row r="2597" spans="3:12" ht="20" customHeight="1">
      <c r="C2597" s="13"/>
      <c r="E2597" s="21"/>
      <c r="F2597" s="21"/>
      <c r="H2597" s="24"/>
      <c r="I2597" s="24"/>
      <c r="K2597" s="24"/>
      <c r="L2597" s="24"/>
    </row>
    <row r="2598" spans="3:12" ht="20" customHeight="1">
      <c r="C2598" s="13"/>
      <c r="E2598" s="21"/>
      <c r="F2598" s="21"/>
      <c r="H2598" s="24"/>
      <c r="I2598" s="24"/>
      <c r="K2598" s="24"/>
      <c r="L2598" s="24"/>
    </row>
    <row r="2599" spans="3:12" ht="20" customHeight="1">
      <c r="C2599" s="13"/>
      <c r="E2599" s="21"/>
      <c r="F2599" s="21"/>
      <c r="H2599" s="24"/>
      <c r="I2599" s="24"/>
      <c r="K2599" s="24"/>
      <c r="L2599" s="24"/>
    </row>
    <row r="2600" spans="3:12" ht="20" customHeight="1">
      <c r="C2600" s="13"/>
      <c r="E2600" s="21"/>
      <c r="F2600" s="21"/>
      <c r="H2600" s="24"/>
      <c r="I2600" s="24"/>
      <c r="K2600" s="24"/>
      <c r="L2600" s="24"/>
    </row>
    <row r="2601" spans="3:12" ht="20" customHeight="1">
      <c r="C2601" s="13"/>
      <c r="E2601" s="21"/>
      <c r="F2601" s="21"/>
      <c r="H2601" s="24"/>
      <c r="I2601" s="24"/>
      <c r="K2601" s="24"/>
      <c r="L2601" s="24"/>
    </row>
    <row r="2602" spans="3:12" ht="20" customHeight="1">
      <c r="C2602" s="13"/>
      <c r="E2602" s="21"/>
      <c r="F2602" s="21"/>
      <c r="H2602" s="24"/>
      <c r="I2602" s="24"/>
      <c r="K2602" s="24"/>
      <c r="L2602" s="24"/>
    </row>
    <row r="2603" spans="3:12" ht="20" customHeight="1">
      <c r="C2603" s="13"/>
      <c r="E2603" s="21"/>
      <c r="F2603" s="21"/>
      <c r="H2603" s="24"/>
      <c r="I2603" s="24"/>
      <c r="K2603" s="24"/>
      <c r="L2603" s="24"/>
    </row>
    <row r="2604" spans="3:12" ht="20" customHeight="1">
      <c r="C2604" s="13"/>
      <c r="E2604" s="21"/>
      <c r="F2604" s="21"/>
      <c r="H2604" s="24"/>
      <c r="I2604" s="24"/>
      <c r="K2604" s="24"/>
      <c r="L2604" s="24"/>
    </row>
    <row r="2605" spans="3:12" ht="20" customHeight="1">
      <c r="C2605" s="13"/>
      <c r="E2605" s="21"/>
      <c r="F2605" s="21"/>
      <c r="H2605" s="24"/>
      <c r="I2605" s="24"/>
      <c r="K2605" s="24"/>
      <c r="L2605" s="24"/>
    </row>
    <row r="2606" spans="3:12" ht="20" customHeight="1">
      <c r="C2606" s="13"/>
      <c r="E2606" s="21"/>
      <c r="F2606" s="21"/>
      <c r="H2606" s="24"/>
      <c r="I2606" s="24"/>
      <c r="K2606" s="24"/>
      <c r="L2606" s="24"/>
    </row>
    <row r="2607" spans="3:12" ht="20" customHeight="1">
      <c r="C2607" s="13"/>
      <c r="E2607" s="21"/>
      <c r="F2607" s="21"/>
      <c r="H2607" s="24"/>
      <c r="I2607" s="24"/>
      <c r="K2607" s="24"/>
      <c r="L2607" s="24"/>
    </row>
    <row r="2608" spans="3:12" ht="20" customHeight="1">
      <c r="C2608" s="13"/>
      <c r="E2608" s="21"/>
      <c r="F2608" s="21"/>
      <c r="H2608" s="24"/>
      <c r="I2608" s="24"/>
      <c r="K2608" s="24"/>
      <c r="L2608" s="24"/>
    </row>
    <row r="2609" spans="3:12" ht="20" customHeight="1">
      <c r="C2609" s="13"/>
      <c r="E2609" s="21"/>
      <c r="F2609" s="21"/>
      <c r="H2609" s="24"/>
      <c r="I2609" s="24"/>
      <c r="K2609" s="24"/>
      <c r="L2609" s="24"/>
    </row>
    <row r="2610" spans="3:12" ht="20" customHeight="1">
      <c r="C2610" s="13"/>
      <c r="E2610" s="21"/>
      <c r="F2610" s="21"/>
      <c r="H2610" s="24"/>
      <c r="I2610" s="24"/>
      <c r="K2610" s="24"/>
      <c r="L2610" s="24"/>
    </row>
    <row r="2611" spans="3:12" ht="20" customHeight="1">
      <c r="C2611" s="13"/>
      <c r="E2611" s="21"/>
      <c r="F2611" s="21"/>
      <c r="H2611" s="24"/>
      <c r="I2611" s="24"/>
      <c r="K2611" s="24"/>
      <c r="L2611" s="24"/>
    </row>
    <row r="2612" spans="3:12" ht="20" customHeight="1">
      <c r="C2612" s="13"/>
      <c r="E2612" s="21"/>
      <c r="F2612" s="21"/>
      <c r="H2612" s="24"/>
      <c r="I2612" s="24"/>
      <c r="K2612" s="24"/>
      <c r="L2612" s="24"/>
    </row>
    <row r="2613" spans="3:12" ht="20" customHeight="1">
      <c r="C2613" s="13"/>
      <c r="E2613" s="21"/>
      <c r="F2613" s="21"/>
      <c r="H2613" s="24"/>
      <c r="I2613" s="24"/>
      <c r="K2613" s="24"/>
      <c r="L2613" s="24"/>
    </row>
    <row r="2614" spans="3:12" ht="20" customHeight="1">
      <c r="C2614" s="13"/>
      <c r="E2614" s="21"/>
      <c r="F2614" s="21"/>
      <c r="H2614" s="24"/>
      <c r="I2614" s="24"/>
      <c r="K2614" s="24"/>
      <c r="L2614" s="24"/>
    </row>
    <row r="2615" spans="3:12" ht="20" customHeight="1">
      <c r="C2615" s="13"/>
      <c r="E2615" s="21"/>
      <c r="F2615" s="21"/>
      <c r="H2615" s="24"/>
      <c r="I2615" s="24"/>
      <c r="K2615" s="24"/>
      <c r="L2615" s="24"/>
    </row>
    <row r="2616" spans="3:12" ht="20" customHeight="1">
      <c r="C2616" s="13"/>
      <c r="E2616" s="21"/>
      <c r="F2616" s="21"/>
      <c r="H2616" s="24"/>
      <c r="I2616" s="24"/>
      <c r="K2616" s="24"/>
      <c r="L2616" s="24"/>
    </row>
    <row r="2617" spans="3:12" ht="20" customHeight="1">
      <c r="C2617" s="13"/>
      <c r="E2617" s="21"/>
      <c r="F2617" s="21"/>
      <c r="H2617" s="24"/>
      <c r="I2617" s="24"/>
      <c r="K2617" s="24"/>
      <c r="L2617" s="24"/>
    </row>
    <row r="2618" spans="3:12" ht="20" customHeight="1">
      <c r="C2618" s="13"/>
      <c r="E2618" s="21"/>
      <c r="F2618" s="21"/>
      <c r="H2618" s="24"/>
      <c r="I2618" s="24"/>
      <c r="K2618" s="24"/>
      <c r="L2618" s="24"/>
    </row>
    <row r="2619" spans="3:12" ht="20" customHeight="1">
      <c r="C2619" s="13"/>
      <c r="E2619" s="21"/>
      <c r="F2619" s="21"/>
      <c r="H2619" s="24"/>
      <c r="I2619" s="24"/>
      <c r="K2619" s="24"/>
      <c r="L2619" s="24"/>
    </row>
    <row r="2620" spans="3:12" ht="20" customHeight="1">
      <c r="C2620" s="13"/>
      <c r="E2620" s="21"/>
      <c r="F2620" s="21"/>
      <c r="H2620" s="24"/>
      <c r="I2620" s="24"/>
      <c r="K2620" s="24"/>
      <c r="L2620" s="24"/>
    </row>
    <row r="2621" spans="3:12" ht="20" customHeight="1">
      <c r="C2621" s="13"/>
      <c r="E2621" s="21"/>
      <c r="F2621" s="21"/>
      <c r="H2621" s="24"/>
      <c r="I2621" s="24"/>
      <c r="K2621" s="24"/>
      <c r="L2621" s="24"/>
    </row>
    <row r="2622" spans="3:12" ht="20" customHeight="1">
      <c r="C2622" s="13"/>
      <c r="E2622" s="21"/>
      <c r="F2622" s="21"/>
      <c r="H2622" s="24"/>
      <c r="I2622" s="24"/>
      <c r="K2622" s="24"/>
      <c r="L2622" s="24"/>
    </row>
    <row r="2623" spans="3:12" ht="20" customHeight="1">
      <c r="C2623" s="13"/>
      <c r="E2623" s="21"/>
      <c r="F2623" s="21"/>
      <c r="H2623" s="24"/>
      <c r="I2623" s="24"/>
      <c r="K2623" s="24"/>
      <c r="L2623" s="24"/>
    </row>
    <row r="2624" spans="3:12" ht="20" customHeight="1">
      <c r="C2624" s="13"/>
      <c r="E2624" s="21"/>
      <c r="F2624" s="21"/>
      <c r="H2624" s="24"/>
      <c r="I2624" s="24"/>
      <c r="K2624" s="24"/>
      <c r="L2624" s="24"/>
    </row>
    <row r="2625" spans="3:12" ht="20" customHeight="1">
      <c r="C2625" s="13"/>
      <c r="E2625" s="21"/>
      <c r="F2625" s="21"/>
      <c r="H2625" s="24"/>
      <c r="I2625" s="24"/>
      <c r="K2625" s="24"/>
      <c r="L2625" s="24"/>
    </row>
    <row r="2626" spans="3:12" ht="20" customHeight="1">
      <c r="C2626" s="13"/>
      <c r="E2626" s="21"/>
      <c r="F2626" s="21"/>
      <c r="H2626" s="24"/>
      <c r="I2626" s="24"/>
      <c r="K2626" s="24"/>
      <c r="L2626" s="24"/>
    </row>
    <row r="2627" spans="3:12" ht="20" customHeight="1">
      <c r="C2627" s="13"/>
      <c r="E2627" s="21"/>
      <c r="F2627" s="21"/>
      <c r="H2627" s="24"/>
      <c r="I2627" s="24"/>
      <c r="K2627" s="24"/>
      <c r="L2627" s="24"/>
    </row>
    <row r="2628" spans="3:12" ht="20" customHeight="1">
      <c r="C2628" s="13"/>
      <c r="E2628" s="21"/>
      <c r="F2628" s="21"/>
      <c r="H2628" s="24"/>
      <c r="I2628" s="24"/>
      <c r="K2628" s="24"/>
      <c r="L2628" s="24"/>
    </row>
    <row r="2629" spans="3:12" ht="20" customHeight="1">
      <c r="C2629" s="13"/>
      <c r="E2629" s="21"/>
      <c r="F2629" s="21"/>
      <c r="H2629" s="24"/>
      <c r="I2629" s="24"/>
      <c r="K2629" s="24"/>
      <c r="L2629" s="24"/>
    </row>
    <row r="2630" spans="3:12" ht="20" customHeight="1">
      <c r="C2630" s="13"/>
      <c r="E2630" s="21"/>
      <c r="F2630" s="21"/>
      <c r="H2630" s="24"/>
      <c r="I2630" s="24"/>
      <c r="K2630" s="24"/>
      <c r="L2630" s="24"/>
    </row>
    <row r="2631" spans="3:12" ht="20" customHeight="1">
      <c r="C2631" s="13"/>
      <c r="E2631" s="21"/>
      <c r="F2631" s="21"/>
      <c r="H2631" s="24"/>
      <c r="I2631" s="24"/>
      <c r="K2631" s="24"/>
      <c r="L2631" s="24"/>
    </row>
    <row r="2632" spans="3:12" ht="20" customHeight="1">
      <c r="C2632" s="13"/>
      <c r="E2632" s="21"/>
      <c r="F2632" s="21"/>
      <c r="H2632" s="24"/>
      <c r="I2632" s="24"/>
      <c r="K2632" s="24"/>
      <c r="L2632" s="24"/>
    </row>
    <row r="2633" spans="3:12" ht="20" customHeight="1">
      <c r="C2633" s="13"/>
      <c r="E2633" s="21"/>
      <c r="F2633" s="21"/>
      <c r="H2633" s="24"/>
      <c r="I2633" s="24"/>
      <c r="K2633" s="24"/>
      <c r="L2633" s="24"/>
    </row>
    <row r="2634" spans="3:12" ht="20" customHeight="1">
      <c r="C2634" s="13"/>
      <c r="E2634" s="21"/>
      <c r="F2634" s="21"/>
      <c r="H2634" s="24"/>
      <c r="I2634" s="24"/>
      <c r="K2634" s="24"/>
      <c r="L2634" s="24"/>
    </row>
    <row r="2635" spans="3:12" ht="20" customHeight="1">
      <c r="C2635" s="13"/>
      <c r="E2635" s="21"/>
      <c r="F2635" s="21"/>
      <c r="H2635" s="24"/>
      <c r="I2635" s="24"/>
      <c r="K2635" s="24"/>
      <c r="L2635" s="24"/>
    </row>
    <row r="2636" spans="3:12" ht="20" customHeight="1">
      <c r="C2636" s="13"/>
      <c r="E2636" s="21"/>
      <c r="F2636" s="21"/>
      <c r="H2636" s="24"/>
      <c r="I2636" s="24"/>
      <c r="K2636" s="24"/>
      <c r="L2636" s="24"/>
    </row>
    <row r="2637" spans="3:12" ht="20" customHeight="1">
      <c r="C2637" s="13"/>
      <c r="E2637" s="21"/>
      <c r="F2637" s="21"/>
      <c r="H2637" s="24"/>
      <c r="I2637" s="24"/>
      <c r="K2637" s="24"/>
      <c r="L2637" s="24"/>
    </row>
    <row r="2638" spans="3:12" ht="20" customHeight="1">
      <c r="C2638" s="13"/>
      <c r="E2638" s="21"/>
      <c r="F2638" s="21"/>
      <c r="H2638" s="24"/>
      <c r="I2638" s="24"/>
      <c r="K2638" s="24"/>
      <c r="L2638" s="24"/>
    </row>
    <row r="2639" spans="3:12" ht="20" customHeight="1">
      <c r="C2639" s="13"/>
      <c r="E2639" s="21"/>
      <c r="F2639" s="21"/>
      <c r="H2639" s="24"/>
      <c r="I2639" s="24"/>
      <c r="K2639" s="24"/>
      <c r="L2639" s="24"/>
    </row>
    <row r="2640" spans="3:12" ht="20" customHeight="1">
      <c r="C2640" s="13"/>
      <c r="E2640" s="21"/>
      <c r="F2640" s="21"/>
      <c r="H2640" s="24"/>
      <c r="I2640" s="24"/>
      <c r="K2640" s="24"/>
      <c r="L2640" s="24"/>
    </row>
    <row r="2641" spans="3:12" ht="20" customHeight="1">
      <c r="C2641" s="13"/>
      <c r="E2641" s="21"/>
      <c r="F2641" s="21"/>
      <c r="H2641" s="24"/>
      <c r="I2641" s="24"/>
      <c r="K2641" s="24"/>
      <c r="L2641" s="24"/>
    </row>
    <row r="2642" spans="3:12" ht="20" customHeight="1">
      <c r="C2642" s="13"/>
      <c r="E2642" s="21"/>
      <c r="F2642" s="21"/>
      <c r="H2642" s="24"/>
      <c r="I2642" s="24"/>
      <c r="K2642" s="24"/>
      <c r="L2642" s="24"/>
    </row>
    <row r="2643" spans="3:12" ht="20" customHeight="1">
      <c r="C2643" s="13"/>
      <c r="E2643" s="21"/>
      <c r="F2643" s="21"/>
      <c r="H2643" s="24"/>
      <c r="I2643" s="24"/>
      <c r="K2643" s="24"/>
      <c r="L2643" s="24"/>
    </row>
    <row r="2644" spans="3:12" ht="20" customHeight="1">
      <c r="C2644" s="13"/>
      <c r="E2644" s="21"/>
      <c r="F2644" s="21"/>
      <c r="H2644" s="24"/>
      <c r="I2644" s="24"/>
      <c r="K2644" s="24"/>
      <c r="L2644" s="24"/>
    </row>
    <row r="2645" spans="3:12" ht="20" customHeight="1">
      <c r="C2645" s="13"/>
      <c r="E2645" s="21"/>
      <c r="F2645" s="21"/>
      <c r="H2645" s="24"/>
      <c r="I2645" s="24"/>
      <c r="K2645" s="24"/>
      <c r="L2645" s="24"/>
    </row>
    <row r="2646" spans="3:12" ht="20" customHeight="1">
      <c r="C2646" s="13"/>
      <c r="E2646" s="21"/>
      <c r="F2646" s="21"/>
      <c r="H2646" s="24"/>
      <c r="I2646" s="24"/>
      <c r="K2646" s="24"/>
      <c r="L2646" s="24"/>
    </row>
    <row r="2647" spans="3:12" ht="20" customHeight="1">
      <c r="C2647" s="13"/>
      <c r="E2647" s="21"/>
      <c r="F2647" s="21"/>
      <c r="H2647" s="24"/>
      <c r="I2647" s="24"/>
      <c r="K2647" s="24"/>
      <c r="L2647" s="24"/>
    </row>
    <row r="2648" spans="3:12" ht="20" customHeight="1">
      <c r="C2648" s="13"/>
      <c r="E2648" s="21"/>
      <c r="F2648" s="21"/>
      <c r="H2648" s="24"/>
      <c r="I2648" s="24"/>
      <c r="K2648" s="24"/>
      <c r="L2648" s="24"/>
    </row>
    <row r="2649" spans="3:12" ht="20" customHeight="1">
      <c r="C2649" s="13"/>
      <c r="E2649" s="21"/>
      <c r="F2649" s="21"/>
      <c r="H2649" s="24"/>
      <c r="I2649" s="24"/>
      <c r="K2649" s="24"/>
      <c r="L2649" s="24"/>
    </row>
    <row r="2650" spans="3:12" ht="20" customHeight="1">
      <c r="C2650" s="13"/>
      <c r="E2650" s="21"/>
      <c r="F2650" s="21"/>
      <c r="H2650" s="24"/>
      <c r="I2650" s="24"/>
      <c r="K2650" s="24"/>
      <c r="L2650" s="24"/>
    </row>
    <row r="2651" spans="3:12" ht="20" customHeight="1">
      <c r="C2651" s="13"/>
      <c r="E2651" s="21"/>
      <c r="F2651" s="21"/>
      <c r="H2651" s="24"/>
      <c r="I2651" s="24"/>
      <c r="K2651" s="24"/>
      <c r="L2651" s="24"/>
    </row>
    <row r="2652" spans="3:12" ht="20" customHeight="1">
      <c r="C2652" s="13"/>
      <c r="E2652" s="21"/>
      <c r="F2652" s="21"/>
      <c r="H2652" s="24"/>
      <c r="I2652" s="24"/>
      <c r="K2652" s="24"/>
      <c r="L2652" s="24"/>
    </row>
    <row r="2653" spans="3:12" ht="20" customHeight="1">
      <c r="C2653" s="13"/>
      <c r="E2653" s="21"/>
      <c r="F2653" s="21"/>
      <c r="H2653" s="24"/>
      <c r="I2653" s="24"/>
      <c r="K2653" s="24"/>
      <c r="L2653" s="24"/>
    </row>
    <row r="2654" spans="3:12" ht="20" customHeight="1">
      <c r="C2654" s="13"/>
      <c r="E2654" s="21"/>
      <c r="F2654" s="21"/>
      <c r="H2654" s="24"/>
      <c r="I2654" s="24"/>
      <c r="K2654" s="24"/>
      <c r="L2654" s="24"/>
    </row>
    <row r="2655" spans="3:12" ht="20" customHeight="1">
      <c r="C2655" s="13"/>
      <c r="E2655" s="21"/>
      <c r="F2655" s="21"/>
      <c r="H2655" s="24"/>
      <c r="I2655" s="24"/>
      <c r="K2655" s="24"/>
      <c r="L2655" s="24"/>
    </row>
    <row r="2656" spans="3:12" ht="20" customHeight="1">
      <c r="C2656" s="13"/>
      <c r="E2656" s="21"/>
      <c r="F2656" s="21"/>
      <c r="H2656" s="24"/>
      <c r="I2656" s="24"/>
      <c r="K2656" s="24"/>
      <c r="L2656" s="24"/>
    </row>
    <row r="2657" spans="3:12" ht="20" customHeight="1">
      <c r="C2657" s="13"/>
      <c r="E2657" s="21"/>
      <c r="F2657" s="21"/>
      <c r="H2657" s="24"/>
      <c r="I2657" s="24"/>
      <c r="K2657" s="24"/>
      <c r="L2657" s="24"/>
    </row>
    <row r="2658" spans="3:12" ht="20" customHeight="1">
      <c r="C2658" s="13"/>
      <c r="E2658" s="21"/>
      <c r="F2658" s="21"/>
      <c r="H2658" s="24"/>
      <c r="I2658" s="24"/>
      <c r="K2658" s="24"/>
      <c r="L2658" s="24"/>
    </row>
    <row r="2659" spans="3:12" ht="20" customHeight="1">
      <c r="C2659" s="13"/>
      <c r="E2659" s="21"/>
      <c r="F2659" s="21"/>
      <c r="H2659" s="24"/>
      <c r="I2659" s="24"/>
      <c r="K2659" s="24"/>
      <c r="L2659" s="24"/>
    </row>
    <row r="2660" spans="3:12" ht="20" customHeight="1">
      <c r="C2660" s="13"/>
      <c r="E2660" s="21"/>
      <c r="F2660" s="21"/>
      <c r="H2660" s="24"/>
      <c r="I2660" s="24"/>
      <c r="K2660" s="24"/>
      <c r="L2660" s="24"/>
    </row>
    <row r="2661" spans="3:12" ht="20" customHeight="1">
      <c r="C2661" s="13"/>
      <c r="E2661" s="21"/>
      <c r="F2661" s="21"/>
      <c r="H2661" s="24"/>
      <c r="I2661" s="24"/>
      <c r="K2661" s="24"/>
      <c r="L2661" s="24"/>
    </row>
    <row r="2662" spans="3:12" ht="20" customHeight="1">
      <c r="C2662" s="13"/>
      <c r="E2662" s="21"/>
      <c r="F2662" s="21"/>
      <c r="H2662" s="24"/>
      <c r="I2662" s="24"/>
      <c r="K2662" s="24"/>
      <c r="L2662" s="24"/>
    </row>
    <row r="2663" spans="3:12" ht="20" customHeight="1">
      <c r="C2663" s="13"/>
      <c r="E2663" s="21"/>
      <c r="F2663" s="21"/>
      <c r="H2663" s="24"/>
      <c r="I2663" s="24"/>
      <c r="K2663" s="24"/>
      <c r="L2663" s="24"/>
    </row>
    <row r="2664" spans="3:12" ht="20" customHeight="1">
      <c r="C2664" s="13"/>
      <c r="E2664" s="21"/>
      <c r="F2664" s="21"/>
      <c r="H2664" s="24"/>
      <c r="I2664" s="24"/>
      <c r="K2664" s="24"/>
      <c r="L2664" s="24"/>
    </row>
    <row r="2665" spans="3:12" ht="20" customHeight="1">
      <c r="C2665" s="13"/>
      <c r="E2665" s="21"/>
      <c r="F2665" s="21"/>
      <c r="H2665" s="24"/>
      <c r="I2665" s="24"/>
      <c r="K2665" s="24"/>
      <c r="L2665" s="24"/>
    </row>
    <row r="2666" spans="3:12" ht="20" customHeight="1">
      <c r="C2666" s="13"/>
      <c r="E2666" s="21"/>
      <c r="F2666" s="21"/>
      <c r="H2666" s="24"/>
      <c r="I2666" s="24"/>
      <c r="K2666" s="24"/>
      <c r="L2666" s="24"/>
    </row>
    <row r="2667" spans="3:12" ht="20" customHeight="1">
      <c r="C2667" s="13"/>
      <c r="E2667" s="21"/>
      <c r="F2667" s="21"/>
      <c r="H2667" s="24"/>
      <c r="I2667" s="24"/>
      <c r="K2667" s="24"/>
      <c r="L2667" s="24"/>
    </row>
    <row r="2668" spans="3:12" ht="20" customHeight="1">
      <c r="C2668" s="13"/>
      <c r="E2668" s="21"/>
      <c r="F2668" s="21"/>
      <c r="H2668" s="24"/>
      <c r="I2668" s="24"/>
      <c r="K2668" s="24"/>
      <c r="L2668" s="24"/>
    </row>
    <row r="2669" spans="3:12" ht="20" customHeight="1">
      <c r="C2669" s="13"/>
      <c r="E2669" s="21"/>
      <c r="F2669" s="21"/>
      <c r="H2669" s="24"/>
      <c r="I2669" s="24"/>
      <c r="K2669" s="24"/>
      <c r="L2669" s="24"/>
    </row>
    <row r="2670" spans="3:12" ht="20" customHeight="1">
      <c r="C2670" s="13"/>
      <c r="E2670" s="21"/>
      <c r="F2670" s="21"/>
      <c r="H2670" s="24"/>
      <c r="I2670" s="24"/>
      <c r="K2670" s="24"/>
      <c r="L2670" s="24"/>
    </row>
    <row r="2671" spans="3:12" ht="20" customHeight="1">
      <c r="C2671" s="13"/>
      <c r="E2671" s="21"/>
      <c r="F2671" s="21"/>
      <c r="H2671" s="24"/>
      <c r="I2671" s="24"/>
      <c r="K2671" s="24"/>
      <c r="L2671" s="24"/>
    </row>
    <row r="2672" spans="3:12" ht="20" customHeight="1">
      <c r="C2672" s="13"/>
      <c r="E2672" s="21"/>
      <c r="F2672" s="21"/>
      <c r="H2672" s="24"/>
      <c r="I2672" s="24"/>
      <c r="K2672" s="24"/>
      <c r="L2672" s="24"/>
    </row>
    <row r="2673" spans="3:12" ht="20" customHeight="1">
      <c r="C2673" s="13"/>
      <c r="E2673" s="21"/>
      <c r="F2673" s="21"/>
      <c r="H2673" s="24"/>
      <c r="I2673" s="24"/>
      <c r="K2673" s="24"/>
      <c r="L2673" s="24"/>
    </row>
    <row r="2674" spans="3:12" ht="20" customHeight="1">
      <c r="C2674" s="13"/>
      <c r="E2674" s="21"/>
      <c r="F2674" s="21"/>
      <c r="H2674" s="24"/>
      <c r="I2674" s="24"/>
      <c r="K2674" s="24"/>
      <c r="L2674" s="24"/>
    </row>
    <row r="2675" spans="3:12" ht="20" customHeight="1">
      <c r="C2675" s="13"/>
      <c r="E2675" s="21"/>
      <c r="F2675" s="21"/>
      <c r="H2675" s="24"/>
      <c r="I2675" s="24"/>
      <c r="K2675" s="24"/>
      <c r="L2675" s="24"/>
    </row>
    <row r="2676" spans="3:12" ht="20" customHeight="1">
      <c r="C2676" s="13"/>
      <c r="E2676" s="21"/>
      <c r="F2676" s="21"/>
      <c r="H2676" s="24"/>
      <c r="I2676" s="24"/>
      <c r="K2676" s="24"/>
      <c r="L2676" s="24"/>
    </row>
    <row r="2677" spans="3:12" ht="20" customHeight="1">
      <c r="C2677" s="13"/>
      <c r="E2677" s="21"/>
      <c r="F2677" s="21"/>
      <c r="H2677" s="24"/>
      <c r="I2677" s="24"/>
      <c r="K2677" s="24"/>
      <c r="L2677" s="24"/>
    </row>
    <row r="2678" spans="3:12" ht="20" customHeight="1">
      <c r="C2678" s="13"/>
      <c r="E2678" s="21"/>
      <c r="F2678" s="21"/>
      <c r="H2678" s="24"/>
      <c r="I2678" s="24"/>
      <c r="K2678" s="24"/>
      <c r="L2678" s="24"/>
    </row>
    <row r="2679" spans="3:12" ht="20" customHeight="1">
      <c r="C2679" s="13"/>
      <c r="E2679" s="21"/>
      <c r="F2679" s="21"/>
      <c r="H2679" s="24"/>
      <c r="I2679" s="24"/>
      <c r="K2679" s="24"/>
      <c r="L2679" s="24"/>
    </row>
    <row r="2680" spans="3:12" ht="20" customHeight="1">
      <c r="C2680" s="13"/>
      <c r="E2680" s="21"/>
      <c r="F2680" s="21"/>
      <c r="H2680" s="24"/>
      <c r="I2680" s="24"/>
      <c r="K2680" s="24"/>
      <c r="L2680" s="24"/>
    </row>
    <row r="2681" spans="3:12" ht="20" customHeight="1">
      <c r="C2681" s="13"/>
      <c r="E2681" s="21"/>
      <c r="F2681" s="21"/>
      <c r="H2681" s="24"/>
      <c r="I2681" s="24"/>
      <c r="K2681" s="24"/>
      <c r="L2681" s="24"/>
    </row>
    <row r="2682" spans="3:12" ht="20" customHeight="1">
      <c r="C2682" s="13"/>
      <c r="E2682" s="21"/>
      <c r="F2682" s="21"/>
      <c r="H2682" s="24"/>
      <c r="I2682" s="24"/>
      <c r="K2682" s="24"/>
      <c r="L2682" s="24"/>
    </row>
    <row r="2683" spans="3:12" ht="20" customHeight="1">
      <c r="C2683" s="13"/>
      <c r="E2683" s="21"/>
      <c r="F2683" s="21"/>
      <c r="H2683" s="24"/>
      <c r="I2683" s="24"/>
      <c r="K2683" s="24"/>
      <c r="L2683" s="24"/>
    </row>
    <row r="2684" spans="3:12" ht="20" customHeight="1">
      <c r="C2684" s="13"/>
      <c r="E2684" s="21"/>
      <c r="F2684" s="21"/>
      <c r="H2684" s="24"/>
      <c r="I2684" s="24"/>
      <c r="K2684" s="24"/>
      <c r="L2684" s="24"/>
    </row>
    <row r="2685" spans="3:12" ht="20" customHeight="1">
      <c r="C2685" s="13"/>
      <c r="E2685" s="21"/>
      <c r="F2685" s="21"/>
      <c r="H2685" s="24"/>
      <c r="I2685" s="24"/>
      <c r="K2685" s="24"/>
      <c r="L2685" s="24"/>
    </row>
    <row r="2686" spans="3:12" ht="20" customHeight="1">
      <c r="C2686" s="13"/>
      <c r="E2686" s="21"/>
      <c r="F2686" s="21"/>
      <c r="H2686" s="24"/>
      <c r="I2686" s="24"/>
      <c r="K2686" s="24"/>
      <c r="L2686" s="24"/>
    </row>
    <row r="2687" spans="3:12" ht="20" customHeight="1">
      <c r="C2687" s="13"/>
      <c r="E2687" s="21"/>
      <c r="F2687" s="21"/>
      <c r="H2687" s="24"/>
      <c r="I2687" s="24"/>
      <c r="K2687" s="24"/>
      <c r="L2687" s="24"/>
    </row>
    <row r="2688" spans="3:12" ht="20" customHeight="1">
      <c r="C2688" s="13"/>
      <c r="E2688" s="21"/>
      <c r="F2688" s="21"/>
      <c r="H2688" s="24"/>
      <c r="I2688" s="24"/>
      <c r="K2688" s="24"/>
      <c r="L2688" s="24"/>
    </row>
    <row r="2689" spans="3:12" ht="20" customHeight="1">
      <c r="C2689" s="13"/>
      <c r="E2689" s="21"/>
      <c r="F2689" s="21"/>
      <c r="H2689" s="24"/>
      <c r="I2689" s="24"/>
      <c r="K2689" s="24"/>
      <c r="L2689" s="24"/>
    </row>
    <row r="2690" spans="3:12" ht="20" customHeight="1">
      <c r="C2690" s="13"/>
      <c r="E2690" s="21"/>
      <c r="F2690" s="21"/>
      <c r="H2690" s="24"/>
      <c r="I2690" s="24"/>
      <c r="K2690" s="24"/>
      <c r="L2690" s="24"/>
    </row>
    <row r="2691" spans="3:12" ht="20" customHeight="1">
      <c r="C2691" s="13"/>
      <c r="E2691" s="21"/>
      <c r="F2691" s="21"/>
      <c r="H2691" s="24"/>
      <c r="I2691" s="24"/>
      <c r="K2691" s="24"/>
      <c r="L2691" s="24"/>
    </row>
    <row r="2692" spans="3:12" ht="20" customHeight="1">
      <c r="C2692" s="13"/>
      <c r="E2692" s="21"/>
      <c r="F2692" s="21"/>
      <c r="H2692" s="24"/>
      <c r="I2692" s="24"/>
      <c r="K2692" s="24"/>
      <c r="L2692" s="24"/>
    </row>
    <row r="2693" spans="3:12" ht="20" customHeight="1">
      <c r="C2693" s="13"/>
      <c r="E2693" s="21"/>
      <c r="F2693" s="21"/>
      <c r="H2693" s="24"/>
      <c r="I2693" s="24"/>
      <c r="K2693" s="24"/>
      <c r="L2693" s="24"/>
    </row>
    <row r="2694" spans="3:12" ht="20" customHeight="1">
      <c r="C2694" s="13"/>
      <c r="E2694" s="21"/>
      <c r="F2694" s="21"/>
      <c r="H2694" s="24"/>
      <c r="I2694" s="24"/>
      <c r="K2694" s="24"/>
      <c r="L2694" s="24"/>
    </row>
    <row r="2695" spans="3:12" ht="20" customHeight="1">
      <c r="C2695" s="13"/>
      <c r="E2695" s="21"/>
      <c r="F2695" s="21"/>
      <c r="H2695" s="24"/>
      <c r="I2695" s="24"/>
      <c r="K2695" s="24"/>
      <c r="L2695" s="24"/>
    </row>
    <row r="2696" spans="3:12" ht="20" customHeight="1">
      <c r="C2696" s="13"/>
      <c r="E2696" s="21"/>
      <c r="F2696" s="21"/>
      <c r="H2696" s="24"/>
      <c r="I2696" s="24"/>
      <c r="K2696" s="24"/>
      <c r="L2696" s="24"/>
    </row>
    <row r="2697" spans="3:12" ht="20" customHeight="1">
      <c r="C2697" s="13"/>
      <c r="E2697" s="21"/>
      <c r="F2697" s="21"/>
      <c r="H2697" s="24"/>
      <c r="I2697" s="24"/>
      <c r="K2697" s="24"/>
      <c r="L2697" s="24"/>
    </row>
    <row r="2698" spans="3:12" ht="20" customHeight="1">
      <c r="C2698" s="13"/>
      <c r="E2698" s="21"/>
      <c r="F2698" s="21"/>
      <c r="H2698" s="24"/>
      <c r="I2698" s="24"/>
      <c r="K2698" s="24"/>
      <c r="L2698" s="24"/>
    </row>
    <row r="2699" spans="3:12" ht="20" customHeight="1">
      <c r="C2699" s="13"/>
      <c r="E2699" s="21"/>
      <c r="F2699" s="21"/>
      <c r="H2699" s="24"/>
      <c r="I2699" s="24"/>
      <c r="K2699" s="24"/>
      <c r="L2699" s="24"/>
    </row>
    <row r="2700" spans="3:12" ht="20" customHeight="1">
      <c r="C2700" s="13"/>
      <c r="E2700" s="21"/>
      <c r="F2700" s="21"/>
      <c r="H2700" s="24"/>
      <c r="I2700" s="24"/>
      <c r="K2700" s="24"/>
      <c r="L2700" s="24"/>
    </row>
    <row r="2701" spans="3:12" ht="20" customHeight="1">
      <c r="C2701" s="13"/>
      <c r="E2701" s="21"/>
      <c r="F2701" s="21"/>
      <c r="H2701" s="24"/>
      <c r="I2701" s="24"/>
      <c r="K2701" s="24"/>
      <c r="L2701" s="24"/>
    </row>
    <row r="2702" spans="3:12" ht="20" customHeight="1">
      <c r="C2702" s="13"/>
      <c r="E2702" s="21"/>
      <c r="F2702" s="21"/>
      <c r="H2702" s="24"/>
      <c r="I2702" s="24"/>
      <c r="K2702" s="24"/>
      <c r="L2702" s="24"/>
    </row>
    <row r="2703" spans="3:12" ht="20" customHeight="1">
      <c r="C2703" s="13"/>
      <c r="E2703" s="21"/>
      <c r="F2703" s="21"/>
      <c r="H2703" s="24"/>
      <c r="I2703" s="24"/>
      <c r="K2703" s="24"/>
      <c r="L2703" s="24"/>
    </row>
    <row r="2704" spans="3:12" ht="20" customHeight="1">
      <c r="C2704" s="13"/>
      <c r="E2704" s="21"/>
      <c r="F2704" s="21"/>
      <c r="H2704" s="24"/>
      <c r="I2704" s="24"/>
      <c r="K2704" s="24"/>
      <c r="L2704" s="24"/>
    </row>
    <row r="2705" spans="3:12" ht="20" customHeight="1">
      <c r="C2705" s="13"/>
      <c r="E2705" s="21"/>
      <c r="F2705" s="21"/>
      <c r="H2705" s="24"/>
      <c r="I2705" s="24"/>
      <c r="K2705" s="24"/>
      <c r="L2705" s="24"/>
    </row>
    <row r="2706" spans="3:12" ht="20" customHeight="1">
      <c r="C2706" s="13"/>
      <c r="E2706" s="21"/>
      <c r="F2706" s="21"/>
      <c r="H2706" s="24"/>
      <c r="I2706" s="24"/>
      <c r="K2706" s="24"/>
      <c r="L2706" s="24"/>
    </row>
    <row r="2707" spans="3:12" ht="20" customHeight="1">
      <c r="C2707" s="13"/>
      <c r="E2707" s="21"/>
      <c r="F2707" s="21"/>
      <c r="H2707" s="24"/>
      <c r="I2707" s="24"/>
      <c r="K2707" s="24"/>
      <c r="L2707" s="24"/>
    </row>
    <row r="2708" spans="3:12" ht="20" customHeight="1">
      <c r="C2708" s="13"/>
      <c r="E2708" s="21"/>
      <c r="F2708" s="21"/>
      <c r="H2708" s="24"/>
      <c r="I2708" s="24"/>
      <c r="K2708" s="24"/>
      <c r="L2708" s="24"/>
    </row>
    <row r="2709" spans="3:12" ht="20" customHeight="1">
      <c r="C2709" s="13"/>
      <c r="E2709" s="21"/>
      <c r="F2709" s="21"/>
      <c r="H2709" s="24"/>
      <c r="I2709" s="24"/>
      <c r="K2709" s="24"/>
      <c r="L2709" s="24"/>
    </row>
    <row r="2710" spans="3:12" ht="20" customHeight="1">
      <c r="C2710" s="13"/>
      <c r="E2710" s="21"/>
      <c r="F2710" s="21"/>
      <c r="H2710" s="24"/>
      <c r="I2710" s="24"/>
      <c r="K2710" s="24"/>
      <c r="L2710" s="24"/>
    </row>
    <row r="2711" spans="3:12" ht="20" customHeight="1">
      <c r="C2711" s="13"/>
      <c r="E2711" s="21"/>
      <c r="F2711" s="21"/>
      <c r="H2711" s="24"/>
      <c r="I2711" s="24"/>
      <c r="K2711" s="24"/>
      <c r="L2711" s="24"/>
    </row>
    <row r="2712" spans="3:12" ht="20" customHeight="1">
      <c r="C2712" s="13"/>
      <c r="E2712" s="21"/>
      <c r="F2712" s="21"/>
      <c r="H2712" s="24"/>
      <c r="I2712" s="24"/>
      <c r="K2712" s="24"/>
      <c r="L2712" s="24"/>
    </row>
    <row r="2713" spans="3:12" ht="20" customHeight="1">
      <c r="C2713" s="13"/>
      <c r="E2713" s="21"/>
      <c r="F2713" s="21"/>
      <c r="H2713" s="24"/>
      <c r="I2713" s="24"/>
      <c r="K2713" s="24"/>
      <c r="L2713" s="24"/>
    </row>
    <row r="2714" spans="3:12" ht="20" customHeight="1">
      <c r="C2714" s="13"/>
      <c r="E2714" s="21"/>
      <c r="F2714" s="21"/>
      <c r="H2714" s="24"/>
      <c r="I2714" s="24"/>
      <c r="K2714" s="24"/>
      <c r="L2714" s="24"/>
    </row>
    <row r="2715" spans="3:12" ht="20" customHeight="1">
      <c r="C2715" s="13"/>
      <c r="E2715" s="21"/>
      <c r="F2715" s="21"/>
      <c r="H2715" s="24"/>
      <c r="I2715" s="24"/>
      <c r="K2715" s="24"/>
      <c r="L2715" s="24"/>
    </row>
    <row r="2716" spans="3:12" ht="20" customHeight="1">
      <c r="C2716" s="13"/>
      <c r="E2716" s="21"/>
      <c r="F2716" s="21"/>
      <c r="H2716" s="24"/>
      <c r="I2716" s="24"/>
      <c r="K2716" s="24"/>
      <c r="L2716" s="24"/>
    </row>
    <row r="2717" spans="3:12" ht="20" customHeight="1">
      <c r="C2717" s="13"/>
      <c r="E2717" s="21"/>
      <c r="F2717" s="21"/>
      <c r="H2717" s="24"/>
      <c r="I2717" s="24"/>
      <c r="K2717" s="24"/>
      <c r="L2717" s="24"/>
    </row>
    <row r="2718" spans="3:12" ht="20" customHeight="1">
      <c r="C2718" s="13"/>
      <c r="E2718" s="21"/>
      <c r="F2718" s="21"/>
      <c r="H2718" s="24"/>
      <c r="I2718" s="24"/>
      <c r="K2718" s="24"/>
      <c r="L2718" s="24"/>
    </row>
    <row r="2719" spans="3:12" ht="20" customHeight="1">
      <c r="C2719" s="13"/>
      <c r="E2719" s="21"/>
      <c r="F2719" s="21"/>
      <c r="H2719" s="24"/>
      <c r="I2719" s="24"/>
      <c r="K2719" s="24"/>
      <c r="L2719" s="24"/>
    </row>
    <row r="2720" spans="3:12" ht="20" customHeight="1">
      <c r="C2720" s="13"/>
      <c r="E2720" s="21"/>
      <c r="F2720" s="21"/>
      <c r="H2720" s="24"/>
      <c r="I2720" s="24"/>
      <c r="K2720" s="24"/>
      <c r="L2720" s="24"/>
    </row>
    <row r="2721" spans="3:12" ht="20" customHeight="1">
      <c r="C2721" s="13"/>
      <c r="E2721" s="21"/>
      <c r="F2721" s="21"/>
      <c r="H2721" s="24"/>
      <c r="I2721" s="24"/>
      <c r="K2721" s="24"/>
      <c r="L2721" s="24"/>
    </row>
    <row r="2722" spans="3:12" ht="20" customHeight="1">
      <c r="C2722" s="13"/>
      <c r="E2722" s="21"/>
      <c r="F2722" s="21"/>
      <c r="H2722" s="24"/>
      <c r="I2722" s="24"/>
      <c r="K2722" s="24"/>
      <c r="L2722" s="24"/>
    </row>
    <row r="2723" spans="3:12" ht="20" customHeight="1">
      <c r="C2723" s="13"/>
      <c r="E2723" s="21"/>
      <c r="F2723" s="21"/>
      <c r="H2723" s="24"/>
      <c r="I2723" s="24"/>
      <c r="K2723" s="24"/>
      <c r="L2723" s="24"/>
    </row>
    <row r="2724" spans="3:12" ht="20" customHeight="1">
      <c r="C2724" s="13"/>
      <c r="E2724" s="21"/>
      <c r="F2724" s="21"/>
      <c r="H2724" s="24"/>
      <c r="I2724" s="24"/>
      <c r="K2724" s="24"/>
      <c r="L2724" s="24"/>
    </row>
    <row r="2725" spans="3:12" ht="20" customHeight="1">
      <c r="C2725" s="13"/>
      <c r="E2725" s="21"/>
      <c r="F2725" s="21"/>
      <c r="H2725" s="24"/>
      <c r="I2725" s="24"/>
      <c r="K2725" s="24"/>
      <c r="L2725" s="24"/>
    </row>
    <row r="2726" spans="3:12" ht="20" customHeight="1">
      <c r="C2726" s="13"/>
      <c r="E2726" s="21"/>
      <c r="F2726" s="21"/>
      <c r="H2726" s="24"/>
      <c r="I2726" s="24"/>
      <c r="K2726" s="24"/>
      <c r="L2726" s="24"/>
    </row>
    <row r="2727" spans="3:12" ht="20" customHeight="1">
      <c r="C2727" s="13"/>
      <c r="E2727" s="21"/>
      <c r="F2727" s="21"/>
      <c r="H2727" s="24"/>
      <c r="I2727" s="24"/>
      <c r="K2727" s="24"/>
      <c r="L2727" s="24"/>
    </row>
    <row r="2728" spans="3:12" ht="20" customHeight="1">
      <c r="C2728" s="13"/>
      <c r="E2728" s="21"/>
      <c r="F2728" s="21"/>
      <c r="H2728" s="24"/>
      <c r="I2728" s="24"/>
      <c r="K2728" s="24"/>
      <c r="L2728" s="24"/>
    </row>
    <row r="2729" spans="3:12" ht="20" customHeight="1">
      <c r="C2729" s="13"/>
      <c r="E2729" s="21"/>
      <c r="F2729" s="21"/>
      <c r="H2729" s="24"/>
      <c r="I2729" s="24"/>
      <c r="K2729" s="24"/>
      <c r="L2729" s="24"/>
    </row>
    <row r="2730" spans="3:12" ht="20" customHeight="1">
      <c r="C2730" s="13"/>
      <c r="E2730" s="21"/>
      <c r="F2730" s="21"/>
      <c r="H2730" s="24"/>
      <c r="I2730" s="24"/>
      <c r="K2730" s="24"/>
      <c r="L2730" s="24"/>
    </row>
    <row r="2731" spans="3:12" ht="20" customHeight="1">
      <c r="C2731" s="13"/>
      <c r="E2731" s="21"/>
      <c r="F2731" s="21"/>
      <c r="H2731" s="24"/>
      <c r="I2731" s="24"/>
      <c r="K2731" s="24"/>
      <c r="L2731" s="24"/>
    </row>
    <row r="2732" spans="3:12" ht="20" customHeight="1">
      <c r="C2732" s="13"/>
      <c r="E2732" s="21"/>
      <c r="F2732" s="21"/>
      <c r="H2732" s="24"/>
      <c r="I2732" s="24"/>
      <c r="K2732" s="24"/>
      <c r="L2732" s="24"/>
    </row>
    <row r="2733" spans="3:12" ht="20" customHeight="1">
      <c r="C2733" s="13"/>
      <c r="E2733" s="21"/>
      <c r="F2733" s="21"/>
      <c r="H2733" s="24"/>
      <c r="I2733" s="24"/>
      <c r="K2733" s="24"/>
      <c r="L2733" s="24"/>
    </row>
    <row r="2734" spans="3:12" ht="20" customHeight="1">
      <c r="C2734" s="13"/>
      <c r="E2734" s="21"/>
      <c r="F2734" s="21"/>
      <c r="H2734" s="24"/>
      <c r="I2734" s="24"/>
      <c r="K2734" s="24"/>
      <c r="L2734" s="24"/>
    </row>
    <row r="2735" spans="3:12" ht="20" customHeight="1">
      <c r="C2735" s="13"/>
      <c r="E2735" s="21"/>
      <c r="F2735" s="21"/>
      <c r="H2735" s="24"/>
      <c r="I2735" s="24"/>
      <c r="K2735" s="24"/>
      <c r="L2735" s="24"/>
    </row>
    <row r="2736" spans="3:12" ht="20" customHeight="1">
      <c r="C2736" s="13"/>
      <c r="E2736" s="21"/>
      <c r="F2736" s="21"/>
      <c r="H2736" s="24"/>
      <c r="I2736" s="24"/>
      <c r="K2736" s="24"/>
      <c r="L2736" s="24"/>
    </row>
    <row r="2737" spans="3:12" ht="20" customHeight="1">
      <c r="C2737" s="13"/>
      <c r="E2737" s="21"/>
      <c r="F2737" s="21"/>
      <c r="H2737" s="24"/>
      <c r="I2737" s="24"/>
      <c r="K2737" s="24"/>
      <c r="L2737" s="24"/>
    </row>
    <row r="2738" spans="3:12" ht="20" customHeight="1">
      <c r="C2738" s="13"/>
      <c r="E2738" s="21"/>
      <c r="F2738" s="21"/>
      <c r="H2738" s="24"/>
      <c r="I2738" s="24"/>
      <c r="K2738" s="24"/>
      <c r="L2738" s="24"/>
    </row>
    <row r="2739" spans="3:12" ht="20" customHeight="1">
      <c r="C2739" s="13"/>
      <c r="E2739" s="21"/>
      <c r="F2739" s="21"/>
      <c r="H2739" s="24"/>
      <c r="I2739" s="24"/>
      <c r="K2739" s="24"/>
      <c r="L2739" s="24"/>
    </row>
    <row r="2740" spans="3:12" ht="20" customHeight="1">
      <c r="C2740" s="13"/>
      <c r="E2740" s="21"/>
      <c r="F2740" s="21"/>
      <c r="H2740" s="24"/>
      <c r="I2740" s="24"/>
      <c r="K2740" s="24"/>
      <c r="L2740" s="24"/>
    </row>
    <row r="2741" spans="3:12" ht="20" customHeight="1">
      <c r="C2741" s="13"/>
      <c r="E2741" s="21"/>
      <c r="F2741" s="21"/>
      <c r="H2741" s="24"/>
      <c r="I2741" s="24"/>
      <c r="K2741" s="24"/>
      <c r="L2741" s="24"/>
    </row>
    <row r="2742" spans="3:12" ht="20" customHeight="1">
      <c r="C2742" s="13"/>
      <c r="E2742" s="21"/>
      <c r="F2742" s="21"/>
      <c r="H2742" s="24"/>
      <c r="I2742" s="24"/>
      <c r="K2742" s="24"/>
      <c r="L2742" s="24"/>
    </row>
    <row r="2743" spans="3:12" ht="20" customHeight="1">
      <c r="C2743" s="13"/>
      <c r="E2743" s="21"/>
      <c r="F2743" s="21"/>
      <c r="H2743" s="24"/>
      <c r="I2743" s="24"/>
      <c r="K2743" s="24"/>
      <c r="L2743" s="24"/>
    </row>
    <row r="2744" spans="3:12" ht="20" customHeight="1">
      <c r="C2744" s="13"/>
      <c r="E2744" s="21"/>
      <c r="F2744" s="21"/>
      <c r="H2744" s="24"/>
      <c r="I2744" s="24"/>
      <c r="K2744" s="24"/>
      <c r="L2744" s="24"/>
    </row>
    <row r="2745" spans="3:12" ht="20" customHeight="1">
      <c r="C2745" s="13"/>
      <c r="E2745" s="21"/>
      <c r="F2745" s="21"/>
      <c r="H2745" s="24"/>
      <c r="I2745" s="24"/>
      <c r="K2745" s="24"/>
      <c r="L2745" s="24"/>
    </row>
    <row r="2746" spans="3:12" ht="20" customHeight="1">
      <c r="C2746" s="13"/>
      <c r="E2746" s="21"/>
      <c r="F2746" s="21"/>
      <c r="H2746" s="24"/>
      <c r="I2746" s="24"/>
      <c r="K2746" s="24"/>
      <c r="L2746" s="24"/>
    </row>
    <row r="2747" spans="3:12" ht="20" customHeight="1">
      <c r="C2747" s="13"/>
      <c r="E2747" s="21"/>
      <c r="F2747" s="21"/>
      <c r="H2747" s="24"/>
      <c r="I2747" s="24"/>
      <c r="K2747" s="24"/>
      <c r="L2747" s="24"/>
    </row>
    <row r="2748" spans="3:12" ht="20" customHeight="1">
      <c r="C2748" s="13"/>
      <c r="E2748" s="21"/>
      <c r="F2748" s="21"/>
      <c r="H2748" s="24"/>
      <c r="I2748" s="24"/>
      <c r="K2748" s="24"/>
      <c r="L2748" s="24"/>
    </row>
    <row r="2749" spans="3:12" ht="20" customHeight="1">
      <c r="C2749" s="13"/>
      <c r="E2749" s="21"/>
      <c r="F2749" s="21"/>
      <c r="H2749" s="24"/>
      <c r="I2749" s="24"/>
      <c r="K2749" s="24"/>
      <c r="L2749" s="24"/>
    </row>
    <row r="2750" spans="3:12" ht="20" customHeight="1">
      <c r="C2750" s="13"/>
      <c r="E2750" s="21"/>
      <c r="F2750" s="21"/>
      <c r="H2750" s="24"/>
      <c r="I2750" s="24"/>
      <c r="K2750" s="24"/>
      <c r="L2750" s="24"/>
    </row>
    <row r="2751" spans="3:12" ht="20" customHeight="1">
      <c r="C2751" s="13"/>
      <c r="E2751" s="21"/>
      <c r="F2751" s="21"/>
      <c r="H2751" s="24"/>
      <c r="I2751" s="24"/>
      <c r="K2751" s="24"/>
      <c r="L2751" s="24"/>
    </row>
    <row r="2752" spans="3:12" ht="20" customHeight="1">
      <c r="C2752" s="13"/>
      <c r="E2752" s="21"/>
      <c r="F2752" s="21"/>
      <c r="H2752" s="24"/>
      <c r="I2752" s="24"/>
      <c r="K2752" s="24"/>
      <c r="L2752" s="24"/>
    </row>
    <row r="2753" spans="3:12" ht="20" customHeight="1">
      <c r="C2753" s="13"/>
      <c r="E2753" s="21"/>
      <c r="F2753" s="21"/>
      <c r="H2753" s="24"/>
      <c r="I2753" s="24"/>
      <c r="K2753" s="24"/>
      <c r="L2753" s="24"/>
    </row>
    <row r="2754" spans="3:12" ht="20" customHeight="1">
      <c r="C2754" s="13"/>
      <c r="E2754" s="21"/>
      <c r="F2754" s="21"/>
      <c r="H2754" s="24"/>
      <c r="I2754" s="24"/>
      <c r="K2754" s="24"/>
      <c r="L2754" s="24"/>
    </row>
    <row r="2755" spans="3:12" ht="20" customHeight="1">
      <c r="C2755" s="13"/>
      <c r="E2755" s="21"/>
      <c r="F2755" s="21"/>
      <c r="H2755" s="24"/>
      <c r="I2755" s="24"/>
      <c r="K2755" s="24"/>
      <c r="L2755" s="24"/>
    </row>
    <row r="2756" spans="3:12" ht="20" customHeight="1">
      <c r="C2756" s="13"/>
      <c r="E2756" s="21"/>
      <c r="F2756" s="21"/>
      <c r="H2756" s="24"/>
      <c r="I2756" s="24"/>
      <c r="K2756" s="24"/>
      <c r="L2756" s="24"/>
    </row>
    <row r="2757" spans="3:12" ht="20" customHeight="1">
      <c r="C2757" s="13"/>
      <c r="E2757" s="21"/>
      <c r="F2757" s="21"/>
      <c r="H2757" s="24"/>
      <c r="I2757" s="24"/>
      <c r="K2757" s="24"/>
      <c r="L2757" s="24"/>
    </row>
    <row r="2758" spans="3:12" ht="20" customHeight="1">
      <c r="C2758" s="13"/>
      <c r="E2758" s="21"/>
      <c r="F2758" s="21"/>
      <c r="H2758" s="24"/>
      <c r="I2758" s="24"/>
      <c r="K2758" s="24"/>
      <c r="L2758" s="24"/>
    </row>
    <row r="2759" spans="3:12" ht="20" customHeight="1">
      <c r="C2759" s="13"/>
      <c r="E2759" s="21"/>
      <c r="F2759" s="21"/>
      <c r="H2759" s="24"/>
      <c r="I2759" s="24"/>
      <c r="K2759" s="24"/>
      <c r="L2759" s="24"/>
    </row>
    <row r="2760" spans="3:12" ht="20" customHeight="1">
      <c r="C2760" s="13"/>
      <c r="E2760" s="21"/>
      <c r="F2760" s="21"/>
      <c r="H2760" s="24"/>
      <c r="I2760" s="24"/>
      <c r="K2760" s="24"/>
      <c r="L2760" s="24"/>
    </row>
    <row r="2761" spans="3:12" ht="20" customHeight="1">
      <c r="C2761" s="13"/>
      <c r="E2761" s="21"/>
      <c r="F2761" s="21"/>
      <c r="H2761" s="24"/>
      <c r="I2761" s="24"/>
      <c r="K2761" s="24"/>
      <c r="L2761" s="24"/>
    </row>
    <row r="2762" spans="3:12" ht="20" customHeight="1">
      <c r="C2762" s="13"/>
      <c r="E2762" s="21"/>
      <c r="F2762" s="21"/>
      <c r="H2762" s="24"/>
      <c r="I2762" s="24"/>
      <c r="K2762" s="24"/>
      <c r="L2762" s="24"/>
    </row>
    <row r="2763" spans="3:12" ht="20" customHeight="1">
      <c r="C2763" s="13"/>
      <c r="E2763" s="21"/>
      <c r="F2763" s="21"/>
      <c r="H2763" s="24"/>
      <c r="I2763" s="24"/>
      <c r="K2763" s="24"/>
      <c r="L2763" s="24"/>
    </row>
    <row r="2764" spans="3:12" ht="20" customHeight="1">
      <c r="C2764" s="13"/>
      <c r="E2764" s="21"/>
      <c r="F2764" s="21"/>
      <c r="H2764" s="24"/>
      <c r="I2764" s="24"/>
      <c r="K2764" s="24"/>
      <c r="L2764" s="24"/>
    </row>
    <row r="2765" spans="3:12" ht="20" customHeight="1">
      <c r="C2765" s="13"/>
      <c r="E2765" s="21"/>
      <c r="F2765" s="21"/>
      <c r="H2765" s="24"/>
      <c r="I2765" s="24"/>
      <c r="K2765" s="24"/>
      <c r="L2765" s="24"/>
    </row>
    <row r="2766" spans="3:12" ht="20" customHeight="1">
      <c r="C2766" s="13"/>
      <c r="E2766" s="21"/>
      <c r="F2766" s="21"/>
      <c r="H2766" s="24"/>
      <c r="I2766" s="24"/>
      <c r="K2766" s="24"/>
      <c r="L2766" s="24"/>
    </row>
    <row r="2767" spans="3:12" ht="20" customHeight="1">
      <c r="C2767" s="13"/>
      <c r="E2767" s="21"/>
      <c r="F2767" s="21"/>
      <c r="H2767" s="24"/>
      <c r="I2767" s="24"/>
      <c r="K2767" s="24"/>
      <c r="L2767" s="24"/>
    </row>
    <row r="2768" spans="3:12" ht="20" customHeight="1">
      <c r="C2768" s="13"/>
      <c r="E2768" s="21"/>
      <c r="F2768" s="21"/>
      <c r="H2768" s="24"/>
      <c r="I2768" s="24"/>
      <c r="K2768" s="24"/>
      <c r="L2768" s="24"/>
    </row>
    <row r="2769" spans="3:12" ht="20" customHeight="1">
      <c r="C2769" s="13"/>
      <c r="E2769" s="21"/>
      <c r="F2769" s="21"/>
      <c r="H2769" s="24"/>
      <c r="I2769" s="24"/>
      <c r="K2769" s="24"/>
      <c r="L2769" s="24"/>
    </row>
    <row r="2770" spans="3:12" ht="20" customHeight="1">
      <c r="C2770" s="13"/>
      <c r="E2770" s="21"/>
      <c r="F2770" s="21"/>
      <c r="H2770" s="24"/>
      <c r="I2770" s="24"/>
      <c r="K2770" s="24"/>
      <c r="L2770" s="24"/>
    </row>
    <row r="2771" spans="3:12" ht="20" customHeight="1">
      <c r="C2771" s="13"/>
      <c r="E2771" s="21"/>
      <c r="F2771" s="21"/>
      <c r="H2771" s="24"/>
      <c r="I2771" s="24"/>
      <c r="K2771" s="24"/>
      <c r="L2771" s="24"/>
    </row>
    <row r="2772" spans="3:12" ht="20" customHeight="1">
      <c r="C2772" s="13"/>
      <c r="E2772" s="21"/>
      <c r="F2772" s="21"/>
      <c r="H2772" s="24"/>
      <c r="I2772" s="24"/>
      <c r="K2772" s="24"/>
      <c r="L2772" s="24"/>
    </row>
    <row r="2773" spans="3:12" ht="20" customHeight="1">
      <c r="C2773" s="13"/>
      <c r="E2773" s="21"/>
      <c r="F2773" s="21"/>
      <c r="H2773" s="24"/>
      <c r="I2773" s="24"/>
      <c r="K2773" s="24"/>
      <c r="L2773" s="24"/>
    </row>
    <row r="2774" spans="3:12" ht="20" customHeight="1">
      <c r="C2774" s="13"/>
      <c r="E2774" s="21"/>
      <c r="F2774" s="21"/>
      <c r="H2774" s="24"/>
      <c r="I2774" s="24"/>
      <c r="K2774" s="24"/>
      <c r="L2774" s="24"/>
    </row>
    <row r="2775" spans="3:12" ht="20" customHeight="1">
      <c r="C2775" s="13"/>
      <c r="E2775" s="21"/>
      <c r="F2775" s="21"/>
      <c r="H2775" s="24"/>
      <c r="I2775" s="24"/>
      <c r="K2775" s="24"/>
      <c r="L2775" s="24"/>
    </row>
    <row r="2776" spans="3:12" ht="20" customHeight="1">
      <c r="C2776" s="13"/>
      <c r="E2776" s="21"/>
      <c r="F2776" s="21"/>
      <c r="H2776" s="24"/>
      <c r="I2776" s="24"/>
      <c r="K2776" s="24"/>
      <c r="L2776" s="24"/>
    </row>
    <row r="2777" spans="3:12" ht="20" customHeight="1">
      <c r="C2777" s="13"/>
      <c r="E2777" s="21"/>
      <c r="F2777" s="21"/>
      <c r="H2777" s="24"/>
      <c r="I2777" s="24"/>
      <c r="K2777" s="24"/>
      <c r="L2777" s="24"/>
    </row>
    <row r="2778" spans="3:12" ht="20" customHeight="1">
      <c r="C2778" s="13"/>
      <c r="E2778" s="21"/>
      <c r="F2778" s="21"/>
      <c r="H2778" s="24"/>
      <c r="I2778" s="24"/>
      <c r="K2778" s="24"/>
      <c r="L2778" s="24"/>
    </row>
    <row r="2779" spans="3:12" ht="20" customHeight="1">
      <c r="C2779" s="13"/>
      <c r="E2779" s="21"/>
      <c r="F2779" s="21"/>
      <c r="H2779" s="24"/>
      <c r="I2779" s="24"/>
      <c r="K2779" s="24"/>
      <c r="L2779" s="24"/>
    </row>
    <row r="2780" spans="3:12" ht="20" customHeight="1">
      <c r="C2780" s="13"/>
      <c r="E2780" s="21"/>
      <c r="F2780" s="21"/>
      <c r="H2780" s="24"/>
      <c r="I2780" s="24"/>
      <c r="K2780" s="24"/>
      <c r="L2780" s="24"/>
    </row>
    <row r="2781" spans="3:12" ht="20" customHeight="1">
      <c r="C2781" s="13"/>
      <c r="E2781" s="21"/>
      <c r="F2781" s="21"/>
      <c r="H2781" s="24"/>
      <c r="I2781" s="24"/>
      <c r="K2781" s="24"/>
      <c r="L2781" s="24"/>
    </row>
    <row r="2782" spans="3:12" ht="20" customHeight="1">
      <c r="C2782" s="13"/>
      <c r="E2782" s="21"/>
      <c r="F2782" s="21"/>
      <c r="H2782" s="24"/>
      <c r="I2782" s="24"/>
      <c r="K2782" s="24"/>
      <c r="L2782" s="24"/>
    </row>
    <row r="2783" spans="3:12" ht="20" customHeight="1">
      <c r="C2783" s="13"/>
      <c r="E2783" s="21"/>
      <c r="F2783" s="21"/>
      <c r="H2783" s="24"/>
      <c r="I2783" s="24"/>
      <c r="K2783" s="24"/>
      <c r="L2783" s="24"/>
    </row>
    <row r="2784" spans="3:12" ht="20" customHeight="1">
      <c r="C2784" s="13"/>
      <c r="E2784" s="21"/>
      <c r="F2784" s="21"/>
      <c r="H2784" s="24"/>
      <c r="I2784" s="24"/>
      <c r="K2784" s="24"/>
      <c r="L2784" s="24"/>
    </row>
    <row r="2785" spans="3:12" ht="20" customHeight="1">
      <c r="C2785" s="13"/>
      <c r="E2785" s="21"/>
      <c r="F2785" s="21"/>
      <c r="H2785" s="24"/>
      <c r="I2785" s="24"/>
      <c r="K2785" s="24"/>
      <c r="L2785" s="24"/>
    </row>
    <row r="2786" spans="3:12" ht="20" customHeight="1">
      <c r="C2786" s="13"/>
      <c r="E2786" s="21"/>
      <c r="F2786" s="21"/>
      <c r="H2786" s="24"/>
      <c r="I2786" s="24"/>
      <c r="K2786" s="24"/>
      <c r="L2786" s="24"/>
    </row>
    <row r="2787" spans="3:12" ht="20" customHeight="1">
      <c r="C2787" s="13"/>
      <c r="E2787" s="21"/>
      <c r="F2787" s="21"/>
      <c r="H2787" s="24"/>
      <c r="I2787" s="24"/>
      <c r="K2787" s="24"/>
      <c r="L2787" s="24"/>
    </row>
    <row r="2788" spans="3:12" ht="20" customHeight="1">
      <c r="C2788" s="13"/>
      <c r="E2788" s="21"/>
      <c r="F2788" s="21"/>
      <c r="H2788" s="24"/>
      <c r="I2788" s="24"/>
      <c r="K2788" s="24"/>
      <c r="L2788" s="24"/>
    </row>
    <row r="2789" spans="3:12" ht="20" customHeight="1">
      <c r="C2789" s="13"/>
      <c r="E2789" s="21"/>
      <c r="F2789" s="21"/>
      <c r="H2789" s="24"/>
      <c r="I2789" s="24"/>
      <c r="K2789" s="24"/>
      <c r="L2789" s="24"/>
    </row>
    <row r="2790" spans="3:12" ht="20" customHeight="1">
      <c r="C2790" s="13"/>
      <c r="E2790" s="21"/>
      <c r="F2790" s="21"/>
      <c r="H2790" s="24"/>
      <c r="I2790" s="24"/>
      <c r="K2790" s="24"/>
      <c r="L2790" s="24"/>
    </row>
    <row r="2791" spans="3:12" ht="20" customHeight="1">
      <c r="C2791" s="13"/>
      <c r="E2791" s="21"/>
      <c r="F2791" s="21"/>
      <c r="H2791" s="24"/>
      <c r="I2791" s="24"/>
      <c r="K2791" s="24"/>
      <c r="L2791" s="24"/>
    </row>
    <row r="2792" spans="3:12" ht="20" customHeight="1">
      <c r="C2792" s="13"/>
      <c r="E2792" s="21"/>
      <c r="F2792" s="21"/>
      <c r="H2792" s="24"/>
      <c r="I2792" s="24"/>
      <c r="K2792" s="24"/>
      <c r="L2792" s="24"/>
    </row>
    <row r="2793" spans="3:12" ht="20" customHeight="1">
      <c r="C2793" s="13"/>
      <c r="E2793" s="21"/>
      <c r="F2793" s="21"/>
      <c r="H2793" s="24"/>
      <c r="I2793" s="24"/>
      <c r="K2793" s="24"/>
      <c r="L2793" s="24"/>
    </row>
    <row r="2794" spans="3:12" ht="20" customHeight="1">
      <c r="C2794" s="13"/>
      <c r="E2794" s="21"/>
      <c r="F2794" s="21"/>
      <c r="H2794" s="24"/>
      <c r="I2794" s="24"/>
      <c r="K2794" s="24"/>
      <c r="L2794" s="24"/>
    </row>
    <row r="2795" spans="3:12" ht="20" customHeight="1">
      <c r="C2795" s="13"/>
      <c r="E2795" s="21"/>
      <c r="F2795" s="21"/>
      <c r="H2795" s="24"/>
      <c r="I2795" s="24"/>
      <c r="K2795" s="24"/>
      <c r="L2795" s="24"/>
    </row>
    <row r="2796" spans="3:12" ht="20" customHeight="1">
      <c r="C2796" s="13"/>
      <c r="E2796" s="21"/>
      <c r="F2796" s="21"/>
      <c r="H2796" s="24"/>
      <c r="I2796" s="24"/>
      <c r="K2796" s="24"/>
      <c r="L2796" s="24"/>
    </row>
    <row r="2797" spans="3:12" ht="20" customHeight="1">
      <c r="C2797" s="13"/>
      <c r="E2797" s="21"/>
      <c r="F2797" s="21"/>
      <c r="H2797" s="24"/>
      <c r="I2797" s="24"/>
      <c r="K2797" s="24"/>
      <c r="L2797" s="24"/>
    </row>
    <row r="2798" spans="3:12" ht="20" customHeight="1">
      <c r="C2798" s="13"/>
      <c r="E2798" s="21"/>
      <c r="F2798" s="21"/>
      <c r="H2798" s="24"/>
      <c r="I2798" s="24"/>
      <c r="K2798" s="24"/>
      <c r="L2798" s="24"/>
    </row>
    <row r="2799" spans="3:12" ht="20" customHeight="1">
      <c r="C2799" s="13"/>
      <c r="E2799" s="21"/>
      <c r="F2799" s="21"/>
      <c r="H2799" s="24"/>
      <c r="I2799" s="24"/>
      <c r="K2799" s="24"/>
      <c r="L2799" s="24"/>
    </row>
    <row r="2800" spans="3:12" ht="20" customHeight="1">
      <c r="C2800" s="13"/>
      <c r="E2800" s="21"/>
      <c r="F2800" s="21"/>
      <c r="H2800" s="24"/>
      <c r="I2800" s="24"/>
      <c r="K2800" s="24"/>
      <c r="L2800" s="24"/>
    </row>
    <row r="2801" spans="3:12" ht="20" customHeight="1">
      <c r="C2801" s="13"/>
      <c r="E2801" s="21"/>
      <c r="F2801" s="21"/>
      <c r="H2801" s="24"/>
      <c r="I2801" s="24"/>
      <c r="K2801" s="24"/>
      <c r="L2801" s="24"/>
    </row>
    <row r="2802" spans="3:12" ht="20" customHeight="1">
      <c r="C2802" s="13"/>
      <c r="E2802" s="21"/>
      <c r="F2802" s="21"/>
      <c r="H2802" s="24"/>
      <c r="I2802" s="24"/>
      <c r="K2802" s="24"/>
      <c r="L2802" s="24"/>
    </row>
    <row r="2803" spans="3:12" ht="20" customHeight="1">
      <c r="C2803" s="13"/>
      <c r="E2803" s="21"/>
      <c r="F2803" s="21"/>
      <c r="H2803" s="24"/>
      <c r="I2803" s="24"/>
      <c r="K2803" s="24"/>
      <c r="L2803" s="24"/>
    </row>
    <row r="2804" spans="3:12" ht="20" customHeight="1">
      <c r="C2804" s="13"/>
      <c r="E2804" s="21"/>
      <c r="F2804" s="21"/>
      <c r="H2804" s="24"/>
      <c r="I2804" s="24"/>
      <c r="K2804" s="24"/>
      <c r="L2804" s="24"/>
    </row>
    <row r="2805" spans="3:12" ht="20" customHeight="1">
      <c r="C2805" s="13"/>
      <c r="E2805" s="21"/>
      <c r="F2805" s="21"/>
      <c r="H2805" s="24"/>
      <c r="I2805" s="24"/>
      <c r="K2805" s="24"/>
      <c r="L2805" s="24"/>
    </row>
    <row r="2806" spans="3:12" ht="20" customHeight="1">
      <c r="C2806" s="13"/>
      <c r="E2806" s="21"/>
      <c r="F2806" s="21"/>
      <c r="H2806" s="24"/>
      <c r="I2806" s="24"/>
      <c r="K2806" s="24"/>
      <c r="L2806" s="24"/>
    </row>
    <row r="2807" spans="3:12" ht="20" customHeight="1">
      <c r="C2807" s="13"/>
      <c r="E2807" s="21"/>
      <c r="F2807" s="21"/>
      <c r="H2807" s="24"/>
      <c r="I2807" s="24"/>
      <c r="K2807" s="24"/>
      <c r="L2807" s="24"/>
    </row>
    <row r="2808" spans="3:12" ht="20" customHeight="1">
      <c r="C2808" s="13"/>
      <c r="E2808" s="21"/>
      <c r="F2808" s="21"/>
      <c r="H2808" s="24"/>
      <c r="I2808" s="24"/>
      <c r="K2808" s="24"/>
      <c r="L2808" s="24"/>
    </row>
    <row r="2809" spans="3:12" ht="20" customHeight="1">
      <c r="C2809" s="13"/>
      <c r="E2809" s="21"/>
      <c r="F2809" s="21"/>
      <c r="H2809" s="24"/>
      <c r="I2809" s="24"/>
      <c r="K2809" s="24"/>
      <c r="L2809" s="24"/>
    </row>
    <row r="2810" spans="3:12" ht="20" customHeight="1">
      <c r="C2810" s="13"/>
      <c r="E2810" s="21"/>
      <c r="F2810" s="21"/>
      <c r="H2810" s="24"/>
      <c r="I2810" s="24"/>
      <c r="K2810" s="24"/>
      <c r="L2810" s="24"/>
    </row>
    <row r="2811" spans="3:12" ht="20" customHeight="1">
      <c r="C2811" s="13"/>
      <c r="E2811" s="21"/>
      <c r="F2811" s="21"/>
      <c r="H2811" s="24"/>
      <c r="I2811" s="24"/>
      <c r="K2811" s="24"/>
      <c r="L2811" s="24"/>
    </row>
    <row r="2812" spans="3:12" ht="20" customHeight="1">
      <c r="C2812" s="13"/>
      <c r="E2812" s="21"/>
      <c r="F2812" s="21"/>
      <c r="H2812" s="24"/>
      <c r="I2812" s="24"/>
      <c r="K2812" s="24"/>
      <c r="L2812" s="24"/>
    </row>
    <row r="2813" spans="3:12" ht="20" customHeight="1">
      <c r="C2813" s="13"/>
      <c r="E2813" s="21"/>
      <c r="F2813" s="21"/>
      <c r="H2813" s="24"/>
      <c r="I2813" s="24"/>
      <c r="K2813" s="24"/>
      <c r="L2813" s="24"/>
    </row>
    <row r="2814" spans="3:12" ht="20" customHeight="1">
      <c r="C2814" s="13"/>
      <c r="E2814" s="21"/>
      <c r="F2814" s="21"/>
      <c r="H2814" s="24"/>
      <c r="I2814" s="24"/>
      <c r="K2814" s="24"/>
      <c r="L2814" s="24"/>
    </row>
    <row r="2815" spans="3:12" ht="20" customHeight="1">
      <c r="C2815" s="13"/>
      <c r="E2815" s="21"/>
      <c r="F2815" s="21"/>
      <c r="H2815" s="24"/>
      <c r="I2815" s="24"/>
      <c r="K2815" s="24"/>
      <c r="L2815" s="24"/>
    </row>
    <row r="2816" spans="3:12" ht="20" customHeight="1">
      <c r="C2816" s="13"/>
      <c r="E2816" s="21"/>
      <c r="F2816" s="21"/>
      <c r="H2816" s="24"/>
      <c r="I2816" s="24"/>
      <c r="K2816" s="24"/>
      <c r="L2816" s="24"/>
    </row>
    <row r="2817" spans="3:12" ht="20" customHeight="1">
      <c r="C2817" s="13"/>
      <c r="E2817" s="21"/>
      <c r="F2817" s="21"/>
      <c r="H2817" s="24"/>
      <c r="I2817" s="24"/>
      <c r="K2817" s="24"/>
      <c r="L2817" s="24"/>
    </row>
    <row r="2818" spans="3:12" ht="20" customHeight="1">
      <c r="C2818" s="13"/>
      <c r="E2818" s="21"/>
      <c r="F2818" s="21"/>
      <c r="H2818" s="24"/>
      <c r="I2818" s="24"/>
      <c r="K2818" s="24"/>
      <c r="L2818" s="24"/>
    </row>
    <row r="2819" spans="3:12" ht="20" customHeight="1">
      <c r="C2819" s="13"/>
      <c r="E2819" s="21"/>
      <c r="F2819" s="21"/>
      <c r="H2819" s="24"/>
      <c r="I2819" s="24"/>
      <c r="K2819" s="24"/>
      <c r="L2819" s="24"/>
    </row>
    <row r="2820" spans="3:12" ht="20" customHeight="1">
      <c r="C2820" s="13"/>
      <c r="E2820" s="21"/>
      <c r="F2820" s="21"/>
      <c r="H2820" s="24"/>
      <c r="I2820" s="24"/>
      <c r="K2820" s="24"/>
      <c r="L2820" s="24"/>
    </row>
    <row r="2821" spans="3:12" ht="20" customHeight="1">
      <c r="C2821" s="13"/>
      <c r="E2821" s="21"/>
      <c r="F2821" s="21"/>
      <c r="H2821" s="24"/>
      <c r="I2821" s="24"/>
      <c r="K2821" s="24"/>
      <c r="L2821" s="24"/>
    </row>
    <row r="2822" spans="3:12" ht="20" customHeight="1">
      <c r="C2822" s="13"/>
      <c r="E2822" s="21"/>
      <c r="F2822" s="21"/>
      <c r="H2822" s="24"/>
      <c r="I2822" s="24"/>
      <c r="K2822" s="24"/>
      <c r="L2822" s="24"/>
    </row>
    <row r="2823" spans="3:12" ht="20" customHeight="1">
      <c r="C2823" s="13"/>
      <c r="E2823" s="21"/>
      <c r="F2823" s="21"/>
      <c r="H2823" s="24"/>
      <c r="I2823" s="24"/>
      <c r="K2823" s="24"/>
      <c r="L2823" s="24"/>
    </row>
    <row r="2824" spans="3:12" ht="20" customHeight="1">
      <c r="C2824" s="13"/>
      <c r="E2824" s="21"/>
      <c r="F2824" s="21"/>
      <c r="H2824" s="24"/>
      <c r="I2824" s="24"/>
      <c r="K2824" s="24"/>
      <c r="L2824" s="24"/>
    </row>
    <row r="2825" spans="3:12" ht="20" customHeight="1">
      <c r="C2825" s="13"/>
      <c r="E2825" s="21"/>
      <c r="F2825" s="21"/>
      <c r="H2825" s="24"/>
      <c r="I2825" s="24"/>
      <c r="K2825" s="24"/>
      <c r="L2825" s="24"/>
    </row>
    <row r="2826" spans="3:12" ht="20" customHeight="1">
      <c r="C2826" s="13"/>
      <c r="E2826" s="21"/>
      <c r="F2826" s="21"/>
      <c r="H2826" s="24"/>
      <c r="I2826" s="24"/>
      <c r="K2826" s="24"/>
      <c r="L2826" s="24"/>
    </row>
    <row r="2827" spans="3:12" ht="20" customHeight="1">
      <c r="C2827" s="13"/>
      <c r="E2827" s="21"/>
      <c r="F2827" s="21"/>
      <c r="H2827" s="24"/>
      <c r="I2827" s="24"/>
      <c r="K2827" s="24"/>
      <c r="L2827" s="24"/>
    </row>
    <row r="2828" spans="3:12" ht="20" customHeight="1">
      <c r="C2828" s="13"/>
      <c r="E2828" s="21"/>
      <c r="F2828" s="21"/>
      <c r="H2828" s="24"/>
      <c r="I2828" s="24"/>
      <c r="K2828" s="24"/>
      <c r="L2828" s="24"/>
    </row>
    <row r="2829" spans="3:12" ht="20" customHeight="1">
      <c r="C2829" s="13"/>
      <c r="E2829" s="21"/>
      <c r="F2829" s="21"/>
      <c r="H2829" s="24"/>
      <c r="I2829" s="24"/>
      <c r="K2829" s="24"/>
      <c r="L2829" s="24"/>
    </row>
    <row r="2830" spans="3:12" ht="20" customHeight="1">
      <c r="C2830" s="13"/>
      <c r="E2830" s="21"/>
      <c r="F2830" s="21"/>
      <c r="H2830" s="24"/>
      <c r="I2830" s="24"/>
      <c r="K2830" s="24"/>
      <c r="L2830" s="24"/>
    </row>
    <row r="2831" spans="3:12" ht="20" customHeight="1">
      <c r="C2831" s="13"/>
      <c r="E2831" s="21"/>
      <c r="F2831" s="21"/>
      <c r="H2831" s="24"/>
      <c r="I2831" s="24"/>
      <c r="K2831" s="24"/>
      <c r="L2831" s="24"/>
    </row>
    <row r="2832" spans="3:12" ht="20" customHeight="1">
      <c r="C2832" s="13"/>
      <c r="E2832" s="21"/>
      <c r="F2832" s="21"/>
      <c r="H2832" s="24"/>
      <c r="I2832" s="24"/>
      <c r="K2832" s="24"/>
      <c r="L2832" s="24"/>
    </row>
    <row r="2833" spans="3:12" ht="20" customHeight="1">
      <c r="C2833" s="13"/>
      <c r="E2833" s="21"/>
      <c r="F2833" s="21"/>
      <c r="H2833" s="24"/>
      <c r="I2833" s="24"/>
      <c r="K2833" s="24"/>
      <c r="L2833" s="24"/>
    </row>
    <row r="2834" spans="3:12" ht="20" customHeight="1">
      <c r="C2834" s="13"/>
      <c r="E2834" s="21"/>
      <c r="F2834" s="21"/>
      <c r="H2834" s="24"/>
      <c r="I2834" s="24"/>
      <c r="K2834" s="24"/>
      <c r="L2834" s="24"/>
    </row>
    <row r="2835" spans="3:12" ht="20" customHeight="1">
      <c r="C2835" s="13"/>
      <c r="E2835" s="21"/>
      <c r="F2835" s="21"/>
      <c r="H2835" s="24"/>
      <c r="I2835" s="24"/>
      <c r="K2835" s="24"/>
      <c r="L2835" s="24"/>
    </row>
    <row r="2836" spans="3:12" ht="20" customHeight="1">
      <c r="C2836" s="13"/>
      <c r="E2836" s="21"/>
      <c r="F2836" s="21"/>
      <c r="H2836" s="24"/>
      <c r="I2836" s="24"/>
      <c r="K2836" s="24"/>
      <c r="L2836" s="24"/>
    </row>
    <row r="2837" spans="3:12" ht="20" customHeight="1">
      <c r="C2837" s="13"/>
      <c r="E2837" s="21"/>
      <c r="F2837" s="21"/>
      <c r="H2837" s="24"/>
      <c r="I2837" s="24"/>
      <c r="K2837" s="24"/>
      <c r="L2837" s="24"/>
    </row>
    <row r="2838" spans="3:12" ht="20" customHeight="1">
      <c r="C2838" s="13"/>
      <c r="E2838" s="21"/>
      <c r="F2838" s="21"/>
      <c r="H2838" s="24"/>
      <c r="I2838" s="24"/>
      <c r="K2838" s="24"/>
      <c r="L2838" s="24"/>
    </row>
    <row r="2839" spans="3:12" ht="20" customHeight="1">
      <c r="C2839" s="13"/>
      <c r="E2839" s="21"/>
      <c r="F2839" s="21"/>
      <c r="H2839" s="24"/>
      <c r="I2839" s="24"/>
      <c r="K2839" s="24"/>
      <c r="L2839" s="24"/>
    </row>
    <row r="2840" spans="3:12" ht="20" customHeight="1">
      <c r="C2840" s="13"/>
      <c r="E2840" s="21"/>
      <c r="F2840" s="21"/>
      <c r="H2840" s="24"/>
      <c r="I2840" s="24"/>
      <c r="K2840" s="24"/>
      <c r="L2840" s="24"/>
    </row>
    <row r="2841" spans="3:12" ht="20" customHeight="1">
      <c r="C2841" s="13"/>
      <c r="E2841" s="21"/>
      <c r="F2841" s="21"/>
      <c r="H2841" s="24"/>
      <c r="I2841" s="24"/>
      <c r="K2841" s="24"/>
      <c r="L2841" s="24"/>
    </row>
    <row r="2842" spans="3:12" ht="20" customHeight="1">
      <c r="C2842" s="13"/>
      <c r="E2842" s="21"/>
      <c r="F2842" s="21"/>
      <c r="H2842" s="24"/>
      <c r="I2842" s="24"/>
      <c r="K2842" s="24"/>
      <c r="L2842" s="24"/>
    </row>
    <row r="2843" spans="3:12" ht="20" customHeight="1">
      <c r="C2843" s="13"/>
      <c r="E2843" s="21"/>
      <c r="F2843" s="21"/>
      <c r="H2843" s="24"/>
      <c r="I2843" s="24"/>
      <c r="K2843" s="24"/>
      <c r="L2843" s="24"/>
    </row>
    <row r="2844" spans="3:12" ht="20" customHeight="1">
      <c r="C2844" s="13"/>
      <c r="E2844" s="21"/>
      <c r="F2844" s="21"/>
      <c r="H2844" s="24"/>
      <c r="I2844" s="24"/>
      <c r="K2844" s="24"/>
      <c r="L2844" s="24"/>
    </row>
    <row r="2845" spans="3:12" ht="20" customHeight="1">
      <c r="C2845" s="13"/>
      <c r="E2845" s="21"/>
      <c r="F2845" s="21"/>
      <c r="H2845" s="24"/>
      <c r="I2845" s="24"/>
      <c r="K2845" s="24"/>
      <c r="L2845" s="24"/>
    </row>
    <row r="2846" spans="3:12" ht="20" customHeight="1">
      <c r="C2846" s="13"/>
      <c r="E2846" s="21"/>
      <c r="F2846" s="21"/>
      <c r="H2846" s="24"/>
      <c r="I2846" s="24"/>
      <c r="K2846" s="24"/>
      <c r="L2846" s="24"/>
    </row>
    <row r="2847" spans="3:12" ht="20" customHeight="1">
      <c r="C2847" s="13"/>
      <c r="E2847" s="21"/>
      <c r="F2847" s="21"/>
      <c r="H2847" s="24"/>
      <c r="I2847" s="24"/>
      <c r="K2847" s="24"/>
      <c r="L2847" s="24"/>
    </row>
    <row r="2848" spans="3:12" ht="20" customHeight="1">
      <c r="C2848" s="13"/>
      <c r="E2848" s="21"/>
      <c r="F2848" s="21"/>
      <c r="H2848" s="24"/>
      <c r="I2848" s="24"/>
      <c r="K2848" s="24"/>
      <c r="L2848" s="24"/>
    </row>
    <row r="2849" spans="3:12" ht="20" customHeight="1">
      <c r="C2849" s="13"/>
      <c r="E2849" s="21"/>
      <c r="F2849" s="21"/>
      <c r="H2849" s="24"/>
      <c r="I2849" s="24"/>
      <c r="K2849" s="24"/>
      <c r="L2849" s="24"/>
    </row>
    <row r="2850" spans="3:12" ht="20" customHeight="1">
      <c r="C2850" s="13"/>
      <c r="E2850" s="21"/>
      <c r="F2850" s="21"/>
      <c r="H2850" s="24"/>
      <c r="I2850" s="24"/>
      <c r="K2850" s="24"/>
      <c r="L2850" s="24"/>
    </row>
    <row r="2851" spans="3:12" ht="20" customHeight="1">
      <c r="C2851" s="13"/>
      <c r="E2851" s="21"/>
      <c r="F2851" s="21"/>
      <c r="H2851" s="24"/>
      <c r="I2851" s="24"/>
      <c r="K2851" s="24"/>
      <c r="L2851" s="24"/>
    </row>
    <row r="2852" spans="3:12" ht="20" customHeight="1">
      <c r="C2852" s="13"/>
      <c r="E2852" s="21"/>
      <c r="F2852" s="21"/>
      <c r="H2852" s="24"/>
      <c r="I2852" s="24"/>
      <c r="K2852" s="24"/>
      <c r="L2852" s="24"/>
    </row>
    <row r="2853" spans="3:12" ht="20" customHeight="1">
      <c r="C2853" s="13"/>
      <c r="E2853" s="21"/>
      <c r="F2853" s="21"/>
      <c r="H2853" s="24"/>
      <c r="I2853" s="24"/>
      <c r="K2853" s="24"/>
      <c r="L2853" s="24"/>
    </row>
    <row r="2854" spans="3:12" ht="20" customHeight="1">
      <c r="C2854" s="13"/>
      <c r="E2854" s="21"/>
      <c r="F2854" s="21"/>
      <c r="H2854" s="24"/>
      <c r="I2854" s="24"/>
      <c r="K2854" s="24"/>
      <c r="L2854" s="24"/>
    </row>
    <row r="2855" spans="3:12" ht="20" customHeight="1">
      <c r="C2855" s="13"/>
      <c r="E2855" s="21"/>
      <c r="F2855" s="21"/>
      <c r="H2855" s="24"/>
      <c r="I2855" s="24"/>
      <c r="K2855" s="24"/>
      <c r="L2855" s="24"/>
    </row>
    <row r="2856" spans="3:12" ht="20" customHeight="1">
      <c r="C2856" s="13"/>
      <c r="E2856" s="21"/>
      <c r="F2856" s="21"/>
      <c r="H2856" s="24"/>
      <c r="I2856" s="24"/>
      <c r="K2856" s="24"/>
      <c r="L2856" s="24"/>
    </row>
    <row r="2857" spans="3:12" ht="20" customHeight="1">
      <c r="C2857" s="13"/>
      <c r="E2857" s="21"/>
      <c r="F2857" s="21"/>
      <c r="H2857" s="24"/>
      <c r="I2857" s="24"/>
      <c r="K2857" s="24"/>
      <c r="L2857" s="24"/>
    </row>
    <row r="2858" spans="3:12" ht="20" customHeight="1">
      <c r="C2858" s="13"/>
      <c r="E2858" s="21"/>
      <c r="F2858" s="21"/>
      <c r="H2858" s="24"/>
      <c r="I2858" s="24"/>
      <c r="K2858" s="24"/>
      <c r="L2858" s="24"/>
    </row>
    <row r="2859" spans="3:12" ht="20" customHeight="1">
      <c r="C2859" s="13"/>
      <c r="E2859" s="21"/>
      <c r="F2859" s="21"/>
      <c r="H2859" s="24"/>
      <c r="I2859" s="24"/>
      <c r="K2859" s="24"/>
      <c r="L2859" s="24"/>
    </row>
    <row r="2860" spans="3:12" ht="20" customHeight="1">
      <c r="C2860" s="13"/>
      <c r="E2860" s="21"/>
      <c r="F2860" s="21"/>
      <c r="H2860" s="24"/>
      <c r="I2860" s="24"/>
      <c r="K2860" s="24"/>
      <c r="L2860" s="24"/>
    </row>
    <row r="2861" spans="3:12" ht="20" customHeight="1">
      <c r="C2861" s="13"/>
      <c r="E2861" s="21"/>
      <c r="F2861" s="21"/>
      <c r="H2861" s="24"/>
      <c r="I2861" s="24"/>
      <c r="K2861" s="24"/>
      <c r="L2861" s="24"/>
    </row>
    <row r="2862" spans="3:12" ht="20" customHeight="1">
      <c r="C2862" s="13"/>
      <c r="E2862" s="21"/>
      <c r="F2862" s="21"/>
      <c r="H2862" s="24"/>
      <c r="I2862" s="24"/>
      <c r="K2862" s="24"/>
      <c r="L2862" s="24"/>
    </row>
    <row r="2863" spans="3:12" ht="20" customHeight="1">
      <c r="C2863" s="13"/>
      <c r="E2863" s="21"/>
      <c r="F2863" s="21"/>
      <c r="H2863" s="24"/>
      <c r="I2863" s="24"/>
      <c r="K2863" s="24"/>
      <c r="L2863" s="24"/>
    </row>
    <row r="2864" spans="3:12" ht="20" customHeight="1">
      <c r="C2864" s="13"/>
      <c r="E2864" s="21"/>
      <c r="F2864" s="21"/>
      <c r="H2864" s="24"/>
      <c r="I2864" s="24"/>
      <c r="K2864" s="24"/>
      <c r="L2864" s="24"/>
    </row>
    <row r="2865" spans="3:12" ht="20" customHeight="1">
      <c r="C2865" s="13"/>
      <c r="E2865" s="21"/>
      <c r="F2865" s="21"/>
      <c r="H2865" s="24"/>
      <c r="I2865" s="24"/>
      <c r="K2865" s="24"/>
      <c r="L2865" s="24"/>
    </row>
    <row r="2866" spans="3:12" ht="20" customHeight="1">
      <c r="C2866" s="13"/>
      <c r="E2866" s="21"/>
      <c r="F2866" s="21"/>
      <c r="H2866" s="24"/>
      <c r="I2866" s="24"/>
      <c r="K2866" s="24"/>
      <c r="L2866" s="24"/>
    </row>
    <row r="2867" spans="3:12" ht="20" customHeight="1">
      <c r="C2867" s="13"/>
      <c r="E2867" s="21"/>
      <c r="F2867" s="21"/>
      <c r="H2867" s="24"/>
      <c r="I2867" s="24"/>
      <c r="K2867" s="24"/>
      <c r="L2867" s="24"/>
    </row>
    <row r="2868" spans="3:12" ht="20" customHeight="1">
      <c r="C2868" s="13"/>
      <c r="E2868" s="21"/>
      <c r="F2868" s="21"/>
      <c r="H2868" s="24"/>
      <c r="I2868" s="24"/>
      <c r="K2868" s="24"/>
      <c r="L2868" s="24"/>
    </row>
    <row r="2869" spans="3:12" ht="20" customHeight="1">
      <c r="C2869" s="13"/>
      <c r="E2869" s="21"/>
      <c r="F2869" s="21"/>
      <c r="H2869" s="24"/>
      <c r="I2869" s="24"/>
      <c r="K2869" s="24"/>
      <c r="L2869" s="24"/>
    </row>
    <row r="2870" spans="3:12" ht="20" customHeight="1">
      <c r="C2870" s="13"/>
      <c r="E2870" s="21"/>
      <c r="F2870" s="21"/>
      <c r="H2870" s="24"/>
      <c r="I2870" s="24"/>
      <c r="K2870" s="24"/>
      <c r="L2870" s="24"/>
    </row>
    <row r="2871" spans="3:12" ht="20" customHeight="1">
      <c r="C2871" s="13"/>
      <c r="E2871" s="21"/>
      <c r="F2871" s="21"/>
      <c r="H2871" s="24"/>
      <c r="I2871" s="24"/>
      <c r="K2871" s="24"/>
      <c r="L2871" s="24"/>
    </row>
    <row r="2872" spans="3:12" ht="20" customHeight="1">
      <c r="C2872" s="13"/>
      <c r="E2872" s="21"/>
      <c r="F2872" s="21"/>
      <c r="H2872" s="24"/>
      <c r="I2872" s="24"/>
      <c r="K2872" s="24"/>
      <c r="L2872" s="24"/>
    </row>
    <row r="2873" spans="3:12" ht="20" customHeight="1">
      <c r="C2873" s="13"/>
      <c r="E2873" s="21"/>
      <c r="F2873" s="21"/>
      <c r="H2873" s="24"/>
      <c r="I2873" s="24"/>
      <c r="K2873" s="24"/>
      <c r="L2873" s="24"/>
    </row>
    <row r="2874" spans="3:12" ht="20" customHeight="1">
      <c r="C2874" s="13"/>
      <c r="E2874" s="21"/>
      <c r="F2874" s="21"/>
      <c r="H2874" s="24"/>
      <c r="I2874" s="24"/>
      <c r="K2874" s="24"/>
      <c r="L2874" s="24"/>
    </row>
    <row r="2875" spans="3:12" ht="20" customHeight="1">
      <c r="C2875" s="13"/>
      <c r="E2875" s="21"/>
      <c r="F2875" s="21"/>
      <c r="H2875" s="24"/>
      <c r="I2875" s="24"/>
      <c r="K2875" s="24"/>
      <c r="L2875" s="24"/>
    </row>
    <row r="2876" spans="3:12" ht="20" customHeight="1">
      <c r="C2876" s="13"/>
      <c r="E2876" s="21"/>
      <c r="F2876" s="21"/>
      <c r="H2876" s="24"/>
      <c r="I2876" s="24"/>
      <c r="K2876" s="24"/>
      <c r="L2876" s="24"/>
    </row>
    <row r="2877" spans="3:12" ht="20" customHeight="1">
      <c r="C2877" s="13"/>
      <c r="E2877" s="21"/>
      <c r="F2877" s="21"/>
      <c r="H2877" s="24"/>
      <c r="I2877" s="24"/>
      <c r="K2877" s="24"/>
      <c r="L2877" s="24"/>
    </row>
    <row r="2878" spans="3:12" ht="20" customHeight="1">
      <c r="C2878" s="13"/>
      <c r="E2878" s="21"/>
      <c r="F2878" s="21"/>
      <c r="H2878" s="24"/>
      <c r="I2878" s="24"/>
      <c r="K2878" s="24"/>
      <c r="L2878" s="24"/>
    </row>
    <row r="2879" spans="3:12" ht="20" customHeight="1">
      <c r="C2879" s="13"/>
      <c r="E2879" s="21"/>
      <c r="F2879" s="21"/>
      <c r="H2879" s="24"/>
      <c r="I2879" s="24"/>
      <c r="K2879" s="24"/>
      <c r="L2879" s="24"/>
    </row>
    <row r="2880" spans="3:12" ht="20" customHeight="1">
      <c r="C2880" s="13"/>
      <c r="E2880" s="21"/>
      <c r="F2880" s="21"/>
      <c r="H2880" s="24"/>
      <c r="I2880" s="24"/>
      <c r="K2880" s="24"/>
      <c r="L2880" s="24"/>
    </row>
    <row r="2881" spans="3:12" ht="20" customHeight="1">
      <c r="C2881" s="13"/>
      <c r="E2881" s="21"/>
      <c r="F2881" s="21"/>
      <c r="H2881" s="24"/>
      <c r="I2881" s="24"/>
      <c r="K2881" s="24"/>
      <c r="L2881" s="24"/>
    </row>
    <row r="2882" spans="3:12" ht="20" customHeight="1">
      <c r="C2882" s="13"/>
      <c r="E2882" s="21"/>
      <c r="F2882" s="21"/>
      <c r="H2882" s="24"/>
      <c r="I2882" s="24"/>
      <c r="K2882" s="24"/>
      <c r="L2882" s="24"/>
    </row>
    <row r="2883" spans="3:12" ht="20" customHeight="1">
      <c r="C2883" s="13"/>
      <c r="E2883" s="21"/>
      <c r="F2883" s="21"/>
      <c r="H2883" s="24"/>
      <c r="I2883" s="24"/>
      <c r="K2883" s="24"/>
      <c r="L2883" s="24"/>
    </row>
    <row r="2884" spans="3:12" ht="20" customHeight="1">
      <c r="C2884" s="13"/>
      <c r="E2884" s="21"/>
      <c r="F2884" s="21"/>
      <c r="H2884" s="24"/>
      <c r="I2884" s="24"/>
      <c r="K2884" s="24"/>
      <c r="L2884" s="24"/>
    </row>
    <row r="2885" spans="3:12" ht="20" customHeight="1">
      <c r="C2885" s="13"/>
      <c r="E2885" s="21"/>
      <c r="F2885" s="21"/>
      <c r="H2885" s="24"/>
      <c r="I2885" s="24"/>
      <c r="K2885" s="24"/>
      <c r="L2885" s="24"/>
    </row>
    <row r="2886" spans="3:12" ht="20" customHeight="1">
      <c r="C2886" s="13"/>
      <c r="E2886" s="21"/>
      <c r="F2886" s="21"/>
      <c r="H2886" s="24"/>
      <c r="I2886" s="24"/>
      <c r="K2886" s="24"/>
      <c r="L2886" s="24"/>
    </row>
    <row r="2887" spans="3:12" ht="20" customHeight="1">
      <c r="C2887" s="13"/>
      <c r="E2887" s="21"/>
      <c r="F2887" s="21"/>
      <c r="H2887" s="24"/>
      <c r="I2887" s="24"/>
      <c r="K2887" s="24"/>
      <c r="L2887" s="24"/>
    </row>
    <row r="2888" spans="3:12" ht="20" customHeight="1">
      <c r="C2888" s="13"/>
      <c r="E2888" s="21"/>
      <c r="F2888" s="21"/>
      <c r="H2888" s="24"/>
      <c r="I2888" s="24"/>
      <c r="K2888" s="24"/>
      <c r="L2888" s="24"/>
    </row>
    <row r="2889" spans="3:12" ht="20" customHeight="1">
      <c r="C2889" s="13"/>
      <c r="E2889" s="21"/>
      <c r="F2889" s="21"/>
      <c r="H2889" s="24"/>
      <c r="I2889" s="24"/>
      <c r="K2889" s="24"/>
      <c r="L2889" s="24"/>
    </row>
    <row r="2890" spans="3:12" ht="20" customHeight="1">
      <c r="C2890" s="13"/>
      <c r="E2890" s="21"/>
      <c r="F2890" s="21"/>
      <c r="H2890" s="24"/>
      <c r="I2890" s="24"/>
      <c r="K2890" s="24"/>
      <c r="L2890" s="24"/>
    </row>
    <row r="2891" spans="3:12" ht="20" customHeight="1">
      <c r="C2891" s="13"/>
      <c r="E2891" s="21"/>
      <c r="F2891" s="21"/>
      <c r="H2891" s="24"/>
      <c r="I2891" s="24"/>
      <c r="K2891" s="24"/>
      <c r="L2891" s="24"/>
    </row>
    <row r="2892" spans="3:12" ht="20" customHeight="1">
      <c r="C2892" s="13"/>
      <c r="E2892" s="21"/>
      <c r="F2892" s="21"/>
      <c r="H2892" s="24"/>
      <c r="I2892" s="24"/>
      <c r="K2892" s="24"/>
      <c r="L2892" s="24"/>
    </row>
    <row r="2893" spans="3:12" ht="20" customHeight="1">
      <c r="C2893" s="13"/>
      <c r="E2893" s="21"/>
      <c r="F2893" s="21"/>
      <c r="H2893" s="24"/>
      <c r="I2893" s="24"/>
      <c r="K2893" s="24"/>
      <c r="L2893" s="24"/>
    </row>
    <row r="2894" spans="3:12" ht="20" customHeight="1">
      <c r="C2894" s="13"/>
      <c r="E2894" s="21"/>
      <c r="F2894" s="21"/>
      <c r="H2894" s="24"/>
      <c r="I2894" s="24"/>
      <c r="K2894" s="24"/>
      <c r="L2894" s="24"/>
    </row>
    <row r="2895" spans="3:12" ht="20" customHeight="1">
      <c r="C2895" s="13"/>
      <c r="E2895" s="21"/>
      <c r="F2895" s="21"/>
      <c r="H2895" s="24"/>
      <c r="I2895" s="24"/>
      <c r="K2895" s="24"/>
      <c r="L2895" s="24"/>
    </row>
    <row r="2896" spans="3:12" ht="20" customHeight="1">
      <c r="C2896" s="13"/>
      <c r="E2896" s="21"/>
      <c r="F2896" s="21"/>
      <c r="H2896" s="24"/>
      <c r="I2896" s="24"/>
      <c r="K2896" s="24"/>
      <c r="L2896" s="24"/>
    </row>
    <row r="2897" spans="3:12" ht="20" customHeight="1">
      <c r="C2897" s="13"/>
      <c r="E2897" s="21"/>
      <c r="F2897" s="21"/>
      <c r="H2897" s="24"/>
      <c r="I2897" s="24"/>
      <c r="K2897" s="24"/>
      <c r="L2897" s="24"/>
    </row>
    <row r="2898" spans="3:12" ht="20" customHeight="1">
      <c r="C2898" s="13"/>
      <c r="E2898" s="21"/>
      <c r="F2898" s="21"/>
      <c r="H2898" s="24"/>
      <c r="I2898" s="24"/>
      <c r="K2898" s="24"/>
      <c r="L2898" s="24"/>
    </row>
    <row r="2899" spans="3:12" ht="20" customHeight="1">
      <c r="C2899" s="13"/>
      <c r="E2899" s="21"/>
      <c r="F2899" s="21"/>
      <c r="H2899" s="24"/>
      <c r="I2899" s="24"/>
      <c r="K2899" s="24"/>
      <c r="L2899" s="24"/>
    </row>
    <row r="2900" spans="3:12" ht="20" customHeight="1">
      <c r="C2900" s="13"/>
      <c r="E2900" s="21"/>
      <c r="F2900" s="21"/>
      <c r="H2900" s="24"/>
      <c r="I2900" s="24"/>
      <c r="K2900" s="24"/>
      <c r="L2900" s="24"/>
    </row>
    <row r="2901" spans="3:12" ht="20" customHeight="1">
      <c r="C2901" s="13"/>
      <c r="E2901" s="21"/>
      <c r="F2901" s="21"/>
      <c r="H2901" s="24"/>
      <c r="I2901" s="24"/>
      <c r="K2901" s="24"/>
      <c r="L2901" s="24"/>
    </row>
    <row r="2902" spans="3:12" ht="20" customHeight="1">
      <c r="C2902" s="13"/>
      <c r="E2902" s="21"/>
      <c r="F2902" s="21"/>
      <c r="H2902" s="24"/>
      <c r="I2902" s="24"/>
      <c r="K2902" s="24"/>
      <c r="L2902" s="24"/>
    </row>
    <row r="2903" spans="3:12" ht="20" customHeight="1">
      <c r="C2903" s="13"/>
      <c r="E2903" s="21"/>
      <c r="F2903" s="21"/>
      <c r="H2903" s="24"/>
      <c r="I2903" s="24"/>
      <c r="K2903" s="24"/>
      <c r="L2903" s="24"/>
    </row>
    <row r="2904" spans="3:12" ht="20" customHeight="1">
      <c r="C2904" s="13"/>
      <c r="E2904" s="21"/>
      <c r="F2904" s="21"/>
      <c r="H2904" s="24"/>
      <c r="I2904" s="24"/>
      <c r="K2904" s="24"/>
      <c r="L2904" s="24"/>
    </row>
    <row r="2905" spans="3:12" ht="20" customHeight="1">
      <c r="C2905" s="13"/>
      <c r="E2905" s="21"/>
      <c r="F2905" s="21"/>
      <c r="H2905" s="24"/>
      <c r="I2905" s="24"/>
      <c r="K2905" s="24"/>
      <c r="L2905" s="24"/>
    </row>
    <row r="2906" spans="3:12" ht="20" customHeight="1">
      <c r="C2906" s="13"/>
      <c r="E2906" s="21"/>
      <c r="F2906" s="21"/>
      <c r="H2906" s="24"/>
      <c r="I2906" s="24"/>
      <c r="K2906" s="24"/>
      <c r="L2906" s="24"/>
    </row>
    <row r="2907" spans="3:12" ht="20" customHeight="1">
      <c r="C2907" s="13"/>
      <c r="E2907" s="21"/>
      <c r="F2907" s="21"/>
      <c r="H2907" s="24"/>
      <c r="I2907" s="24"/>
      <c r="K2907" s="24"/>
      <c r="L2907" s="24"/>
    </row>
    <row r="2908" spans="3:12" ht="20" customHeight="1">
      <c r="C2908" s="13"/>
      <c r="E2908" s="21"/>
      <c r="F2908" s="21"/>
      <c r="H2908" s="24"/>
      <c r="I2908" s="24"/>
      <c r="K2908" s="24"/>
      <c r="L2908" s="24"/>
    </row>
    <row r="2909" spans="3:12" ht="20" customHeight="1">
      <c r="C2909" s="13"/>
      <c r="E2909" s="21"/>
      <c r="F2909" s="21"/>
      <c r="H2909" s="24"/>
      <c r="I2909" s="24"/>
      <c r="K2909" s="24"/>
      <c r="L2909" s="24"/>
    </row>
    <row r="2910" spans="3:12" ht="20" customHeight="1">
      <c r="C2910" s="13"/>
      <c r="E2910" s="21"/>
      <c r="F2910" s="21"/>
      <c r="H2910" s="24"/>
      <c r="I2910" s="24"/>
      <c r="K2910" s="24"/>
      <c r="L2910" s="24"/>
    </row>
    <row r="2911" spans="3:12" ht="20" customHeight="1">
      <c r="C2911" s="13"/>
      <c r="E2911" s="21"/>
      <c r="F2911" s="21"/>
      <c r="H2911" s="24"/>
      <c r="I2911" s="24"/>
      <c r="K2911" s="24"/>
      <c r="L2911" s="24"/>
    </row>
    <row r="2912" spans="3:12" ht="20" customHeight="1">
      <c r="C2912" s="13"/>
      <c r="E2912" s="21"/>
      <c r="F2912" s="21"/>
      <c r="H2912" s="24"/>
      <c r="I2912" s="24"/>
      <c r="K2912" s="24"/>
      <c r="L2912" s="24"/>
    </row>
    <row r="2913" spans="3:12" ht="20" customHeight="1">
      <c r="C2913" s="13"/>
      <c r="E2913" s="21"/>
      <c r="F2913" s="21"/>
      <c r="H2913" s="24"/>
      <c r="I2913" s="24"/>
      <c r="K2913" s="24"/>
      <c r="L2913" s="24"/>
    </row>
    <row r="2914" spans="3:12" ht="20" customHeight="1">
      <c r="C2914" s="13"/>
      <c r="E2914" s="21"/>
      <c r="F2914" s="21"/>
      <c r="H2914" s="24"/>
      <c r="I2914" s="24"/>
      <c r="K2914" s="24"/>
      <c r="L2914" s="24"/>
    </row>
    <row r="2915" spans="3:12" ht="20" customHeight="1">
      <c r="C2915" s="13"/>
      <c r="E2915" s="21"/>
      <c r="F2915" s="21"/>
      <c r="H2915" s="24"/>
      <c r="I2915" s="24"/>
      <c r="K2915" s="24"/>
      <c r="L2915" s="24"/>
    </row>
    <row r="2916" spans="3:12" ht="20" customHeight="1">
      <c r="C2916" s="13"/>
      <c r="E2916" s="21"/>
      <c r="F2916" s="21"/>
      <c r="H2916" s="24"/>
      <c r="I2916" s="24"/>
      <c r="K2916" s="24"/>
      <c r="L2916" s="24"/>
    </row>
    <row r="2917" spans="3:12" ht="20" customHeight="1">
      <c r="C2917" s="13"/>
      <c r="E2917" s="21"/>
      <c r="F2917" s="21"/>
      <c r="H2917" s="24"/>
      <c r="I2917" s="24"/>
      <c r="K2917" s="24"/>
      <c r="L2917" s="24"/>
    </row>
    <row r="2918" spans="3:12" ht="20" customHeight="1">
      <c r="C2918" s="13"/>
      <c r="E2918" s="21"/>
      <c r="F2918" s="21"/>
      <c r="H2918" s="24"/>
      <c r="I2918" s="24"/>
      <c r="K2918" s="24"/>
      <c r="L2918" s="24"/>
    </row>
    <row r="2919" spans="3:12" ht="20" customHeight="1">
      <c r="C2919" s="13"/>
      <c r="E2919" s="21"/>
      <c r="F2919" s="21"/>
      <c r="H2919" s="24"/>
      <c r="I2919" s="24"/>
      <c r="K2919" s="24"/>
      <c r="L2919" s="24"/>
    </row>
    <row r="2920" spans="3:12" ht="20" customHeight="1">
      <c r="C2920" s="13"/>
      <c r="E2920" s="21"/>
      <c r="F2920" s="21"/>
      <c r="H2920" s="24"/>
      <c r="I2920" s="24"/>
      <c r="K2920" s="24"/>
      <c r="L2920" s="24"/>
    </row>
    <row r="2921" spans="3:12" ht="20" customHeight="1">
      <c r="C2921" s="13"/>
      <c r="E2921" s="21"/>
      <c r="F2921" s="21"/>
      <c r="H2921" s="24"/>
      <c r="I2921" s="24"/>
      <c r="K2921" s="24"/>
      <c r="L2921" s="24"/>
    </row>
    <row r="2922" spans="3:12" ht="20" customHeight="1">
      <c r="C2922" s="13"/>
      <c r="E2922" s="21"/>
      <c r="F2922" s="21"/>
      <c r="H2922" s="24"/>
      <c r="I2922" s="24"/>
      <c r="K2922" s="24"/>
      <c r="L2922" s="24"/>
    </row>
    <row r="2923" spans="3:12" ht="20" customHeight="1">
      <c r="C2923" s="13"/>
      <c r="E2923" s="21"/>
      <c r="F2923" s="21"/>
      <c r="H2923" s="24"/>
      <c r="I2923" s="24"/>
      <c r="K2923" s="24"/>
      <c r="L2923" s="24"/>
    </row>
    <row r="2924" spans="3:12" ht="20" customHeight="1">
      <c r="C2924" s="13"/>
      <c r="E2924" s="21"/>
      <c r="F2924" s="21"/>
      <c r="H2924" s="24"/>
      <c r="I2924" s="24"/>
      <c r="K2924" s="24"/>
      <c r="L2924" s="24"/>
    </row>
    <row r="2925" spans="3:12" ht="20" customHeight="1">
      <c r="C2925" s="13"/>
      <c r="E2925" s="21"/>
      <c r="F2925" s="21"/>
      <c r="H2925" s="24"/>
      <c r="I2925" s="24"/>
      <c r="K2925" s="24"/>
      <c r="L2925" s="24"/>
    </row>
    <row r="2926" spans="3:12" ht="20" customHeight="1">
      <c r="C2926" s="13"/>
      <c r="E2926" s="21"/>
      <c r="F2926" s="21"/>
      <c r="H2926" s="24"/>
      <c r="I2926" s="24"/>
      <c r="K2926" s="24"/>
      <c r="L2926" s="24"/>
    </row>
    <row r="2927" spans="3:12" ht="20" customHeight="1">
      <c r="C2927" s="13"/>
      <c r="E2927" s="21"/>
      <c r="F2927" s="21"/>
      <c r="H2927" s="24"/>
      <c r="I2927" s="24"/>
      <c r="K2927" s="24"/>
      <c r="L2927" s="24"/>
    </row>
    <row r="2928" spans="3:12" ht="20" customHeight="1">
      <c r="C2928" s="13"/>
      <c r="E2928" s="21"/>
      <c r="F2928" s="21"/>
      <c r="H2928" s="24"/>
      <c r="I2928" s="24"/>
      <c r="K2928" s="24"/>
      <c r="L2928" s="24"/>
    </row>
    <row r="2929" spans="3:12" ht="20" customHeight="1">
      <c r="C2929" s="13"/>
      <c r="E2929" s="21"/>
      <c r="F2929" s="21"/>
      <c r="H2929" s="24"/>
      <c r="I2929" s="24"/>
      <c r="K2929" s="24"/>
      <c r="L2929" s="24"/>
    </row>
    <row r="2930" spans="3:12" ht="20" customHeight="1">
      <c r="C2930" s="13"/>
      <c r="E2930" s="21"/>
      <c r="F2930" s="21"/>
      <c r="H2930" s="24"/>
      <c r="I2930" s="24"/>
      <c r="K2930" s="24"/>
      <c r="L2930" s="24"/>
    </row>
    <row r="2931" spans="3:12" ht="20" customHeight="1">
      <c r="C2931" s="13"/>
      <c r="E2931" s="21"/>
      <c r="F2931" s="21"/>
      <c r="H2931" s="24"/>
      <c r="I2931" s="24"/>
      <c r="K2931" s="24"/>
      <c r="L2931" s="24"/>
    </row>
    <row r="2932" spans="3:12" ht="20" customHeight="1">
      <c r="C2932" s="13"/>
      <c r="E2932" s="21"/>
      <c r="F2932" s="21"/>
      <c r="H2932" s="24"/>
      <c r="I2932" s="24"/>
      <c r="K2932" s="24"/>
      <c r="L2932" s="24"/>
    </row>
    <row r="2933" spans="3:12" ht="20" customHeight="1">
      <c r="C2933" s="13"/>
      <c r="E2933" s="21"/>
      <c r="F2933" s="21"/>
      <c r="H2933" s="24"/>
      <c r="I2933" s="24"/>
      <c r="K2933" s="24"/>
      <c r="L2933" s="24"/>
    </row>
    <row r="2934" spans="3:12" ht="20" customHeight="1">
      <c r="C2934" s="13"/>
      <c r="E2934" s="21"/>
      <c r="F2934" s="21"/>
      <c r="H2934" s="24"/>
      <c r="I2934" s="24"/>
      <c r="K2934" s="24"/>
      <c r="L2934" s="24"/>
    </row>
    <row r="2935" spans="3:12" ht="20" customHeight="1">
      <c r="C2935" s="13"/>
      <c r="E2935" s="21"/>
      <c r="F2935" s="21"/>
      <c r="H2935" s="24"/>
      <c r="I2935" s="24"/>
      <c r="K2935" s="24"/>
      <c r="L2935" s="24"/>
    </row>
    <row r="2936" spans="3:12" ht="20" customHeight="1">
      <c r="C2936" s="13"/>
      <c r="E2936" s="21"/>
      <c r="F2936" s="21"/>
      <c r="H2936" s="24"/>
      <c r="I2936" s="24"/>
      <c r="K2936" s="24"/>
      <c r="L2936" s="24"/>
    </row>
    <row r="2937" spans="3:12" ht="20" customHeight="1">
      <c r="C2937" s="13"/>
      <c r="E2937" s="21"/>
      <c r="F2937" s="21"/>
      <c r="H2937" s="24"/>
      <c r="I2937" s="24"/>
      <c r="K2937" s="24"/>
      <c r="L2937" s="24"/>
    </row>
    <row r="2938" spans="3:12" ht="20" customHeight="1">
      <c r="C2938" s="13"/>
      <c r="E2938" s="21"/>
      <c r="F2938" s="21"/>
      <c r="H2938" s="24"/>
      <c r="I2938" s="24"/>
      <c r="K2938" s="24"/>
      <c r="L2938" s="24"/>
    </row>
    <row r="2939" spans="3:12" ht="20" customHeight="1">
      <c r="C2939" s="13"/>
      <c r="E2939" s="21"/>
      <c r="F2939" s="21"/>
      <c r="H2939" s="24"/>
      <c r="I2939" s="24"/>
      <c r="K2939" s="24"/>
      <c r="L2939" s="24"/>
    </row>
    <row r="2940" spans="3:12" ht="20" customHeight="1">
      <c r="C2940" s="13"/>
      <c r="E2940" s="21"/>
      <c r="F2940" s="21"/>
      <c r="H2940" s="24"/>
      <c r="I2940" s="24"/>
      <c r="K2940" s="24"/>
      <c r="L2940" s="24"/>
    </row>
    <row r="2941" spans="3:12" ht="20" customHeight="1">
      <c r="C2941" s="13"/>
      <c r="E2941" s="21"/>
      <c r="F2941" s="21"/>
      <c r="H2941" s="24"/>
      <c r="I2941" s="24"/>
      <c r="K2941" s="24"/>
      <c r="L2941" s="24"/>
    </row>
    <row r="2942" spans="3:12" ht="20" customHeight="1">
      <c r="C2942" s="13"/>
      <c r="E2942" s="21"/>
      <c r="F2942" s="21"/>
      <c r="H2942" s="24"/>
      <c r="I2942" s="24"/>
      <c r="K2942" s="24"/>
      <c r="L2942" s="24"/>
    </row>
    <row r="2943" spans="3:12" ht="20" customHeight="1">
      <c r="C2943" s="13"/>
      <c r="E2943" s="21"/>
      <c r="F2943" s="21"/>
      <c r="H2943" s="24"/>
      <c r="I2943" s="24"/>
      <c r="K2943" s="24"/>
      <c r="L2943" s="24"/>
    </row>
    <row r="2944" spans="3:12" ht="20" customHeight="1">
      <c r="C2944" s="13"/>
      <c r="E2944" s="21"/>
      <c r="F2944" s="21"/>
      <c r="H2944" s="24"/>
      <c r="I2944" s="24"/>
      <c r="K2944" s="24"/>
      <c r="L2944" s="24"/>
    </row>
    <row r="2945" spans="3:12" ht="20" customHeight="1">
      <c r="C2945" s="13"/>
      <c r="E2945" s="21"/>
      <c r="F2945" s="21"/>
      <c r="H2945" s="24"/>
      <c r="I2945" s="24"/>
      <c r="K2945" s="24"/>
      <c r="L2945" s="24"/>
    </row>
    <row r="2946" spans="3:12" ht="20" customHeight="1">
      <c r="C2946" s="13"/>
      <c r="E2946" s="21"/>
      <c r="F2946" s="21"/>
      <c r="H2946" s="24"/>
      <c r="I2946" s="24"/>
      <c r="K2946" s="24"/>
      <c r="L2946" s="24"/>
    </row>
    <row r="2947" spans="3:12" ht="20" customHeight="1">
      <c r="C2947" s="13"/>
      <c r="E2947" s="21"/>
      <c r="F2947" s="21"/>
      <c r="H2947" s="24"/>
      <c r="I2947" s="24"/>
      <c r="K2947" s="24"/>
      <c r="L2947" s="24"/>
    </row>
    <row r="2948" spans="3:12" ht="20" customHeight="1">
      <c r="C2948" s="13"/>
      <c r="E2948" s="21"/>
      <c r="F2948" s="21"/>
      <c r="H2948" s="24"/>
      <c r="I2948" s="24"/>
      <c r="K2948" s="24"/>
      <c r="L2948" s="24"/>
    </row>
    <row r="2949" spans="3:12" ht="20" customHeight="1">
      <c r="C2949" s="13"/>
      <c r="E2949" s="21"/>
      <c r="F2949" s="21"/>
      <c r="H2949" s="24"/>
      <c r="I2949" s="24"/>
      <c r="K2949" s="24"/>
      <c r="L2949" s="24"/>
    </row>
    <row r="2950" spans="3:12" ht="20" customHeight="1">
      <c r="C2950" s="13"/>
      <c r="E2950" s="21"/>
      <c r="F2950" s="21"/>
      <c r="H2950" s="24"/>
      <c r="I2950" s="24"/>
      <c r="K2950" s="24"/>
      <c r="L2950" s="24"/>
    </row>
    <row r="2951" spans="3:12" ht="20" customHeight="1">
      <c r="C2951" s="13"/>
      <c r="E2951" s="21"/>
      <c r="F2951" s="21"/>
      <c r="H2951" s="24"/>
      <c r="I2951" s="24"/>
      <c r="K2951" s="24"/>
      <c r="L2951" s="24"/>
    </row>
    <row r="2952" spans="3:12" ht="20" customHeight="1">
      <c r="C2952" s="13"/>
      <c r="E2952" s="21"/>
      <c r="F2952" s="21"/>
      <c r="H2952" s="24"/>
      <c r="I2952" s="24"/>
      <c r="K2952" s="24"/>
      <c r="L2952" s="24"/>
    </row>
    <row r="2953" spans="3:12" ht="20" customHeight="1">
      <c r="C2953" s="13"/>
      <c r="E2953" s="21"/>
      <c r="F2953" s="21"/>
      <c r="H2953" s="24"/>
      <c r="I2953" s="24"/>
      <c r="K2953" s="24"/>
      <c r="L2953" s="24"/>
    </row>
    <row r="2954" spans="3:12" ht="20" customHeight="1">
      <c r="C2954" s="13"/>
      <c r="E2954" s="21"/>
      <c r="F2954" s="21"/>
      <c r="H2954" s="24"/>
      <c r="I2954" s="24"/>
      <c r="K2954" s="24"/>
      <c r="L2954" s="24"/>
    </row>
    <row r="2955" spans="3:12" ht="20" customHeight="1">
      <c r="C2955" s="13"/>
      <c r="E2955" s="21"/>
      <c r="F2955" s="21"/>
      <c r="H2955" s="24"/>
      <c r="I2955" s="24"/>
      <c r="K2955" s="24"/>
      <c r="L2955" s="24"/>
    </row>
    <row r="2956" spans="3:12" ht="20" customHeight="1">
      <c r="C2956" s="13"/>
      <c r="E2956" s="21"/>
      <c r="F2956" s="21"/>
      <c r="H2956" s="24"/>
      <c r="I2956" s="24"/>
      <c r="K2956" s="24"/>
      <c r="L2956" s="24"/>
    </row>
    <row r="2957" spans="3:12" ht="20" customHeight="1">
      <c r="C2957" s="13"/>
      <c r="E2957" s="21"/>
      <c r="F2957" s="21"/>
      <c r="H2957" s="24"/>
      <c r="I2957" s="24"/>
      <c r="K2957" s="24"/>
      <c r="L2957" s="24"/>
    </row>
    <row r="2958" spans="3:12" ht="20" customHeight="1">
      <c r="C2958" s="13"/>
      <c r="E2958" s="21"/>
      <c r="F2958" s="21"/>
      <c r="H2958" s="24"/>
      <c r="I2958" s="24"/>
      <c r="K2958" s="24"/>
      <c r="L2958" s="24"/>
    </row>
    <row r="2959" spans="3:12" ht="20" customHeight="1">
      <c r="C2959" s="13"/>
      <c r="E2959" s="21"/>
      <c r="F2959" s="21"/>
      <c r="H2959" s="24"/>
      <c r="I2959" s="24"/>
      <c r="K2959" s="24"/>
      <c r="L2959" s="24"/>
    </row>
    <row r="2960" spans="3:12" ht="20" customHeight="1">
      <c r="C2960" s="13"/>
      <c r="E2960" s="21"/>
      <c r="F2960" s="21"/>
      <c r="H2960" s="24"/>
      <c r="I2960" s="24"/>
      <c r="K2960" s="24"/>
      <c r="L2960" s="24"/>
    </row>
    <row r="2961" spans="3:12" ht="20" customHeight="1">
      <c r="C2961" s="13"/>
      <c r="E2961" s="21"/>
      <c r="F2961" s="21"/>
      <c r="H2961" s="24"/>
      <c r="I2961" s="24"/>
      <c r="K2961" s="24"/>
      <c r="L2961" s="24"/>
    </row>
    <row r="2962" spans="3:12" ht="20" customHeight="1">
      <c r="C2962" s="13"/>
      <c r="E2962" s="21"/>
      <c r="F2962" s="21"/>
      <c r="H2962" s="24"/>
      <c r="I2962" s="24"/>
      <c r="K2962" s="24"/>
      <c r="L2962" s="24"/>
    </row>
    <row r="2963" spans="3:12" ht="20" customHeight="1">
      <c r="C2963" s="13"/>
      <c r="E2963" s="21"/>
      <c r="F2963" s="21"/>
      <c r="H2963" s="24"/>
      <c r="I2963" s="24"/>
      <c r="K2963" s="24"/>
      <c r="L2963" s="24"/>
    </row>
    <row r="2964" spans="3:12" ht="20" customHeight="1">
      <c r="C2964" s="13"/>
      <c r="E2964" s="21"/>
      <c r="F2964" s="21"/>
      <c r="H2964" s="24"/>
      <c r="I2964" s="24"/>
      <c r="K2964" s="24"/>
      <c r="L2964" s="24"/>
    </row>
    <row r="2965" spans="3:12" ht="20" customHeight="1">
      <c r="C2965" s="13"/>
      <c r="E2965" s="21"/>
      <c r="F2965" s="21"/>
      <c r="H2965" s="24"/>
      <c r="I2965" s="24"/>
      <c r="K2965" s="24"/>
      <c r="L2965" s="24"/>
    </row>
    <row r="2966" spans="3:12" ht="20" customHeight="1">
      <c r="C2966" s="13"/>
      <c r="E2966" s="21"/>
      <c r="F2966" s="21"/>
      <c r="H2966" s="24"/>
      <c r="I2966" s="24"/>
      <c r="K2966" s="24"/>
      <c r="L2966" s="24"/>
    </row>
    <row r="2967" spans="3:12" ht="20" customHeight="1">
      <c r="C2967" s="13"/>
      <c r="E2967" s="21"/>
      <c r="F2967" s="21"/>
      <c r="H2967" s="24"/>
      <c r="I2967" s="24"/>
      <c r="K2967" s="24"/>
      <c r="L2967" s="24"/>
    </row>
    <row r="2968" spans="3:12" ht="20" customHeight="1">
      <c r="C2968" s="13"/>
      <c r="E2968" s="21"/>
      <c r="F2968" s="21"/>
      <c r="H2968" s="24"/>
      <c r="I2968" s="24"/>
      <c r="K2968" s="24"/>
      <c r="L2968" s="24"/>
    </row>
    <row r="2969" spans="3:12" ht="20" customHeight="1">
      <c r="C2969" s="13"/>
      <c r="E2969" s="21"/>
      <c r="F2969" s="21"/>
      <c r="H2969" s="24"/>
      <c r="I2969" s="24"/>
      <c r="K2969" s="24"/>
      <c r="L2969" s="24"/>
    </row>
    <row r="2970" spans="3:12" ht="20" customHeight="1">
      <c r="C2970" s="13"/>
      <c r="E2970" s="21"/>
      <c r="F2970" s="21"/>
      <c r="H2970" s="24"/>
      <c r="I2970" s="24"/>
      <c r="K2970" s="24"/>
      <c r="L2970" s="24"/>
    </row>
    <row r="2971" spans="3:12" ht="20" customHeight="1">
      <c r="C2971" s="13"/>
      <c r="E2971" s="21"/>
      <c r="F2971" s="21"/>
      <c r="H2971" s="24"/>
      <c r="I2971" s="24"/>
      <c r="K2971" s="24"/>
      <c r="L2971" s="24"/>
    </row>
    <row r="2972" spans="3:12" ht="20" customHeight="1">
      <c r="C2972" s="13"/>
      <c r="E2972" s="21"/>
      <c r="F2972" s="21"/>
      <c r="H2972" s="24"/>
      <c r="I2972" s="24"/>
      <c r="K2972" s="24"/>
      <c r="L2972" s="24"/>
    </row>
    <row r="2973" spans="3:12" ht="20" customHeight="1">
      <c r="C2973" s="13"/>
      <c r="E2973" s="21"/>
      <c r="F2973" s="21"/>
      <c r="H2973" s="24"/>
      <c r="I2973" s="24"/>
      <c r="K2973" s="24"/>
      <c r="L2973" s="24"/>
    </row>
    <row r="2974" spans="3:12" ht="20" customHeight="1">
      <c r="C2974" s="13"/>
      <c r="E2974" s="21"/>
      <c r="F2974" s="21"/>
      <c r="H2974" s="24"/>
      <c r="I2974" s="24"/>
      <c r="K2974" s="24"/>
      <c r="L2974" s="24"/>
    </row>
    <row r="2975" spans="3:12" ht="20" customHeight="1">
      <c r="C2975" s="13"/>
      <c r="E2975" s="21"/>
      <c r="F2975" s="21"/>
      <c r="H2975" s="24"/>
      <c r="I2975" s="24"/>
      <c r="K2975" s="24"/>
      <c r="L2975" s="24"/>
    </row>
    <row r="2976" spans="3:12" ht="20" customHeight="1">
      <c r="C2976" s="13"/>
      <c r="E2976" s="21"/>
      <c r="F2976" s="21"/>
      <c r="H2976" s="24"/>
      <c r="I2976" s="24"/>
      <c r="K2976" s="24"/>
      <c r="L2976" s="24"/>
    </row>
    <row r="2977" spans="3:12" ht="20" customHeight="1">
      <c r="C2977" s="13"/>
      <c r="E2977" s="21"/>
      <c r="F2977" s="21"/>
      <c r="H2977" s="24"/>
      <c r="I2977" s="24"/>
      <c r="K2977" s="24"/>
      <c r="L2977" s="24"/>
    </row>
    <row r="2978" spans="3:12" ht="20" customHeight="1">
      <c r="C2978" s="13"/>
      <c r="E2978" s="21"/>
      <c r="F2978" s="21"/>
      <c r="H2978" s="24"/>
      <c r="I2978" s="24"/>
      <c r="K2978" s="24"/>
      <c r="L2978" s="24"/>
    </row>
    <row r="2979" spans="3:12" ht="20" customHeight="1">
      <c r="C2979" s="13"/>
      <c r="E2979" s="21"/>
      <c r="F2979" s="21"/>
      <c r="H2979" s="24"/>
      <c r="I2979" s="24"/>
      <c r="K2979" s="24"/>
      <c r="L2979" s="24"/>
    </row>
    <row r="2980" spans="3:12" ht="20" customHeight="1">
      <c r="C2980" s="13"/>
      <c r="E2980" s="21"/>
      <c r="F2980" s="21"/>
      <c r="H2980" s="24"/>
      <c r="I2980" s="24"/>
      <c r="K2980" s="24"/>
      <c r="L2980" s="24"/>
    </row>
    <row r="2981" spans="3:12" ht="20" customHeight="1">
      <c r="C2981" s="13"/>
      <c r="E2981" s="21"/>
      <c r="F2981" s="21"/>
      <c r="H2981" s="24"/>
      <c r="I2981" s="24"/>
      <c r="K2981" s="24"/>
      <c r="L2981" s="24"/>
    </row>
    <row r="2982" spans="3:12" ht="20" customHeight="1">
      <c r="C2982" s="13"/>
      <c r="E2982" s="21"/>
      <c r="F2982" s="21"/>
      <c r="H2982" s="24"/>
      <c r="I2982" s="24"/>
      <c r="K2982" s="24"/>
      <c r="L2982" s="24"/>
    </row>
    <row r="2983" spans="3:12" ht="20" customHeight="1">
      <c r="C2983" s="13"/>
      <c r="E2983" s="21"/>
      <c r="F2983" s="21"/>
      <c r="H2983" s="24"/>
      <c r="I2983" s="24"/>
      <c r="K2983" s="24"/>
      <c r="L2983" s="24"/>
    </row>
    <row r="2984" spans="3:12" ht="20" customHeight="1">
      <c r="C2984" s="13"/>
      <c r="E2984" s="21"/>
      <c r="F2984" s="21"/>
      <c r="H2984" s="24"/>
      <c r="I2984" s="24"/>
      <c r="K2984" s="24"/>
      <c r="L2984" s="24"/>
    </row>
    <row r="2985" spans="3:12" ht="20" customHeight="1">
      <c r="C2985" s="13"/>
      <c r="E2985" s="21"/>
      <c r="F2985" s="21"/>
      <c r="H2985" s="24"/>
      <c r="I2985" s="24"/>
      <c r="K2985" s="24"/>
      <c r="L2985" s="24"/>
    </row>
    <row r="2986" spans="3:12" ht="20" customHeight="1">
      <c r="C2986" s="13"/>
      <c r="E2986" s="21"/>
      <c r="F2986" s="21"/>
      <c r="H2986" s="24"/>
      <c r="I2986" s="24"/>
      <c r="K2986" s="24"/>
      <c r="L2986" s="24"/>
    </row>
    <row r="2987" spans="3:12" ht="20" customHeight="1">
      <c r="C2987" s="13"/>
      <c r="E2987" s="21"/>
      <c r="F2987" s="21"/>
      <c r="H2987" s="24"/>
      <c r="I2987" s="24"/>
      <c r="K2987" s="24"/>
      <c r="L2987" s="24"/>
    </row>
    <row r="2988" spans="3:12" ht="20" customHeight="1">
      <c r="C2988" s="13"/>
      <c r="E2988" s="21"/>
      <c r="F2988" s="21"/>
      <c r="H2988" s="24"/>
      <c r="I2988" s="24"/>
      <c r="K2988" s="24"/>
      <c r="L2988" s="24"/>
    </row>
    <row r="2989" spans="3:12" ht="20" customHeight="1">
      <c r="C2989" s="13"/>
      <c r="E2989" s="21"/>
      <c r="F2989" s="21"/>
      <c r="H2989" s="24"/>
      <c r="I2989" s="24"/>
      <c r="K2989" s="24"/>
      <c r="L2989" s="24"/>
    </row>
    <row r="2990" spans="3:12" ht="20" customHeight="1">
      <c r="C2990" s="13"/>
      <c r="E2990" s="21"/>
      <c r="F2990" s="21"/>
      <c r="H2990" s="24"/>
      <c r="I2990" s="24"/>
      <c r="K2990" s="24"/>
      <c r="L2990" s="24"/>
    </row>
    <row r="2991" spans="3:12" ht="20" customHeight="1">
      <c r="C2991" s="13"/>
      <c r="E2991" s="21"/>
      <c r="F2991" s="21"/>
      <c r="H2991" s="24"/>
      <c r="I2991" s="24"/>
      <c r="K2991" s="24"/>
      <c r="L2991" s="24"/>
    </row>
    <row r="2992" spans="3:12" ht="20" customHeight="1">
      <c r="C2992" s="13"/>
      <c r="E2992" s="21"/>
      <c r="F2992" s="21"/>
      <c r="H2992" s="24"/>
      <c r="I2992" s="24"/>
      <c r="K2992" s="24"/>
      <c r="L2992" s="24"/>
    </row>
    <row r="2993" spans="3:12" ht="20" customHeight="1">
      <c r="C2993" s="13"/>
      <c r="E2993" s="21"/>
      <c r="F2993" s="21"/>
      <c r="H2993" s="24"/>
      <c r="I2993" s="24"/>
      <c r="K2993" s="24"/>
      <c r="L2993" s="24"/>
    </row>
    <row r="2994" spans="3:12" ht="20" customHeight="1">
      <c r="C2994" s="13"/>
      <c r="E2994" s="21"/>
      <c r="F2994" s="21"/>
      <c r="H2994" s="24"/>
      <c r="I2994" s="24"/>
      <c r="K2994" s="24"/>
      <c r="L2994" s="24"/>
    </row>
    <row r="2995" spans="3:12" ht="20" customHeight="1">
      <c r="C2995" s="13"/>
      <c r="E2995" s="21"/>
      <c r="F2995" s="21"/>
      <c r="H2995" s="24"/>
      <c r="I2995" s="24"/>
      <c r="K2995" s="24"/>
      <c r="L2995" s="24"/>
    </row>
    <row r="2996" spans="3:12" ht="20" customHeight="1">
      <c r="C2996" s="13"/>
      <c r="E2996" s="21"/>
      <c r="F2996" s="21"/>
      <c r="H2996" s="24"/>
      <c r="I2996" s="24"/>
      <c r="K2996" s="24"/>
      <c r="L2996" s="24"/>
    </row>
    <row r="2997" spans="3:12" ht="20" customHeight="1">
      <c r="C2997" s="13"/>
      <c r="E2997" s="21"/>
      <c r="F2997" s="21"/>
      <c r="H2997" s="24"/>
      <c r="I2997" s="24"/>
      <c r="K2997" s="24"/>
      <c r="L2997" s="24"/>
    </row>
    <row r="2998" spans="3:12" ht="20" customHeight="1">
      <c r="C2998" s="13"/>
      <c r="E2998" s="21"/>
      <c r="F2998" s="21"/>
      <c r="H2998" s="24"/>
      <c r="I2998" s="24"/>
      <c r="K2998" s="24"/>
      <c r="L2998" s="24"/>
    </row>
    <row r="2999" spans="3:12" ht="20" customHeight="1">
      <c r="C2999" s="13"/>
      <c r="E2999" s="21"/>
      <c r="F2999" s="21"/>
      <c r="H2999" s="24"/>
      <c r="I2999" s="24"/>
      <c r="K2999" s="24"/>
      <c r="L2999" s="24"/>
    </row>
    <row r="3000" spans="3:12" ht="20" customHeight="1">
      <c r="C3000" s="13"/>
      <c r="E3000" s="21"/>
      <c r="F3000" s="21"/>
      <c r="H3000" s="24"/>
      <c r="I3000" s="24"/>
      <c r="K3000" s="24"/>
      <c r="L3000" s="24"/>
    </row>
    <row r="3001" spans="3:12" ht="20" customHeight="1">
      <c r="C3001" s="13"/>
      <c r="E3001" s="21"/>
      <c r="F3001" s="21"/>
      <c r="H3001" s="24"/>
      <c r="I3001" s="24"/>
      <c r="K3001" s="24"/>
      <c r="L3001" s="24"/>
    </row>
    <row r="3002" spans="3:12" ht="20" customHeight="1">
      <c r="C3002" s="13"/>
      <c r="E3002" s="21"/>
      <c r="F3002" s="21"/>
      <c r="H3002" s="24"/>
      <c r="I3002" s="24"/>
      <c r="K3002" s="24"/>
      <c r="L3002" s="24"/>
    </row>
    <row r="3003" spans="3:12" ht="20" customHeight="1">
      <c r="C3003" s="13"/>
      <c r="E3003" s="21"/>
      <c r="F3003" s="21"/>
      <c r="H3003" s="24"/>
      <c r="I3003" s="24"/>
      <c r="K3003" s="24"/>
      <c r="L3003" s="24"/>
    </row>
    <row r="3004" spans="3:12" ht="20" customHeight="1">
      <c r="C3004" s="13"/>
      <c r="E3004" s="21"/>
      <c r="F3004" s="21"/>
      <c r="H3004" s="24"/>
      <c r="I3004" s="24"/>
      <c r="K3004" s="24"/>
      <c r="L3004" s="24"/>
    </row>
    <row r="3005" spans="3:12" ht="20" customHeight="1">
      <c r="C3005" s="13"/>
      <c r="E3005" s="21"/>
      <c r="F3005" s="21"/>
      <c r="H3005" s="24"/>
      <c r="I3005" s="24"/>
      <c r="K3005" s="24"/>
      <c r="L3005" s="24"/>
    </row>
    <row r="3006" spans="3:12" ht="20" customHeight="1">
      <c r="C3006" s="13"/>
      <c r="E3006" s="21"/>
      <c r="F3006" s="21"/>
      <c r="H3006" s="24"/>
      <c r="I3006" s="24"/>
      <c r="K3006" s="24"/>
      <c r="L3006" s="24"/>
    </row>
    <row r="3007" spans="3:12" ht="20" customHeight="1">
      <c r="C3007" s="13"/>
      <c r="E3007" s="21"/>
      <c r="F3007" s="21"/>
      <c r="H3007" s="24"/>
      <c r="I3007" s="24"/>
      <c r="K3007" s="24"/>
      <c r="L3007" s="24"/>
    </row>
    <row r="3008" spans="3:12" ht="20" customHeight="1">
      <c r="C3008" s="13"/>
      <c r="E3008" s="21"/>
      <c r="F3008" s="21"/>
      <c r="H3008" s="24"/>
      <c r="I3008" s="24"/>
      <c r="K3008" s="24"/>
      <c r="L3008" s="24"/>
    </row>
    <row r="3009" spans="3:12" ht="20" customHeight="1">
      <c r="C3009" s="13"/>
      <c r="E3009" s="21"/>
      <c r="F3009" s="21"/>
      <c r="H3009" s="24"/>
      <c r="I3009" s="24"/>
      <c r="K3009" s="24"/>
      <c r="L3009" s="24"/>
    </row>
    <row r="3010" spans="3:12" ht="20" customHeight="1">
      <c r="C3010" s="13"/>
      <c r="E3010" s="21"/>
      <c r="F3010" s="21"/>
      <c r="H3010" s="24"/>
      <c r="I3010" s="24"/>
      <c r="K3010" s="24"/>
      <c r="L3010" s="24"/>
    </row>
    <row r="3011" spans="3:12" ht="20" customHeight="1">
      <c r="C3011" s="13"/>
      <c r="E3011" s="21"/>
      <c r="F3011" s="21"/>
      <c r="H3011" s="24"/>
      <c r="I3011" s="24"/>
      <c r="K3011" s="24"/>
      <c r="L3011" s="24"/>
    </row>
    <row r="3012" spans="3:12" ht="20" customHeight="1">
      <c r="C3012" s="13"/>
      <c r="E3012" s="21"/>
      <c r="F3012" s="21"/>
      <c r="H3012" s="24"/>
      <c r="I3012" s="24"/>
      <c r="K3012" s="24"/>
      <c r="L3012" s="24"/>
    </row>
    <row r="3013" spans="3:12" ht="20" customHeight="1">
      <c r="C3013" s="13"/>
      <c r="E3013" s="21"/>
      <c r="F3013" s="21"/>
      <c r="H3013" s="24"/>
      <c r="I3013" s="24"/>
      <c r="K3013" s="24"/>
      <c r="L3013" s="24"/>
    </row>
    <row r="3014" spans="3:12" ht="20" customHeight="1">
      <c r="C3014" s="13"/>
      <c r="E3014" s="21"/>
      <c r="F3014" s="21"/>
      <c r="H3014" s="24"/>
      <c r="I3014" s="24"/>
      <c r="K3014" s="24"/>
      <c r="L3014" s="24"/>
    </row>
    <row r="3015" spans="3:12" ht="20" customHeight="1">
      <c r="C3015" s="13"/>
      <c r="E3015" s="21"/>
      <c r="F3015" s="21"/>
      <c r="H3015" s="24"/>
      <c r="I3015" s="24"/>
      <c r="K3015" s="24"/>
      <c r="L3015" s="24"/>
    </row>
    <row r="3016" spans="3:12" ht="20" customHeight="1">
      <c r="C3016" s="13"/>
      <c r="E3016" s="21"/>
      <c r="F3016" s="21"/>
      <c r="H3016" s="24"/>
      <c r="I3016" s="24"/>
      <c r="K3016" s="24"/>
      <c r="L3016" s="24"/>
    </row>
    <row r="3017" spans="3:12" ht="20" customHeight="1">
      <c r="C3017" s="13"/>
      <c r="E3017" s="21"/>
      <c r="F3017" s="21"/>
      <c r="H3017" s="24"/>
      <c r="I3017" s="24"/>
      <c r="K3017" s="24"/>
      <c r="L3017" s="24"/>
    </row>
    <row r="3018" spans="3:12" ht="20" customHeight="1">
      <c r="C3018" s="13"/>
      <c r="E3018" s="21"/>
      <c r="F3018" s="21"/>
      <c r="H3018" s="24"/>
      <c r="I3018" s="24"/>
      <c r="K3018" s="24"/>
      <c r="L3018" s="24"/>
    </row>
    <row r="3019" spans="3:12" ht="20" customHeight="1">
      <c r="C3019" s="13"/>
      <c r="E3019" s="21"/>
      <c r="F3019" s="21"/>
      <c r="H3019" s="24"/>
      <c r="I3019" s="24"/>
      <c r="K3019" s="24"/>
      <c r="L3019" s="24"/>
    </row>
    <row r="3020" spans="3:12" ht="20" customHeight="1">
      <c r="C3020" s="13"/>
      <c r="E3020" s="21"/>
      <c r="F3020" s="21"/>
      <c r="H3020" s="24"/>
      <c r="I3020" s="24"/>
      <c r="K3020" s="24"/>
      <c r="L3020" s="24"/>
    </row>
    <row r="3021" spans="3:12" ht="20" customHeight="1">
      <c r="C3021" s="13"/>
      <c r="E3021" s="21"/>
      <c r="F3021" s="21"/>
      <c r="H3021" s="24"/>
      <c r="I3021" s="24"/>
      <c r="K3021" s="24"/>
      <c r="L3021" s="24"/>
    </row>
    <row r="3022" spans="3:12" ht="20" customHeight="1">
      <c r="C3022" s="13"/>
      <c r="E3022" s="21"/>
      <c r="F3022" s="21"/>
      <c r="H3022" s="24"/>
      <c r="I3022" s="24"/>
      <c r="K3022" s="24"/>
      <c r="L3022" s="24"/>
    </row>
    <row r="3023" spans="3:12" ht="20" customHeight="1">
      <c r="C3023" s="13"/>
      <c r="E3023" s="21"/>
      <c r="F3023" s="21"/>
      <c r="H3023" s="24"/>
      <c r="I3023" s="24"/>
      <c r="K3023" s="24"/>
      <c r="L3023" s="24"/>
    </row>
    <row r="3024" spans="3:12" ht="20" customHeight="1">
      <c r="C3024" s="13"/>
      <c r="E3024" s="21"/>
      <c r="F3024" s="21"/>
      <c r="H3024" s="24"/>
      <c r="I3024" s="24"/>
      <c r="K3024" s="24"/>
      <c r="L3024" s="24"/>
    </row>
    <row r="3025" spans="3:12" ht="20" customHeight="1">
      <c r="C3025" s="13"/>
      <c r="E3025" s="21"/>
      <c r="F3025" s="21"/>
      <c r="H3025" s="24"/>
      <c r="I3025" s="24"/>
      <c r="K3025" s="24"/>
      <c r="L3025" s="24"/>
    </row>
    <row r="3026" spans="3:12" ht="20" customHeight="1">
      <c r="C3026" s="13"/>
      <c r="E3026" s="21"/>
      <c r="F3026" s="21"/>
      <c r="H3026" s="24"/>
      <c r="I3026" s="24"/>
      <c r="K3026" s="24"/>
      <c r="L3026" s="24"/>
    </row>
    <row r="3027" spans="3:12" ht="20" customHeight="1">
      <c r="C3027" s="13"/>
      <c r="E3027" s="21"/>
      <c r="F3027" s="21"/>
      <c r="H3027" s="24"/>
      <c r="I3027" s="24"/>
      <c r="K3027" s="24"/>
      <c r="L3027" s="24"/>
    </row>
    <row r="3028" spans="3:12" ht="20" customHeight="1">
      <c r="C3028" s="13"/>
      <c r="E3028" s="21"/>
      <c r="F3028" s="21"/>
      <c r="H3028" s="24"/>
      <c r="I3028" s="24"/>
      <c r="K3028" s="24"/>
      <c r="L3028" s="24"/>
    </row>
    <row r="3029" spans="3:12" ht="20" customHeight="1">
      <c r="C3029" s="13"/>
      <c r="E3029" s="21"/>
      <c r="F3029" s="21"/>
      <c r="H3029" s="24"/>
      <c r="I3029" s="24"/>
      <c r="K3029" s="24"/>
      <c r="L3029" s="24"/>
    </row>
    <row r="3030" spans="3:12" ht="20" customHeight="1">
      <c r="C3030" s="13"/>
      <c r="E3030" s="21"/>
      <c r="F3030" s="21"/>
      <c r="H3030" s="24"/>
      <c r="I3030" s="24"/>
      <c r="K3030" s="24"/>
      <c r="L3030" s="24"/>
    </row>
    <row r="3031" spans="3:12" ht="20" customHeight="1">
      <c r="C3031" s="13"/>
      <c r="E3031" s="21"/>
      <c r="F3031" s="21"/>
      <c r="H3031" s="24"/>
      <c r="I3031" s="24"/>
      <c r="K3031" s="24"/>
      <c r="L3031" s="24"/>
    </row>
    <row r="3032" spans="3:12" ht="20" customHeight="1">
      <c r="C3032" s="13"/>
      <c r="E3032" s="21"/>
      <c r="F3032" s="21"/>
      <c r="H3032" s="24"/>
      <c r="I3032" s="24"/>
      <c r="K3032" s="24"/>
      <c r="L3032" s="24"/>
    </row>
    <row r="3033" spans="3:12" ht="20" customHeight="1">
      <c r="C3033" s="13"/>
      <c r="E3033" s="21"/>
      <c r="F3033" s="21"/>
      <c r="H3033" s="24"/>
      <c r="I3033" s="24"/>
      <c r="K3033" s="24"/>
      <c r="L3033" s="24"/>
    </row>
    <row r="3034" spans="3:12" ht="20" customHeight="1">
      <c r="C3034" s="13"/>
      <c r="E3034" s="21"/>
      <c r="F3034" s="21"/>
      <c r="H3034" s="24"/>
      <c r="I3034" s="24"/>
      <c r="K3034" s="24"/>
      <c r="L3034" s="24"/>
    </row>
    <row r="3035" spans="3:12" ht="20" customHeight="1">
      <c r="C3035" s="13"/>
      <c r="E3035" s="21"/>
      <c r="F3035" s="21"/>
      <c r="H3035" s="24"/>
      <c r="I3035" s="24"/>
      <c r="K3035" s="24"/>
      <c r="L3035" s="24"/>
    </row>
    <row r="3036" spans="3:12" ht="20" customHeight="1">
      <c r="C3036" s="13"/>
      <c r="E3036" s="21"/>
      <c r="F3036" s="21"/>
      <c r="H3036" s="24"/>
      <c r="I3036" s="24"/>
      <c r="K3036" s="24"/>
      <c r="L3036" s="24"/>
    </row>
    <row r="3037" spans="3:12" ht="20" customHeight="1">
      <c r="C3037" s="13"/>
      <c r="E3037" s="21"/>
      <c r="F3037" s="21"/>
      <c r="H3037" s="24"/>
      <c r="I3037" s="24"/>
      <c r="K3037" s="24"/>
      <c r="L3037" s="24"/>
    </row>
    <row r="3038" spans="3:12" ht="20" customHeight="1">
      <c r="C3038" s="13"/>
      <c r="E3038" s="21"/>
      <c r="F3038" s="21"/>
      <c r="H3038" s="24"/>
      <c r="I3038" s="24"/>
      <c r="K3038" s="24"/>
      <c r="L3038" s="24"/>
    </row>
    <row r="3039" spans="3:12" ht="20" customHeight="1">
      <c r="C3039" s="13"/>
      <c r="E3039" s="21"/>
      <c r="F3039" s="21"/>
      <c r="H3039" s="24"/>
      <c r="I3039" s="24"/>
      <c r="K3039" s="24"/>
      <c r="L3039" s="24"/>
    </row>
    <row r="3040" spans="3:12" ht="20" customHeight="1">
      <c r="C3040" s="13"/>
      <c r="E3040" s="21"/>
      <c r="F3040" s="21"/>
      <c r="H3040" s="24"/>
      <c r="I3040" s="24"/>
      <c r="K3040" s="24"/>
      <c r="L3040" s="24"/>
    </row>
    <row r="3041" spans="3:12" ht="20" customHeight="1">
      <c r="C3041" s="13"/>
      <c r="E3041" s="21"/>
      <c r="F3041" s="21"/>
      <c r="H3041" s="24"/>
      <c r="I3041" s="24"/>
      <c r="K3041" s="24"/>
      <c r="L3041" s="24"/>
    </row>
    <row r="3042" spans="3:12" ht="20" customHeight="1">
      <c r="C3042" s="13"/>
      <c r="E3042" s="21"/>
      <c r="F3042" s="21"/>
      <c r="H3042" s="24"/>
      <c r="I3042" s="24"/>
      <c r="K3042" s="24"/>
      <c r="L3042" s="24"/>
    </row>
    <row r="3043" spans="3:12" ht="20" customHeight="1">
      <c r="C3043" s="13"/>
      <c r="E3043" s="21"/>
      <c r="F3043" s="21"/>
      <c r="H3043" s="24"/>
      <c r="I3043" s="24"/>
      <c r="K3043" s="24"/>
      <c r="L3043" s="24"/>
    </row>
    <row r="3044" spans="3:12" ht="20" customHeight="1">
      <c r="C3044" s="13"/>
      <c r="E3044" s="21"/>
      <c r="F3044" s="21"/>
      <c r="H3044" s="24"/>
      <c r="I3044" s="24"/>
      <c r="K3044" s="24"/>
      <c r="L3044" s="24"/>
    </row>
    <row r="3045" spans="3:12" ht="20" customHeight="1">
      <c r="C3045" s="13"/>
      <c r="E3045" s="21"/>
      <c r="F3045" s="21"/>
      <c r="H3045" s="24"/>
      <c r="I3045" s="24"/>
      <c r="K3045" s="24"/>
      <c r="L3045" s="24"/>
    </row>
    <row r="3046" spans="3:12" ht="20" customHeight="1">
      <c r="C3046" s="13"/>
      <c r="E3046" s="21"/>
      <c r="F3046" s="21"/>
      <c r="H3046" s="24"/>
      <c r="I3046" s="24"/>
      <c r="K3046" s="24"/>
      <c r="L3046" s="24"/>
    </row>
    <row r="3047" spans="3:12" ht="20" customHeight="1">
      <c r="C3047" s="13"/>
      <c r="E3047" s="21"/>
      <c r="F3047" s="21"/>
      <c r="H3047" s="24"/>
      <c r="I3047" s="24"/>
      <c r="K3047" s="24"/>
      <c r="L3047" s="24"/>
    </row>
    <row r="3048" spans="3:12" ht="20" customHeight="1">
      <c r="C3048" s="13"/>
      <c r="E3048" s="21"/>
      <c r="F3048" s="21"/>
      <c r="H3048" s="24"/>
      <c r="I3048" s="24"/>
      <c r="K3048" s="24"/>
      <c r="L3048" s="24"/>
    </row>
    <row r="3049" spans="3:12" ht="20" customHeight="1">
      <c r="C3049" s="13"/>
      <c r="E3049" s="21"/>
      <c r="F3049" s="21"/>
      <c r="H3049" s="24"/>
      <c r="I3049" s="24"/>
      <c r="K3049" s="24"/>
      <c r="L3049" s="24"/>
    </row>
    <row r="3050" spans="3:12" ht="20" customHeight="1">
      <c r="C3050" s="13"/>
      <c r="E3050" s="21"/>
      <c r="F3050" s="21"/>
      <c r="H3050" s="24"/>
      <c r="I3050" s="24"/>
      <c r="K3050" s="24"/>
      <c r="L3050" s="24"/>
    </row>
    <row r="3051" spans="3:12" ht="20" customHeight="1">
      <c r="C3051" s="13"/>
      <c r="E3051" s="21"/>
      <c r="F3051" s="21"/>
      <c r="H3051" s="24"/>
      <c r="I3051" s="24"/>
      <c r="K3051" s="24"/>
      <c r="L3051" s="24"/>
    </row>
    <row r="3052" spans="3:12" ht="20" customHeight="1">
      <c r="C3052" s="13"/>
      <c r="E3052" s="21"/>
      <c r="F3052" s="21"/>
      <c r="H3052" s="24"/>
      <c r="I3052" s="24"/>
      <c r="K3052" s="24"/>
      <c r="L3052" s="24"/>
    </row>
    <row r="3053" spans="3:12" ht="20" customHeight="1">
      <c r="C3053" s="13"/>
      <c r="E3053" s="21"/>
      <c r="F3053" s="21"/>
      <c r="H3053" s="24"/>
      <c r="I3053" s="24"/>
      <c r="K3053" s="24"/>
      <c r="L3053" s="24"/>
    </row>
    <row r="3054" spans="3:12" ht="20" customHeight="1">
      <c r="C3054" s="13"/>
      <c r="E3054" s="21"/>
      <c r="F3054" s="21"/>
      <c r="H3054" s="24"/>
      <c r="I3054" s="24"/>
      <c r="K3054" s="24"/>
      <c r="L3054" s="24"/>
    </row>
    <row r="3055" spans="3:12" ht="20" customHeight="1">
      <c r="C3055" s="13"/>
      <c r="E3055" s="21"/>
      <c r="F3055" s="21"/>
      <c r="H3055" s="24"/>
      <c r="I3055" s="24"/>
      <c r="K3055" s="24"/>
      <c r="L3055" s="24"/>
    </row>
    <row r="3056" spans="3:12" ht="20" customHeight="1">
      <c r="C3056" s="13"/>
      <c r="E3056" s="21"/>
      <c r="F3056" s="21"/>
      <c r="H3056" s="24"/>
      <c r="I3056" s="24"/>
      <c r="K3056" s="24"/>
      <c r="L3056" s="24"/>
    </row>
    <row r="3057" spans="3:12" ht="20" customHeight="1">
      <c r="C3057" s="13"/>
      <c r="E3057" s="21"/>
      <c r="F3057" s="21"/>
      <c r="H3057" s="24"/>
      <c r="I3057" s="24"/>
      <c r="K3057" s="24"/>
      <c r="L3057" s="24"/>
    </row>
    <row r="3058" spans="3:12" ht="20" customHeight="1">
      <c r="C3058" s="13"/>
      <c r="E3058" s="21"/>
      <c r="F3058" s="21"/>
      <c r="H3058" s="24"/>
      <c r="I3058" s="24"/>
      <c r="K3058" s="24"/>
      <c r="L3058" s="24"/>
    </row>
    <row r="3059" spans="3:12" ht="20" customHeight="1">
      <c r="C3059" s="13"/>
      <c r="E3059" s="21"/>
      <c r="F3059" s="21"/>
      <c r="H3059" s="24"/>
      <c r="I3059" s="24"/>
      <c r="K3059" s="24"/>
      <c r="L3059" s="24"/>
    </row>
    <row r="3060" spans="3:12" ht="20" customHeight="1">
      <c r="C3060" s="13"/>
      <c r="E3060" s="21"/>
      <c r="F3060" s="21"/>
      <c r="H3060" s="24"/>
      <c r="I3060" s="24"/>
      <c r="K3060" s="24"/>
      <c r="L3060" s="24"/>
    </row>
    <row r="3061" spans="3:12" ht="20" customHeight="1">
      <c r="C3061" s="13"/>
      <c r="E3061" s="21"/>
      <c r="F3061" s="21"/>
      <c r="H3061" s="24"/>
      <c r="I3061" s="24"/>
      <c r="K3061" s="24"/>
      <c r="L3061" s="24"/>
    </row>
    <row r="3062" spans="3:12" ht="20" customHeight="1">
      <c r="C3062" s="13"/>
      <c r="E3062" s="21"/>
      <c r="F3062" s="21"/>
      <c r="H3062" s="24"/>
      <c r="I3062" s="24"/>
      <c r="K3062" s="24"/>
      <c r="L3062" s="24"/>
    </row>
    <row r="3063" spans="3:12" ht="20" customHeight="1">
      <c r="C3063" s="13"/>
      <c r="E3063" s="21"/>
      <c r="F3063" s="21"/>
      <c r="H3063" s="24"/>
      <c r="I3063" s="24"/>
      <c r="K3063" s="24"/>
      <c r="L3063" s="24"/>
    </row>
    <row r="3064" spans="3:12" ht="20" customHeight="1">
      <c r="C3064" s="13"/>
      <c r="E3064" s="21"/>
      <c r="F3064" s="21"/>
      <c r="H3064" s="24"/>
      <c r="I3064" s="24"/>
      <c r="K3064" s="24"/>
      <c r="L3064" s="24"/>
    </row>
    <row r="3065" spans="3:12" ht="20" customHeight="1">
      <c r="C3065" s="13"/>
      <c r="E3065" s="21"/>
      <c r="F3065" s="21"/>
      <c r="H3065" s="24"/>
      <c r="I3065" s="24"/>
      <c r="K3065" s="24"/>
      <c r="L3065" s="24"/>
    </row>
    <row r="3066" spans="3:12" ht="20" customHeight="1">
      <c r="C3066" s="13"/>
      <c r="E3066" s="21"/>
      <c r="F3066" s="21"/>
      <c r="H3066" s="24"/>
      <c r="I3066" s="24"/>
      <c r="K3066" s="24"/>
      <c r="L3066" s="24"/>
    </row>
    <row r="3067" spans="3:12" ht="20" customHeight="1">
      <c r="C3067" s="13"/>
      <c r="E3067" s="21"/>
      <c r="F3067" s="21"/>
      <c r="H3067" s="24"/>
      <c r="I3067" s="24"/>
      <c r="K3067" s="24"/>
      <c r="L3067" s="24"/>
    </row>
    <row r="3068" spans="3:12" ht="20" customHeight="1">
      <c r="C3068" s="13"/>
      <c r="E3068" s="21"/>
      <c r="F3068" s="21"/>
      <c r="H3068" s="24"/>
      <c r="I3068" s="24"/>
      <c r="K3068" s="24"/>
      <c r="L3068" s="24"/>
    </row>
    <row r="3069" spans="3:12" ht="20" customHeight="1">
      <c r="C3069" s="13"/>
      <c r="E3069" s="21"/>
      <c r="F3069" s="21"/>
      <c r="H3069" s="24"/>
      <c r="I3069" s="24"/>
      <c r="K3069" s="24"/>
      <c r="L3069" s="24"/>
    </row>
    <row r="3070" spans="3:12" ht="20" customHeight="1">
      <c r="C3070" s="13"/>
      <c r="E3070" s="21"/>
      <c r="F3070" s="21"/>
      <c r="H3070" s="24"/>
      <c r="I3070" s="24"/>
      <c r="K3070" s="24"/>
      <c r="L3070" s="24"/>
    </row>
    <row r="3071" spans="3:12" ht="20" customHeight="1">
      <c r="C3071" s="13"/>
      <c r="E3071" s="21"/>
      <c r="F3071" s="21"/>
      <c r="H3071" s="24"/>
      <c r="I3071" s="24"/>
      <c r="K3071" s="24"/>
      <c r="L3071" s="24"/>
    </row>
    <row r="3072" spans="3:12" ht="20" customHeight="1">
      <c r="C3072" s="13"/>
      <c r="E3072" s="21"/>
      <c r="F3072" s="21"/>
      <c r="H3072" s="24"/>
      <c r="I3072" s="24"/>
      <c r="K3072" s="24"/>
      <c r="L3072" s="24"/>
    </row>
    <row r="3073" spans="3:12" ht="20" customHeight="1">
      <c r="C3073" s="13"/>
      <c r="E3073" s="21"/>
      <c r="F3073" s="21"/>
      <c r="H3073" s="24"/>
      <c r="I3073" s="24"/>
      <c r="K3073" s="24"/>
      <c r="L3073" s="24"/>
    </row>
    <row r="3074" spans="3:12" ht="20" customHeight="1">
      <c r="C3074" s="13"/>
      <c r="E3074" s="21"/>
      <c r="F3074" s="21"/>
      <c r="H3074" s="24"/>
      <c r="I3074" s="24"/>
      <c r="K3074" s="24"/>
      <c r="L3074" s="24"/>
    </row>
    <row r="3075" spans="3:12" ht="20" customHeight="1">
      <c r="C3075" s="13"/>
      <c r="E3075" s="21"/>
      <c r="F3075" s="21"/>
      <c r="H3075" s="24"/>
      <c r="I3075" s="24"/>
      <c r="K3075" s="24"/>
      <c r="L3075" s="24"/>
    </row>
    <row r="3076" spans="3:12" ht="20" customHeight="1">
      <c r="C3076" s="13"/>
      <c r="E3076" s="21"/>
      <c r="F3076" s="21"/>
      <c r="H3076" s="24"/>
      <c r="I3076" s="24"/>
      <c r="K3076" s="24"/>
      <c r="L3076" s="24"/>
    </row>
    <row r="3077" spans="3:12" ht="20" customHeight="1">
      <c r="C3077" s="13"/>
      <c r="E3077" s="21"/>
      <c r="F3077" s="21"/>
      <c r="H3077" s="24"/>
      <c r="I3077" s="24"/>
      <c r="K3077" s="24"/>
      <c r="L3077" s="24"/>
    </row>
    <row r="3078" spans="3:12" ht="20" customHeight="1">
      <c r="C3078" s="13"/>
      <c r="E3078" s="21"/>
      <c r="F3078" s="21"/>
      <c r="H3078" s="24"/>
      <c r="I3078" s="24"/>
      <c r="K3078" s="24"/>
      <c r="L3078" s="24"/>
    </row>
    <row r="3079" spans="3:12" ht="20" customHeight="1">
      <c r="C3079" s="13"/>
      <c r="E3079" s="21"/>
      <c r="F3079" s="21"/>
      <c r="H3079" s="24"/>
      <c r="I3079" s="24"/>
      <c r="K3079" s="24"/>
      <c r="L3079" s="24"/>
    </row>
    <row r="3080" spans="3:12" ht="20" customHeight="1">
      <c r="C3080" s="13"/>
      <c r="E3080" s="21"/>
      <c r="F3080" s="21"/>
      <c r="H3080" s="24"/>
      <c r="I3080" s="24"/>
      <c r="K3080" s="24"/>
      <c r="L3080" s="24"/>
    </row>
    <row r="3081" spans="3:12" ht="20" customHeight="1">
      <c r="C3081" s="13"/>
      <c r="E3081" s="21"/>
      <c r="F3081" s="21"/>
      <c r="H3081" s="24"/>
      <c r="I3081" s="24"/>
      <c r="K3081" s="24"/>
      <c r="L3081" s="24"/>
    </row>
    <row r="3082" spans="3:12" ht="20" customHeight="1">
      <c r="C3082" s="13"/>
      <c r="E3082" s="21"/>
      <c r="F3082" s="21"/>
      <c r="H3082" s="24"/>
      <c r="I3082" s="24"/>
      <c r="K3082" s="24"/>
      <c r="L3082" s="24"/>
    </row>
    <row r="3083" spans="3:12" ht="20" customHeight="1">
      <c r="C3083" s="13"/>
      <c r="E3083" s="21"/>
      <c r="F3083" s="21"/>
      <c r="H3083" s="24"/>
      <c r="I3083" s="24"/>
      <c r="K3083" s="24"/>
      <c r="L3083" s="24"/>
    </row>
    <row r="3084" spans="3:12" ht="20" customHeight="1">
      <c r="C3084" s="13"/>
      <c r="E3084" s="21"/>
      <c r="F3084" s="21"/>
      <c r="H3084" s="24"/>
      <c r="I3084" s="24"/>
      <c r="K3084" s="24"/>
      <c r="L3084" s="24"/>
    </row>
    <row r="3085" spans="3:12" ht="20" customHeight="1">
      <c r="C3085" s="13"/>
      <c r="E3085" s="21"/>
      <c r="F3085" s="21"/>
      <c r="H3085" s="24"/>
      <c r="I3085" s="24"/>
      <c r="K3085" s="24"/>
      <c r="L3085" s="24"/>
    </row>
    <row r="3086" spans="3:12" ht="20" customHeight="1">
      <c r="C3086" s="13"/>
      <c r="E3086" s="21"/>
      <c r="F3086" s="21"/>
      <c r="H3086" s="24"/>
      <c r="I3086" s="24"/>
      <c r="K3086" s="24"/>
      <c r="L3086" s="24"/>
    </row>
    <row r="3087" spans="3:12" ht="20" customHeight="1">
      <c r="C3087" s="13"/>
      <c r="E3087" s="21"/>
      <c r="F3087" s="21"/>
      <c r="H3087" s="24"/>
      <c r="I3087" s="24"/>
      <c r="K3087" s="24"/>
      <c r="L3087" s="24"/>
    </row>
    <row r="3088" spans="3:12" ht="20" customHeight="1">
      <c r="C3088" s="13"/>
      <c r="E3088" s="21"/>
      <c r="F3088" s="21"/>
      <c r="H3088" s="24"/>
      <c r="I3088" s="24"/>
      <c r="K3088" s="24"/>
      <c r="L3088" s="24"/>
    </row>
    <row r="3089" spans="3:12" ht="20" customHeight="1">
      <c r="C3089" s="13"/>
      <c r="E3089" s="21"/>
      <c r="F3089" s="21"/>
      <c r="H3089" s="24"/>
      <c r="I3089" s="24"/>
      <c r="K3089" s="24"/>
      <c r="L3089" s="24"/>
    </row>
    <row r="3090" spans="3:12" ht="20" customHeight="1">
      <c r="C3090" s="13"/>
      <c r="E3090" s="21"/>
      <c r="F3090" s="21"/>
      <c r="H3090" s="24"/>
      <c r="I3090" s="24"/>
      <c r="K3090" s="24"/>
      <c r="L3090" s="24"/>
    </row>
    <row r="3091" spans="3:12" ht="20" customHeight="1">
      <c r="C3091" s="13"/>
      <c r="E3091" s="21"/>
      <c r="F3091" s="21"/>
      <c r="H3091" s="24"/>
      <c r="I3091" s="24"/>
      <c r="K3091" s="24"/>
      <c r="L3091" s="24"/>
    </row>
    <row r="3092" spans="3:12" ht="20" customHeight="1">
      <c r="C3092" s="13"/>
      <c r="E3092" s="21"/>
      <c r="F3092" s="21"/>
      <c r="H3092" s="24"/>
      <c r="I3092" s="24"/>
      <c r="K3092" s="24"/>
      <c r="L3092" s="24"/>
    </row>
    <row r="3093" spans="3:12" ht="20" customHeight="1">
      <c r="C3093" s="13"/>
      <c r="E3093" s="21"/>
      <c r="F3093" s="21"/>
      <c r="H3093" s="24"/>
      <c r="I3093" s="24"/>
      <c r="K3093" s="24"/>
      <c r="L3093" s="24"/>
    </row>
    <row r="3094" spans="3:12" ht="20" customHeight="1">
      <c r="C3094" s="13"/>
      <c r="E3094" s="21"/>
      <c r="F3094" s="21"/>
      <c r="H3094" s="24"/>
      <c r="I3094" s="24"/>
      <c r="K3094" s="24"/>
      <c r="L3094" s="24"/>
    </row>
    <row r="3095" spans="3:12" ht="20" customHeight="1">
      <c r="C3095" s="13"/>
      <c r="E3095" s="21"/>
      <c r="F3095" s="21"/>
      <c r="H3095" s="24"/>
      <c r="I3095" s="24"/>
      <c r="K3095" s="24"/>
      <c r="L3095" s="24"/>
    </row>
    <row r="3096" spans="3:12" ht="20" customHeight="1">
      <c r="C3096" s="13"/>
      <c r="E3096" s="21"/>
      <c r="F3096" s="21"/>
      <c r="H3096" s="24"/>
      <c r="I3096" s="24"/>
      <c r="K3096" s="24"/>
      <c r="L3096" s="24"/>
    </row>
    <row r="3097" spans="3:12" ht="20" customHeight="1">
      <c r="C3097" s="13"/>
      <c r="E3097" s="21"/>
      <c r="F3097" s="21"/>
      <c r="H3097" s="24"/>
      <c r="I3097" s="24"/>
      <c r="K3097" s="24"/>
      <c r="L3097" s="24"/>
    </row>
    <row r="3098" spans="3:12" ht="20" customHeight="1">
      <c r="C3098" s="13"/>
      <c r="E3098" s="21"/>
      <c r="F3098" s="21"/>
      <c r="H3098" s="24"/>
      <c r="I3098" s="24"/>
      <c r="K3098" s="24"/>
      <c r="L3098" s="24"/>
    </row>
    <row r="3099" spans="3:12" ht="20" customHeight="1">
      <c r="C3099" s="13"/>
      <c r="E3099" s="21"/>
      <c r="F3099" s="21"/>
      <c r="H3099" s="24"/>
      <c r="I3099" s="24"/>
      <c r="K3099" s="24"/>
      <c r="L3099" s="24"/>
    </row>
    <row r="3100" spans="3:12" ht="20" customHeight="1">
      <c r="C3100" s="13"/>
      <c r="E3100" s="21"/>
      <c r="F3100" s="21"/>
      <c r="H3100" s="24"/>
      <c r="I3100" s="24"/>
      <c r="K3100" s="24"/>
      <c r="L3100" s="24"/>
    </row>
    <row r="3101" spans="3:12" ht="20" customHeight="1">
      <c r="C3101" s="13"/>
      <c r="E3101" s="21"/>
      <c r="F3101" s="21"/>
      <c r="H3101" s="24"/>
      <c r="I3101" s="24"/>
      <c r="K3101" s="24"/>
      <c r="L3101" s="24"/>
    </row>
    <row r="3102" spans="3:12" ht="20" customHeight="1">
      <c r="C3102" s="13"/>
      <c r="E3102" s="21"/>
      <c r="F3102" s="21"/>
      <c r="H3102" s="24"/>
      <c r="I3102" s="24"/>
      <c r="K3102" s="24"/>
      <c r="L3102" s="24"/>
    </row>
    <row r="3103" spans="3:12" ht="20" customHeight="1">
      <c r="C3103" s="13"/>
      <c r="E3103" s="21"/>
      <c r="F3103" s="21"/>
      <c r="H3103" s="24"/>
      <c r="I3103" s="24"/>
      <c r="K3103" s="24"/>
      <c r="L3103" s="24"/>
    </row>
    <row r="3104" spans="3:12" ht="20" customHeight="1">
      <c r="C3104" s="13"/>
      <c r="E3104" s="21"/>
      <c r="F3104" s="21"/>
      <c r="H3104" s="24"/>
      <c r="I3104" s="24"/>
      <c r="K3104" s="24"/>
      <c r="L3104" s="24"/>
    </row>
    <row r="3105" spans="3:12" ht="20" customHeight="1">
      <c r="C3105" s="13"/>
      <c r="E3105" s="21"/>
      <c r="F3105" s="21"/>
      <c r="H3105" s="24"/>
      <c r="I3105" s="24"/>
      <c r="K3105" s="24"/>
      <c r="L3105" s="24"/>
    </row>
    <row r="3106" spans="3:12" ht="20" customHeight="1">
      <c r="C3106" s="13"/>
      <c r="E3106" s="21"/>
      <c r="F3106" s="21"/>
      <c r="H3106" s="24"/>
      <c r="I3106" s="24"/>
      <c r="K3106" s="24"/>
      <c r="L3106" s="24"/>
    </row>
    <row r="3107" spans="3:12" ht="20" customHeight="1">
      <c r="C3107" s="13"/>
      <c r="E3107" s="21"/>
      <c r="F3107" s="21"/>
      <c r="H3107" s="24"/>
      <c r="I3107" s="24"/>
      <c r="K3107" s="24"/>
      <c r="L3107" s="24"/>
    </row>
    <row r="3108" spans="3:12" ht="20" customHeight="1">
      <c r="C3108" s="13"/>
      <c r="E3108" s="21"/>
      <c r="F3108" s="21"/>
      <c r="H3108" s="24"/>
      <c r="I3108" s="24"/>
      <c r="K3108" s="24"/>
      <c r="L3108" s="24"/>
    </row>
    <row r="3109" spans="3:12" ht="20" customHeight="1">
      <c r="C3109" s="13"/>
      <c r="E3109" s="21"/>
      <c r="F3109" s="21"/>
      <c r="H3109" s="24"/>
      <c r="I3109" s="24"/>
      <c r="K3109" s="24"/>
      <c r="L3109" s="24"/>
    </row>
    <row r="3110" spans="3:12" ht="20" customHeight="1">
      <c r="C3110" s="13"/>
      <c r="E3110" s="21"/>
      <c r="F3110" s="21"/>
      <c r="H3110" s="24"/>
      <c r="I3110" s="24"/>
      <c r="K3110" s="24"/>
      <c r="L3110" s="24"/>
    </row>
    <row r="3111" spans="3:12" ht="20" customHeight="1">
      <c r="C3111" s="13"/>
      <c r="E3111" s="21"/>
      <c r="F3111" s="21"/>
      <c r="H3111" s="24"/>
      <c r="I3111" s="24"/>
      <c r="K3111" s="24"/>
      <c r="L3111" s="24"/>
    </row>
    <row r="3112" spans="3:12" ht="20" customHeight="1">
      <c r="C3112" s="13"/>
      <c r="E3112" s="21"/>
      <c r="F3112" s="21"/>
      <c r="H3112" s="24"/>
      <c r="I3112" s="24"/>
      <c r="K3112" s="24"/>
      <c r="L3112" s="24"/>
    </row>
    <row r="3113" spans="3:12" ht="20" customHeight="1">
      <c r="C3113" s="13"/>
      <c r="E3113" s="21"/>
      <c r="F3113" s="21"/>
      <c r="H3113" s="24"/>
      <c r="I3113" s="24"/>
      <c r="K3113" s="24"/>
      <c r="L3113" s="24"/>
    </row>
    <row r="3114" spans="3:12" ht="20" customHeight="1">
      <c r="C3114" s="13"/>
      <c r="E3114" s="21"/>
      <c r="F3114" s="21"/>
      <c r="H3114" s="24"/>
      <c r="I3114" s="24"/>
      <c r="K3114" s="24"/>
      <c r="L3114" s="24"/>
    </row>
    <row r="3115" spans="3:12" ht="20" customHeight="1">
      <c r="C3115" s="13"/>
      <c r="E3115" s="21"/>
      <c r="F3115" s="21"/>
      <c r="H3115" s="24"/>
      <c r="I3115" s="24"/>
      <c r="K3115" s="24"/>
      <c r="L3115" s="24"/>
    </row>
    <row r="3116" spans="3:12" ht="20" customHeight="1">
      <c r="C3116" s="13"/>
      <c r="E3116" s="21"/>
      <c r="F3116" s="21"/>
      <c r="H3116" s="24"/>
      <c r="I3116" s="24"/>
      <c r="K3116" s="24"/>
      <c r="L3116" s="24"/>
    </row>
    <row r="3117" spans="3:12" ht="20" customHeight="1">
      <c r="C3117" s="13"/>
      <c r="E3117" s="21"/>
      <c r="F3117" s="21"/>
      <c r="H3117" s="24"/>
      <c r="I3117" s="24"/>
      <c r="K3117" s="24"/>
      <c r="L3117" s="24"/>
    </row>
    <row r="3118" spans="3:12" ht="20" customHeight="1">
      <c r="C3118" s="13"/>
      <c r="E3118" s="21"/>
      <c r="F3118" s="21"/>
      <c r="H3118" s="24"/>
      <c r="I3118" s="24"/>
      <c r="K3118" s="24"/>
      <c r="L3118" s="24"/>
    </row>
    <row r="3119" spans="3:12" ht="20" customHeight="1">
      <c r="C3119" s="13"/>
      <c r="E3119" s="21"/>
      <c r="F3119" s="21"/>
      <c r="H3119" s="24"/>
      <c r="I3119" s="24"/>
      <c r="K3119" s="24"/>
      <c r="L3119" s="24"/>
    </row>
    <row r="3120" spans="3:12" ht="20" customHeight="1">
      <c r="C3120" s="13"/>
      <c r="E3120" s="21"/>
      <c r="F3120" s="21"/>
      <c r="H3120" s="24"/>
      <c r="I3120" s="24"/>
      <c r="K3120" s="24"/>
      <c r="L3120" s="24"/>
    </row>
    <row r="3121" spans="3:12" ht="20" customHeight="1">
      <c r="C3121" s="13"/>
      <c r="E3121" s="21"/>
      <c r="F3121" s="21"/>
      <c r="H3121" s="24"/>
      <c r="I3121" s="24"/>
      <c r="K3121" s="24"/>
      <c r="L3121" s="24"/>
    </row>
    <row r="3122" spans="3:12" ht="20" customHeight="1">
      <c r="C3122" s="13"/>
      <c r="E3122" s="21"/>
      <c r="F3122" s="21"/>
      <c r="H3122" s="24"/>
      <c r="I3122" s="24"/>
      <c r="K3122" s="24"/>
      <c r="L3122" s="24"/>
    </row>
    <row r="3123" spans="3:12" ht="20" customHeight="1">
      <c r="C3123" s="13"/>
      <c r="E3123" s="21"/>
      <c r="F3123" s="21"/>
      <c r="H3123" s="24"/>
      <c r="I3123" s="24"/>
      <c r="K3123" s="24"/>
      <c r="L3123" s="24"/>
    </row>
    <row r="3124" spans="3:12" ht="20" customHeight="1">
      <c r="C3124" s="13"/>
      <c r="E3124" s="21"/>
      <c r="F3124" s="21"/>
      <c r="H3124" s="24"/>
      <c r="I3124" s="24"/>
      <c r="K3124" s="24"/>
      <c r="L3124" s="24"/>
    </row>
    <row r="3125" spans="3:12" ht="20" customHeight="1">
      <c r="C3125" s="13"/>
      <c r="E3125" s="21"/>
      <c r="F3125" s="21"/>
      <c r="H3125" s="24"/>
      <c r="I3125" s="24"/>
      <c r="K3125" s="24"/>
      <c r="L3125" s="24"/>
    </row>
    <row r="3126" spans="3:12" ht="20" customHeight="1">
      <c r="C3126" s="13"/>
      <c r="E3126" s="21"/>
      <c r="F3126" s="21"/>
      <c r="H3126" s="24"/>
      <c r="I3126" s="24"/>
      <c r="K3126" s="24"/>
      <c r="L3126" s="24"/>
    </row>
    <row r="3127" spans="3:12" ht="20" customHeight="1">
      <c r="C3127" s="13"/>
      <c r="E3127" s="21"/>
      <c r="F3127" s="21"/>
      <c r="H3127" s="24"/>
      <c r="I3127" s="24"/>
      <c r="K3127" s="24"/>
      <c r="L3127" s="24"/>
    </row>
    <row r="3128" spans="3:12" ht="20" customHeight="1">
      <c r="C3128" s="13"/>
      <c r="E3128" s="21"/>
      <c r="F3128" s="21"/>
      <c r="H3128" s="24"/>
      <c r="I3128" s="24"/>
      <c r="K3128" s="24"/>
      <c r="L3128" s="24"/>
    </row>
    <row r="3129" spans="3:12" ht="20" customHeight="1">
      <c r="C3129" s="13"/>
      <c r="E3129" s="21"/>
      <c r="F3129" s="21"/>
      <c r="H3129" s="24"/>
      <c r="I3129" s="24"/>
      <c r="K3129" s="24"/>
      <c r="L3129" s="24"/>
    </row>
    <row r="3130" spans="3:12" ht="20" customHeight="1">
      <c r="C3130" s="13"/>
      <c r="E3130" s="21"/>
      <c r="F3130" s="21"/>
      <c r="H3130" s="24"/>
      <c r="I3130" s="24"/>
      <c r="K3130" s="24"/>
      <c r="L3130" s="24"/>
    </row>
    <row r="3131" spans="3:12" ht="20" customHeight="1">
      <c r="C3131" s="13"/>
      <c r="E3131" s="21"/>
      <c r="F3131" s="21"/>
      <c r="H3131" s="24"/>
      <c r="I3131" s="24"/>
      <c r="K3131" s="24"/>
      <c r="L3131" s="24"/>
    </row>
    <row r="3132" spans="3:12" ht="20" customHeight="1">
      <c r="C3132" s="13"/>
      <c r="E3132" s="21"/>
      <c r="F3132" s="21"/>
      <c r="H3132" s="24"/>
      <c r="I3132" s="24"/>
      <c r="K3132" s="24"/>
      <c r="L3132" s="24"/>
    </row>
    <row r="3133" spans="3:12" ht="20" customHeight="1">
      <c r="C3133" s="13"/>
      <c r="E3133" s="21"/>
      <c r="F3133" s="21"/>
      <c r="H3133" s="24"/>
      <c r="I3133" s="24"/>
      <c r="K3133" s="24"/>
      <c r="L3133" s="24"/>
    </row>
    <row r="3134" spans="3:12" ht="20" customHeight="1">
      <c r="C3134" s="13"/>
      <c r="E3134" s="21"/>
      <c r="F3134" s="21"/>
      <c r="H3134" s="24"/>
      <c r="I3134" s="24"/>
      <c r="K3134" s="24"/>
      <c r="L3134" s="24"/>
    </row>
    <row r="3135" spans="3:12" ht="20" customHeight="1">
      <c r="C3135" s="13"/>
      <c r="E3135" s="21"/>
      <c r="F3135" s="21"/>
      <c r="H3135" s="24"/>
      <c r="I3135" s="24"/>
      <c r="K3135" s="24"/>
      <c r="L3135" s="24"/>
    </row>
    <row r="3136" spans="3:12" ht="20" customHeight="1">
      <c r="C3136" s="13"/>
      <c r="E3136" s="21"/>
      <c r="F3136" s="21"/>
      <c r="H3136" s="24"/>
      <c r="I3136" s="24"/>
      <c r="K3136" s="24"/>
      <c r="L3136" s="24"/>
    </row>
    <row r="3137" spans="3:12" ht="20" customHeight="1">
      <c r="C3137" s="13"/>
      <c r="E3137" s="21"/>
      <c r="F3137" s="21"/>
      <c r="H3137" s="24"/>
      <c r="I3137" s="24"/>
      <c r="K3137" s="24"/>
      <c r="L3137" s="24"/>
    </row>
    <row r="3138" spans="3:12" ht="20" customHeight="1">
      <c r="C3138" s="13"/>
      <c r="E3138" s="21"/>
      <c r="F3138" s="21"/>
      <c r="H3138" s="24"/>
      <c r="I3138" s="24"/>
      <c r="K3138" s="24"/>
      <c r="L3138" s="24"/>
    </row>
    <row r="3139" spans="3:12" ht="20" customHeight="1">
      <c r="C3139" s="13"/>
      <c r="E3139" s="21"/>
      <c r="F3139" s="21"/>
      <c r="H3139" s="24"/>
      <c r="I3139" s="24"/>
      <c r="K3139" s="24"/>
      <c r="L3139" s="24"/>
    </row>
    <row r="3140" spans="3:12" ht="20" customHeight="1">
      <c r="C3140" s="13"/>
      <c r="E3140" s="21"/>
      <c r="F3140" s="21"/>
      <c r="H3140" s="24"/>
      <c r="I3140" s="24"/>
      <c r="K3140" s="24"/>
      <c r="L3140" s="24"/>
    </row>
    <row r="3141" spans="3:12" ht="20" customHeight="1">
      <c r="C3141" s="13"/>
      <c r="E3141" s="21"/>
      <c r="F3141" s="21"/>
      <c r="H3141" s="24"/>
      <c r="I3141" s="24"/>
      <c r="K3141" s="24"/>
      <c r="L3141" s="24"/>
    </row>
    <row r="3142" spans="3:12" ht="20" customHeight="1">
      <c r="C3142" s="13"/>
      <c r="E3142" s="21"/>
      <c r="F3142" s="21"/>
      <c r="H3142" s="24"/>
      <c r="I3142" s="24"/>
      <c r="K3142" s="24"/>
      <c r="L3142" s="24"/>
    </row>
    <row r="3143" spans="3:12" ht="20" customHeight="1">
      <c r="C3143" s="13"/>
      <c r="E3143" s="21"/>
      <c r="F3143" s="21"/>
      <c r="H3143" s="24"/>
      <c r="I3143" s="24"/>
      <c r="K3143" s="24"/>
      <c r="L3143" s="24"/>
    </row>
    <row r="3144" spans="3:12" ht="20" customHeight="1">
      <c r="C3144" s="13"/>
      <c r="E3144" s="21"/>
      <c r="F3144" s="21"/>
      <c r="H3144" s="24"/>
      <c r="I3144" s="24"/>
      <c r="K3144" s="24"/>
      <c r="L3144" s="24"/>
    </row>
    <row r="3145" spans="3:12" ht="20" customHeight="1">
      <c r="C3145" s="13"/>
      <c r="E3145" s="21"/>
      <c r="F3145" s="21"/>
      <c r="H3145" s="24"/>
      <c r="I3145" s="24"/>
      <c r="K3145" s="24"/>
      <c r="L3145" s="24"/>
    </row>
    <row r="3146" spans="3:12" ht="20" customHeight="1">
      <c r="C3146" s="13"/>
      <c r="E3146" s="21"/>
      <c r="F3146" s="21"/>
      <c r="H3146" s="24"/>
      <c r="I3146" s="24"/>
      <c r="K3146" s="24"/>
      <c r="L3146" s="24"/>
    </row>
    <row r="3147" spans="3:12" ht="20" customHeight="1">
      <c r="C3147" s="13"/>
      <c r="E3147" s="21"/>
      <c r="F3147" s="21"/>
      <c r="H3147" s="24"/>
      <c r="I3147" s="24"/>
      <c r="K3147" s="24"/>
      <c r="L3147" s="24"/>
    </row>
    <row r="3148" spans="3:12" ht="20" customHeight="1">
      <c r="C3148" s="13"/>
      <c r="E3148" s="21"/>
      <c r="F3148" s="21"/>
      <c r="H3148" s="24"/>
      <c r="I3148" s="24"/>
      <c r="K3148" s="24"/>
      <c r="L3148" s="24"/>
    </row>
    <row r="3149" spans="3:12" ht="20" customHeight="1">
      <c r="C3149" s="13"/>
      <c r="E3149" s="21"/>
      <c r="F3149" s="21"/>
      <c r="H3149" s="24"/>
      <c r="I3149" s="24"/>
      <c r="K3149" s="24"/>
      <c r="L3149" s="24"/>
    </row>
    <row r="3150" spans="3:12" ht="20" customHeight="1">
      <c r="C3150" s="13"/>
      <c r="E3150" s="21"/>
      <c r="F3150" s="21"/>
      <c r="H3150" s="24"/>
      <c r="I3150" s="24"/>
      <c r="K3150" s="24"/>
      <c r="L3150" s="24"/>
    </row>
    <row r="3151" spans="3:12" ht="20" customHeight="1">
      <c r="C3151" s="13"/>
      <c r="E3151" s="21"/>
      <c r="F3151" s="21"/>
      <c r="H3151" s="24"/>
      <c r="I3151" s="24"/>
      <c r="K3151" s="24"/>
      <c r="L3151" s="24"/>
    </row>
    <row r="3152" spans="3:12" ht="20" customHeight="1">
      <c r="C3152" s="13"/>
      <c r="E3152" s="21"/>
      <c r="F3152" s="21"/>
      <c r="H3152" s="24"/>
      <c r="I3152" s="24"/>
      <c r="K3152" s="24"/>
      <c r="L3152" s="24"/>
    </row>
    <row r="3153" spans="3:12" ht="20" customHeight="1">
      <c r="C3153" s="13"/>
      <c r="E3153" s="21"/>
      <c r="F3153" s="21"/>
      <c r="H3153" s="24"/>
      <c r="I3153" s="24"/>
      <c r="K3153" s="24"/>
      <c r="L3153" s="24"/>
    </row>
    <row r="3154" spans="3:12" ht="20" customHeight="1">
      <c r="C3154" s="13"/>
      <c r="E3154" s="21"/>
      <c r="F3154" s="21"/>
      <c r="H3154" s="24"/>
      <c r="I3154" s="24"/>
      <c r="K3154" s="24"/>
      <c r="L3154" s="24"/>
    </row>
    <row r="3155" spans="3:12" ht="20" customHeight="1">
      <c r="C3155" s="13"/>
      <c r="E3155" s="21"/>
      <c r="F3155" s="21"/>
      <c r="H3155" s="24"/>
      <c r="I3155" s="24"/>
      <c r="K3155" s="24"/>
      <c r="L3155" s="24"/>
    </row>
    <row r="3156" spans="3:12" ht="20" customHeight="1">
      <c r="C3156" s="13"/>
      <c r="E3156" s="21"/>
      <c r="F3156" s="21"/>
      <c r="H3156" s="24"/>
      <c r="I3156" s="24"/>
      <c r="K3156" s="24"/>
      <c r="L3156" s="24"/>
    </row>
    <row r="3157" spans="3:12" ht="20" customHeight="1">
      <c r="C3157" s="13"/>
      <c r="E3157" s="21"/>
      <c r="F3157" s="21"/>
      <c r="H3157" s="24"/>
      <c r="I3157" s="24"/>
      <c r="K3157" s="24"/>
      <c r="L3157" s="24"/>
    </row>
    <row r="3158" spans="3:12" ht="20" customHeight="1">
      <c r="C3158" s="13"/>
      <c r="E3158" s="21"/>
      <c r="F3158" s="21"/>
      <c r="H3158" s="24"/>
      <c r="I3158" s="24"/>
      <c r="K3158" s="24"/>
      <c r="L3158" s="24"/>
    </row>
    <row r="3159" spans="3:12" ht="20" customHeight="1">
      <c r="C3159" s="13"/>
      <c r="E3159" s="21"/>
      <c r="F3159" s="21"/>
      <c r="H3159" s="24"/>
      <c r="I3159" s="24"/>
      <c r="K3159" s="24"/>
      <c r="L3159" s="24"/>
    </row>
    <row r="3160" spans="3:12" ht="20" customHeight="1">
      <c r="C3160" s="13"/>
      <c r="E3160" s="21"/>
      <c r="F3160" s="21"/>
      <c r="H3160" s="24"/>
      <c r="I3160" s="24"/>
      <c r="K3160" s="24"/>
      <c r="L3160" s="24"/>
    </row>
    <row r="3161" spans="3:12" ht="20" customHeight="1">
      <c r="C3161" s="13"/>
      <c r="E3161" s="21"/>
      <c r="F3161" s="21"/>
      <c r="H3161" s="24"/>
      <c r="I3161" s="24"/>
      <c r="K3161" s="24"/>
      <c r="L3161" s="24"/>
    </row>
    <row r="3162" spans="3:12" ht="20" customHeight="1">
      <c r="C3162" s="13"/>
      <c r="E3162" s="21"/>
      <c r="F3162" s="21"/>
      <c r="H3162" s="24"/>
      <c r="I3162" s="24"/>
      <c r="K3162" s="24"/>
      <c r="L3162" s="24"/>
    </row>
    <row r="3163" spans="3:12" ht="20" customHeight="1">
      <c r="C3163" s="13"/>
      <c r="E3163" s="21"/>
      <c r="F3163" s="21"/>
      <c r="H3163" s="24"/>
      <c r="I3163" s="24"/>
      <c r="K3163" s="24"/>
      <c r="L3163" s="24"/>
    </row>
    <row r="3164" spans="3:12" ht="20" customHeight="1">
      <c r="C3164" s="13"/>
      <c r="E3164" s="21"/>
      <c r="F3164" s="21"/>
      <c r="H3164" s="24"/>
      <c r="I3164" s="24"/>
      <c r="K3164" s="24"/>
      <c r="L3164" s="24"/>
    </row>
    <row r="3165" spans="3:12" ht="20" customHeight="1">
      <c r="C3165" s="13"/>
      <c r="E3165" s="21"/>
      <c r="F3165" s="21"/>
      <c r="H3165" s="24"/>
      <c r="I3165" s="24"/>
      <c r="K3165" s="24"/>
      <c r="L3165" s="24"/>
    </row>
    <row r="3166" spans="3:12" ht="20" customHeight="1">
      <c r="C3166" s="13"/>
      <c r="E3166" s="21"/>
      <c r="F3166" s="21"/>
      <c r="H3166" s="24"/>
      <c r="I3166" s="24"/>
      <c r="K3166" s="24"/>
      <c r="L3166" s="24"/>
    </row>
    <row r="3167" spans="3:12" ht="20" customHeight="1">
      <c r="C3167" s="13"/>
      <c r="E3167" s="21"/>
      <c r="F3167" s="21"/>
      <c r="H3167" s="24"/>
      <c r="I3167" s="24"/>
      <c r="K3167" s="24"/>
      <c r="L3167" s="24"/>
    </row>
    <row r="3168" spans="3:12" ht="20" customHeight="1">
      <c r="C3168" s="13"/>
      <c r="E3168" s="21"/>
      <c r="F3168" s="21"/>
      <c r="H3168" s="24"/>
      <c r="I3168" s="24"/>
      <c r="K3168" s="24"/>
      <c r="L3168" s="24"/>
    </row>
    <row r="3169" spans="3:12" ht="20" customHeight="1">
      <c r="C3169" s="13"/>
      <c r="E3169" s="21"/>
      <c r="F3169" s="21"/>
      <c r="H3169" s="24"/>
      <c r="I3169" s="24"/>
      <c r="K3169" s="24"/>
      <c r="L3169" s="24"/>
    </row>
    <row r="3170" spans="3:12" ht="20" customHeight="1">
      <c r="C3170" s="13"/>
      <c r="E3170" s="21"/>
      <c r="F3170" s="21"/>
      <c r="H3170" s="24"/>
      <c r="I3170" s="24"/>
      <c r="K3170" s="24"/>
      <c r="L3170" s="24"/>
    </row>
    <row r="3171" spans="3:12" ht="20" customHeight="1">
      <c r="C3171" s="13"/>
      <c r="E3171" s="21"/>
      <c r="F3171" s="21"/>
      <c r="H3171" s="24"/>
      <c r="I3171" s="24"/>
      <c r="K3171" s="24"/>
      <c r="L3171" s="24"/>
    </row>
    <row r="3172" spans="3:12" ht="20" customHeight="1">
      <c r="C3172" s="13"/>
      <c r="E3172" s="21"/>
      <c r="F3172" s="21"/>
      <c r="H3172" s="24"/>
      <c r="I3172" s="24"/>
      <c r="K3172" s="24"/>
      <c r="L3172" s="24"/>
    </row>
    <row r="3173" spans="3:12" ht="20" customHeight="1">
      <c r="C3173" s="13"/>
      <c r="E3173" s="21"/>
      <c r="F3173" s="21"/>
      <c r="H3173" s="24"/>
      <c r="I3173" s="24"/>
      <c r="K3173" s="24"/>
      <c r="L3173" s="24"/>
    </row>
    <row r="3174" spans="3:12" ht="20" customHeight="1">
      <c r="C3174" s="13"/>
      <c r="E3174" s="21"/>
      <c r="F3174" s="21"/>
      <c r="H3174" s="24"/>
      <c r="I3174" s="24"/>
      <c r="K3174" s="24"/>
      <c r="L3174" s="24"/>
    </row>
    <row r="3175" spans="3:12" ht="20" customHeight="1">
      <c r="C3175" s="13"/>
      <c r="E3175" s="21"/>
      <c r="F3175" s="21"/>
      <c r="H3175" s="24"/>
      <c r="I3175" s="24"/>
      <c r="K3175" s="24"/>
      <c r="L3175" s="24"/>
    </row>
    <row r="3176" spans="3:12" ht="20" customHeight="1">
      <c r="C3176" s="13"/>
      <c r="E3176" s="21"/>
      <c r="F3176" s="21"/>
      <c r="H3176" s="24"/>
      <c r="I3176" s="24"/>
      <c r="K3176" s="24"/>
      <c r="L3176" s="24"/>
    </row>
    <row r="3177" spans="3:12" ht="20" customHeight="1">
      <c r="C3177" s="13"/>
      <c r="E3177" s="21"/>
      <c r="F3177" s="21"/>
      <c r="H3177" s="24"/>
      <c r="I3177" s="24"/>
      <c r="K3177" s="24"/>
      <c r="L3177" s="24"/>
    </row>
    <row r="3178" spans="3:12" ht="20" customHeight="1">
      <c r="C3178" s="13"/>
      <c r="E3178" s="21"/>
      <c r="F3178" s="21"/>
      <c r="H3178" s="24"/>
      <c r="I3178" s="24"/>
      <c r="K3178" s="24"/>
      <c r="L3178" s="24"/>
    </row>
    <row r="3179" spans="3:12" ht="20" customHeight="1">
      <c r="C3179" s="13"/>
      <c r="E3179" s="21"/>
      <c r="F3179" s="21"/>
      <c r="H3179" s="24"/>
      <c r="I3179" s="24"/>
      <c r="K3179" s="24"/>
      <c r="L3179" s="24"/>
    </row>
    <row r="3180" spans="3:12" ht="20" customHeight="1">
      <c r="C3180" s="13"/>
      <c r="E3180" s="21"/>
      <c r="F3180" s="21"/>
      <c r="H3180" s="24"/>
      <c r="I3180" s="24"/>
      <c r="K3180" s="24"/>
      <c r="L3180" s="24"/>
    </row>
    <row r="3181" spans="3:12" ht="20" customHeight="1">
      <c r="C3181" s="13"/>
      <c r="E3181" s="21"/>
      <c r="F3181" s="21"/>
      <c r="H3181" s="24"/>
      <c r="I3181" s="24"/>
      <c r="K3181" s="24"/>
      <c r="L3181" s="24"/>
    </row>
    <row r="3182" spans="3:12" ht="20" customHeight="1">
      <c r="C3182" s="13"/>
      <c r="E3182" s="21"/>
      <c r="F3182" s="21"/>
      <c r="H3182" s="24"/>
      <c r="I3182" s="24"/>
      <c r="K3182" s="24"/>
      <c r="L3182" s="24"/>
    </row>
    <row r="3183" spans="3:12" ht="20" customHeight="1">
      <c r="C3183" s="13"/>
      <c r="E3183" s="21"/>
      <c r="F3183" s="21"/>
      <c r="H3183" s="24"/>
      <c r="I3183" s="24"/>
      <c r="K3183" s="24"/>
      <c r="L3183" s="24"/>
    </row>
    <row r="3184" spans="3:12" ht="20" customHeight="1">
      <c r="C3184" s="13"/>
      <c r="E3184" s="21"/>
      <c r="F3184" s="21"/>
      <c r="H3184" s="24"/>
      <c r="I3184" s="24"/>
      <c r="K3184" s="24"/>
      <c r="L3184" s="24"/>
    </row>
    <row r="3185" spans="3:12" ht="20" customHeight="1">
      <c r="C3185" s="13"/>
      <c r="E3185" s="21"/>
      <c r="F3185" s="21"/>
      <c r="H3185" s="24"/>
      <c r="I3185" s="24"/>
      <c r="K3185" s="24"/>
      <c r="L3185" s="24"/>
    </row>
    <row r="3186" spans="3:12" ht="20" customHeight="1">
      <c r="C3186" s="13"/>
      <c r="E3186" s="21"/>
      <c r="F3186" s="21"/>
      <c r="H3186" s="24"/>
      <c r="I3186" s="24"/>
      <c r="K3186" s="24"/>
      <c r="L3186" s="24"/>
    </row>
    <row r="3187" spans="3:12" ht="20" customHeight="1">
      <c r="C3187" s="13"/>
      <c r="E3187" s="21"/>
      <c r="F3187" s="21"/>
      <c r="H3187" s="24"/>
      <c r="I3187" s="24"/>
      <c r="K3187" s="24"/>
      <c r="L3187" s="24"/>
    </row>
    <row r="3188" spans="3:12" ht="20" customHeight="1">
      <c r="C3188" s="13"/>
      <c r="E3188" s="21"/>
      <c r="F3188" s="21"/>
      <c r="H3188" s="24"/>
      <c r="I3188" s="24"/>
      <c r="K3188" s="24"/>
      <c r="L3188" s="24"/>
    </row>
    <row r="3189" spans="3:12" ht="20" customHeight="1">
      <c r="C3189" s="13"/>
      <c r="E3189" s="21"/>
      <c r="F3189" s="21"/>
      <c r="H3189" s="24"/>
      <c r="I3189" s="24"/>
      <c r="K3189" s="24"/>
      <c r="L3189" s="24"/>
    </row>
    <row r="3190" spans="3:12" ht="20" customHeight="1">
      <c r="C3190" s="13"/>
      <c r="E3190" s="21"/>
      <c r="F3190" s="21"/>
      <c r="H3190" s="24"/>
      <c r="I3190" s="24"/>
      <c r="K3190" s="24"/>
      <c r="L3190" s="24"/>
    </row>
    <row r="3191" spans="3:12" ht="20" customHeight="1">
      <c r="C3191" s="13"/>
      <c r="E3191" s="21"/>
      <c r="F3191" s="21"/>
      <c r="H3191" s="24"/>
      <c r="I3191" s="24"/>
      <c r="K3191" s="24"/>
      <c r="L3191" s="24"/>
    </row>
    <row r="3192" spans="3:12" ht="20" customHeight="1">
      <c r="C3192" s="13"/>
      <c r="E3192" s="21"/>
      <c r="F3192" s="21"/>
      <c r="H3192" s="24"/>
      <c r="I3192" s="24"/>
      <c r="K3192" s="24"/>
      <c r="L3192" s="24"/>
    </row>
    <row r="3193" spans="3:12" ht="20" customHeight="1">
      <c r="C3193" s="13"/>
      <c r="E3193" s="21"/>
      <c r="F3193" s="21"/>
      <c r="H3193" s="24"/>
      <c r="I3193" s="24"/>
      <c r="K3193" s="24"/>
      <c r="L3193" s="24"/>
    </row>
    <row r="3194" spans="3:12" ht="20" customHeight="1">
      <c r="C3194" s="13"/>
      <c r="E3194" s="21"/>
      <c r="F3194" s="21"/>
      <c r="H3194" s="24"/>
      <c r="I3194" s="24"/>
      <c r="K3194" s="24"/>
      <c r="L3194" s="24"/>
    </row>
    <row r="3195" spans="3:12" ht="20" customHeight="1">
      <c r="C3195" s="13"/>
      <c r="E3195" s="21"/>
      <c r="F3195" s="21"/>
      <c r="H3195" s="24"/>
      <c r="I3195" s="24"/>
      <c r="K3195" s="24"/>
      <c r="L3195" s="24"/>
    </row>
    <row r="3196" spans="3:12" ht="20" customHeight="1">
      <c r="C3196" s="13"/>
      <c r="E3196" s="21"/>
      <c r="F3196" s="21"/>
      <c r="H3196" s="24"/>
      <c r="I3196" s="24"/>
      <c r="K3196" s="24"/>
      <c r="L3196" s="24"/>
    </row>
    <row r="3197" spans="3:12" ht="20" customHeight="1">
      <c r="C3197" s="13"/>
      <c r="E3197" s="21"/>
      <c r="F3197" s="21"/>
      <c r="H3197" s="24"/>
      <c r="I3197" s="24"/>
      <c r="K3197" s="24"/>
      <c r="L3197" s="24"/>
    </row>
    <row r="3198" spans="3:12" ht="20" customHeight="1">
      <c r="C3198" s="13"/>
      <c r="E3198" s="21"/>
      <c r="F3198" s="21"/>
      <c r="H3198" s="24"/>
      <c r="I3198" s="24"/>
      <c r="K3198" s="24"/>
      <c r="L3198" s="24"/>
    </row>
    <row r="3199" spans="3:12" ht="20" customHeight="1">
      <c r="C3199" s="13"/>
      <c r="E3199" s="21"/>
      <c r="F3199" s="21"/>
      <c r="H3199" s="24"/>
      <c r="I3199" s="24"/>
      <c r="K3199" s="24"/>
      <c r="L3199" s="24"/>
    </row>
    <row r="3200" spans="3:12" ht="20" customHeight="1">
      <c r="C3200" s="13"/>
      <c r="E3200" s="21"/>
      <c r="F3200" s="21"/>
      <c r="H3200" s="24"/>
      <c r="I3200" s="24"/>
      <c r="K3200" s="24"/>
      <c r="L3200" s="24"/>
    </row>
    <row r="3201" spans="3:12" ht="20" customHeight="1">
      <c r="C3201" s="13"/>
      <c r="E3201" s="21"/>
      <c r="F3201" s="21"/>
      <c r="H3201" s="24"/>
      <c r="I3201" s="24"/>
      <c r="K3201" s="24"/>
      <c r="L3201" s="24"/>
    </row>
    <row r="3202" spans="3:12" ht="20" customHeight="1">
      <c r="C3202" s="13"/>
      <c r="E3202" s="21"/>
      <c r="F3202" s="21"/>
      <c r="H3202" s="24"/>
      <c r="I3202" s="24"/>
      <c r="K3202" s="24"/>
      <c r="L3202" s="24"/>
    </row>
    <row r="3203" spans="3:12" ht="20" customHeight="1">
      <c r="C3203" s="13"/>
      <c r="E3203" s="21"/>
      <c r="F3203" s="21"/>
      <c r="H3203" s="24"/>
      <c r="I3203" s="24"/>
      <c r="K3203" s="24"/>
      <c r="L3203" s="24"/>
    </row>
    <row r="3204" spans="3:12" ht="20" customHeight="1">
      <c r="C3204" s="13"/>
      <c r="E3204" s="21"/>
      <c r="F3204" s="21"/>
      <c r="H3204" s="24"/>
      <c r="I3204" s="24"/>
      <c r="K3204" s="24"/>
      <c r="L3204" s="24"/>
    </row>
    <row r="3205" spans="3:12" ht="20" customHeight="1">
      <c r="C3205" s="13"/>
      <c r="E3205" s="21"/>
      <c r="F3205" s="21"/>
      <c r="H3205" s="24"/>
      <c r="I3205" s="24"/>
      <c r="K3205" s="24"/>
      <c r="L3205" s="24"/>
    </row>
    <row r="3206" spans="3:12" ht="20" customHeight="1">
      <c r="C3206" s="13"/>
      <c r="E3206" s="21"/>
      <c r="F3206" s="21"/>
      <c r="H3206" s="24"/>
      <c r="I3206" s="24"/>
      <c r="K3206" s="24"/>
      <c r="L3206" s="24"/>
    </row>
    <row r="3207" spans="3:12" ht="20" customHeight="1">
      <c r="C3207" s="13"/>
      <c r="E3207" s="21"/>
      <c r="F3207" s="21"/>
      <c r="H3207" s="24"/>
      <c r="I3207" s="24"/>
      <c r="K3207" s="24"/>
      <c r="L3207" s="24"/>
    </row>
    <row r="3208" spans="3:12" ht="20" customHeight="1">
      <c r="C3208" s="13"/>
      <c r="E3208" s="21"/>
      <c r="F3208" s="21"/>
      <c r="H3208" s="24"/>
      <c r="I3208" s="24"/>
      <c r="K3208" s="24"/>
      <c r="L3208" s="24"/>
    </row>
    <row r="3209" spans="3:12" ht="20" customHeight="1">
      <c r="C3209" s="13"/>
      <c r="E3209" s="21"/>
      <c r="F3209" s="21"/>
      <c r="H3209" s="24"/>
      <c r="I3209" s="24"/>
      <c r="K3209" s="24"/>
      <c r="L3209" s="24"/>
    </row>
    <row r="3210" spans="3:12" ht="20" customHeight="1">
      <c r="C3210" s="13"/>
      <c r="E3210" s="21"/>
      <c r="F3210" s="21"/>
      <c r="H3210" s="24"/>
      <c r="I3210" s="24"/>
      <c r="K3210" s="24"/>
      <c r="L3210" s="24"/>
    </row>
    <row r="3211" spans="3:12" ht="20" customHeight="1">
      <c r="C3211" s="13"/>
      <c r="E3211" s="21"/>
      <c r="F3211" s="21"/>
      <c r="H3211" s="24"/>
      <c r="I3211" s="24"/>
      <c r="K3211" s="24"/>
      <c r="L3211" s="24"/>
    </row>
    <row r="3212" spans="3:12" ht="20" customHeight="1">
      <c r="C3212" s="13"/>
      <c r="E3212" s="21"/>
      <c r="F3212" s="21"/>
      <c r="H3212" s="24"/>
      <c r="I3212" s="24"/>
      <c r="K3212" s="24"/>
      <c r="L3212" s="24"/>
    </row>
    <row r="3213" spans="3:12" ht="20" customHeight="1">
      <c r="C3213" s="13"/>
      <c r="E3213" s="21"/>
      <c r="F3213" s="21"/>
      <c r="H3213" s="24"/>
      <c r="I3213" s="24"/>
      <c r="K3213" s="24"/>
      <c r="L3213" s="24"/>
    </row>
    <row r="3214" spans="3:12" ht="20" customHeight="1">
      <c r="C3214" s="13"/>
      <c r="E3214" s="21"/>
      <c r="F3214" s="21"/>
      <c r="H3214" s="24"/>
      <c r="I3214" s="24"/>
      <c r="K3214" s="24"/>
      <c r="L3214" s="24"/>
    </row>
    <row r="3215" spans="3:12" ht="20" customHeight="1">
      <c r="C3215" s="13"/>
      <c r="E3215" s="21"/>
      <c r="F3215" s="21"/>
      <c r="H3215" s="24"/>
      <c r="I3215" s="24"/>
      <c r="K3215" s="24"/>
      <c r="L3215" s="24"/>
    </row>
    <row r="3216" spans="3:12" ht="20" customHeight="1">
      <c r="C3216" s="13"/>
      <c r="E3216" s="21"/>
      <c r="F3216" s="21"/>
      <c r="H3216" s="24"/>
      <c r="I3216" s="24"/>
      <c r="K3216" s="24"/>
      <c r="L3216" s="24"/>
    </row>
    <row r="3217" spans="3:12" ht="20" customHeight="1">
      <c r="C3217" s="13"/>
      <c r="E3217" s="21"/>
      <c r="F3217" s="21"/>
      <c r="H3217" s="24"/>
      <c r="I3217" s="24"/>
      <c r="K3217" s="24"/>
      <c r="L3217" s="24"/>
    </row>
    <row r="3218" spans="3:12" ht="20" customHeight="1">
      <c r="C3218" s="13"/>
      <c r="E3218" s="21"/>
      <c r="F3218" s="21"/>
      <c r="H3218" s="24"/>
      <c r="I3218" s="24"/>
      <c r="K3218" s="24"/>
      <c r="L3218" s="24"/>
    </row>
    <row r="3219" spans="3:12" ht="20" customHeight="1">
      <c r="C3219" s="13"/>
      <c r="E3219" s="21"/>
      <c r="F3219" s="21"/>
      <c r="H3219" s="24"/>
      <c r="I3219" s="24"/>
      <c r="K3219" s="24"/>
      <c r="L3219" s="24"/>
    </row>
    <row r="3220" spans="3:12" ht="20" customHeight="1">
      <c r="C3220" s="13"/>
      <c r="E3220" s="21"/>
      <c r="F3220" s="21"/>
      <c r="H3220" s="24"/>
      <c r="I3220" s="24"/>
      <c r="K3220" s="24"/>
      <c r="L3220" s="24"/>
    </row>
    <row r="3221" spans="3:12" ht="20" customHeight="1">
      <c r="C3221" s="13"/>
      <c r="E3221" s="21"/>
      <c r="F3221" s="21"/>
      <c r="H3221" s="24"/>
      <c r="I3221" s="24"/>
      <c r="K3221" s="24"/>
      <c r="L3221" s="24"/>
    </row>
    <row r="3222" spans="3:12" ht="20" customHeight="1">
      <c r="C3222" s="13"/>
      <c r="E3222" s="21"/>
      <c r="F3222" s="21"/>
      <c r="H3222" s="24"/>
      <c r="I3222" s="24"/>
      <c r="K3222" s="24"/>
      <c r="L3222" s="24"/>
    </row>
    <row r="3223" spans="3:12" ht="20" customHeight="1">
      <c r="C3223" s="13"/>
      <c r="E3223" s="21"/>
      <c r="F3223" s="21"/>
      <c r="H3223" s="24"/>
      <c r="I3223" s="24"/>
      <c r="K3223" s="24"/>
      <c r="L3223" s="24"/>
    </row>
    <row r="3224" spans="3:12" ht="20" customHeight="1">
      <c r="C3224" s="13"/>
      <c r="E3224" s="21"/>
      <c r="F3224" s="21"/>
      <c r="H3224" s="24"/>
      <c r="I3224" s="24"/>
      <c r="K3224" s="24"/>
      <c r="L3224" s="24"/>
    </row>
    <row r="3225" spans="3:12" ht="20" customHeight="1">
      <c r="C3225" s="13"/>
      <c r="E3225" s="21"/>
      <c r="F3225" s="21"/>
      <c r="H3225" s="24"/>
      <c r="I3225" s="24"/>
      <c r="K3225" s="24"/>
      <c r="L3225" s="24"/>
    </row>
    <row r="3226" spans="3:12" ht="20" customHeight="1">
      <c r="C3226" s="13"/>
      <c r="E3226" s="21"/>
      <c r="F3226" s="21"/>
      <c r="H3226" s="24"/>
      <c r="I3226" s="24"/>
      <c r="K3226" s="24"/>
      <c r="L3226" s="24"/>
    </row>
    <row r="3227" spans="3:12" ht="20" customHeight="1">
      <c r="C3227" s="13"/>
      <c r="E3227" s="21"/>
      <c r="F3227" s="21"/>
      <c r="H3227" s="24"/>
      <c r="I3227" s="24"/>
      <c r="K3227" s="24"/>
      <c r="L3227" s="24"/>
    </row>
    <row r="3228" spans="3:12" ht="20" customHeight="1">
      <c r="C3228" s="13"/>
      <c r="E3228" s="21"/>
      <c r="F3228" s="21"/>
      <c r="H3228" s="24"/>
      <c r="I3228" s="24"/>
      <c r="K3228" s="24"/>
      <c r="L3228" s="24"/>
    </row>
    <row r="3229" spans="3:12" ht="20" customHeight="1">
      <c r="C3229" s="13"/>
      <c r="E3229" s="21"/>
      <c r="F3229" s="21"/>
      <c r="H3229" s="24"/>
      <c r="I3229" s="24"/>
      <c r="K3229" s="24"/>
      <c r="L3229" s="24"/>
    </row>
    <row r="3230" spans="3:12" ht="20" customHeight="1">
      <c r="C3230" s="13"/>
      <c r="E3230" s="21"/>
      <c r="F3230" s="21"/>
      <c r="H3230" s="24"/>
      <c r="I3230" s="24"/>
      <c r="K3230" s="24"/>
      <c r="L3230" s="24"/>
    </row>
    <row r="3231" spans="3:12" ht="20" customHeight="1">
      <c r="C3231" s="13"/>
      <c r="E3231" s="21"/>
      <c r="F3231" s="21"/>
      <c r="H3231" s="24"/>
      <c r="I3231" s="24"/>
      <c r="K3231" s="24"/>
      <c r="L3231" s="24"/>
    </row>
    <row r="3232" spans="3:12" ht="20" customHeight="1">
      <c r="C3232" s="13"/>
      <c r="E3232" s="21"/>
      <c r="F3232" s="21"/>
      <c r="H3232" s="24"/>
      <c r="I3232" s="24"/>
      <c r="K3232" s="24"/>
      <c r="L3232" s="24"/>
    </row>
    <row r="3233" spans="3:12" ht="20" customHeight="1">
      <c r="C3233" s="13"/>
      <c r="E3233" s="21"/>
      <c r="F3233" s="21"/>
      <c r="H3233" s="24"/>
      <c r="I3233" s="24"/>
      <c r="K3233" s="24"/>
      <c r="L3233" s="24"/>
    </row>
    <row r="3234" spans="3:12" ht="20" customHeight="1">
      <c r="C3234" s="13"/>
      <c r="E3234" s="21"/>
      <c r="F3234" s="21"/>
      <c r="H3234" s="24"/>
      <c r="I3234" s="24"/>
      <c r="K3234" s="24"/>
      <c r="L3234" s="24"/>
    </row>
    <row r="3235" spans="3:12" ht="20" customHeight="1">
      <c r="C3235" s="13"/>
      <c r="E3235" s="21"/>
      <c r="F3235" s="21"/>
      <c r="H3235" s="24"/>
      <c r="I3235" s="24"/>
      <c r="K3235" s="24"/>
      <c r="L3235" s="24"/>
    </row>
    <row r="3236" spans="3:12" ht="20" customHeight="1">
      <c r="C3236" s="13"/>
      <c r="E3236" s="21"/>
      <c r="F3236" s="21"/>
      <c r="H3236" s="24"/>
      <c r="I3236" s="24"/>
      <c r="K3236" s="24"/>
      <c r="L3236" s="24"/>
    </row>
    <row r="3237" spans="3:12" ht="20" customHeight="1">
      <c r="C3237" s="13"/>
      <c r="E3237" s="21"/>
      <c r="F3237" s="21"/>
      <c r="H3237" s="24"/>
      <c r="I3237" s="24"/>
      <c r="K3237" s="24"/>
      <c r="L3237" s="24"/>
    </row>
    <row r="3238" spans="3:12" ht="20" customHeight="1">
      <c r="C3238" s="13"/>
      <c r="E3238" s="21"/>
      <c r="F3238" s="21"/>
      <c r="H3238" s="24"/>
      <c r="I3238" s="24"/>
      <c r="K3238" s="24"/>
      <c r="L3238" s="24"/>
    </row>
    <row r="3239" spans="3:12" ht="20" customHeight="1">
      <c r="C3239" s="13"/>
      <c r="E3239" s="21"/>
      <c r="F3239" s="21"/>
      <c r="H3239" s="24"/>
      <c r="I3239" s="24"/>
      <c r="K3239" s="24"/>
      <c r="L3239" s="24"/>
    </row>
    <row r="3240" spans="3:12" ht="20" customHeight="1">
      <c r="C3240" s="13"/>
      <c r="E3240" s="21"/>
      <c r="F3240" s="21"/>
      <c r="H3240" s="24"/>
      <c r="I3240" s="24"/>
      <c r="K3240" s="24"/>
      <c r="L3240" s="24"/>
    </row>
    <row r="3241" spans="3:12" ht="20" customHeight="1">
      <c r="C3241" s="13"/>
      <c r="E3241" s="21"/>
      <c r="F3241" s="21"/>
      <c r="H3241" s="24"/>
      <c r="I3241" s="24"/>
      <c r="K3241" s="24"/>
      <c r="L3241" s="24"/>
    </row>
    <row r="3242" spans="3:12" ht="20" customHeight="1">
      <c r="C3242" s="13"/>
      <c r="E3242" s="21"/>
      <c r="F3242" s="21"/>
      <c r="H3242" s="24"/>
      <c r="I3242" s="24"/>
      <c r="K3242" s="24"/>
      <c r="L3242" s="24"/>
    </row>
    <row r="3243" spans="3:12" ht="20" customHeight="1">
      <c r="C3243" s="13"/>
      <c r="E3243" s="21"/>
      <c r="F3243" s="21"/>
      <c r="H3243" s="24"/>
      <c r="I3243" s="24"/>
      <c r="K3243" s="24"/>
      <c r="L3243" s="24"/>
    </row>
    <row r="3244" spans="3:12" ht="20" customHeight="1">
      <c r="C3244" s="13"/>
      <c r="E3244" s="21"/>
      <c r="F3244" s="21"/>
      <c r="H3244" s="24"/>
      <c r="I3244" s="24"/>
      <c r="K3244" s="24"/>
      <c r="L3244" s="24"/>
    </row>
    <row r="3245" spans="3:12" ht="20" customHeight="1">
      <c r="C3245" s="13"/>
      <c r="E3245" s="21"/>
      <c r="F3245" s="21"/>
      <c r="H3245" s="24"/>
      <c r="I3245" s="24"/>
      <c r="K3245" s="24"/>
      <c r="L3245" s="24"/>
    </row>
    <row r="3246" spans="3:12" ht="20" customHeight="1">
      <c r="C3246" s="13"/>
      <c r="E3246" s="21"/>
      <c r="F3246" s="21"/>
      <c r="H3246" s="24"/>
      <c r="I3246" s="24"/>
      <c r="K3246" s="24"/>
      <c r="L3246" s="24"/>
    </row>
    <row r="3247" spans="3:12" ht="20" customHeight="1">
      <c r="C3247" s="13"/>
      <c r="E3247" s="21"/>
      <c r="F3247" s="21"/>
      <c r="H3247" s="24"/>
      <c r="I3247" s="24"/>
      <c r="K3247" s="24"/>
      <c r="L3247" s="24"/>
    </row>
    <row r="3248" spans="3:12" ht="20" customHeight="1">
      <c r="C3248" s="13"/>
      <c r="E3248" s="21"/>
      <c r="F3248" s="21"/>
      <c r="H3248" s="24"/>
      <c r="I3248" s="24"/>
      <c r="K3248" s="24"/>
      <c r="L3248" s="24"/>
    </row>
    <row r="3249" spans="3:12" ht="20" customHeight="1">
      <c r="C3249" s="13"/>
      <c r="E3249" s="21"/>
      <c r="F3249" s="21"/>
      <c r="H3249" s="24"/>
      <c r="I3249" s="24"/>
      <c r="K3249" s="24"/>
      <c r="L3249" s="24"/>
    </row>
    <row r="3250" spans="3:12" ht="20" customHeight="1">
      <c r="C3250" s="13"/>
      <c r="E3250" s="21"/>
      <c r="F3250" s="21"/>
      <c r="H3250" s="24"/>
      <c r="I3250" s="24"/>
      <c r="K3250" s="24"/>
      <c r="L3250" s="24"/>
    </row>
    <row r="3251" spans="3:12" ht="20" customHeight="1">
      <c r="C3251" s="13"/>
      <c r="E3251" s="21"/>
      <c r="F3251" s="21"/>
      <c r="H3251" s="24"/>
      <c r="I3251" s="24"/>
      <c r="K3251" s="24"/>
      <c r="L3251" s="24"/>
    </row>
    <row r="3252" spans="3:12" ht="20" customHeight="1">
      <c r="C3252" s="13"/>
      <c r="E3252" s="21"/>
      <c r="F3252" s="21"/>
      <c r="H3252" s="24"/>
      <c r="I3252" s="24"/>
      <c r="K3252" s="24"/>
      <c r="L3252" s="24"/>
    </row>
    <row r="3253" spans="3:12" ht="20" customHeight="1">
      <c r="C3253" s="13"/>
      <c r="E3253" s="21"/>
      <c r="F3253" s="21"/>
      <c r="H3253" s="24"/>
      <c r="I3253" s="24"/>
      <c r="K3253" s="24"/>
      <c r="L3253" s="24"/>
    </row>
    <row r="3254" spans="3:12" ht="20" customHeight="1">
      <c r="C3254" s="13"/>
      <c r="E3254" s="21"/>
      <c r="F3254" s="21"/>
      <c r="H3254" s="24"/>
      <c r="I3254" s="24"/>
      <c r="K3254" s="24"/>
      <c r="L3254" s="24"/>
    </row>
    <row r="3255" spans="3:12" ht="20" customHeight="1">
      <c r="C3255" s="13"/>
      <c r="E3255" s="21"/>
      <c r="F3255" s="21"/>
      <c r="H3255" s="24"/>
      <c r="I3255" s="24"/>
      <c r="K3255" s="24"/>
      <c r="L3255" s="24"/>
    </row>
    <row r="3256" spans="3:12" ht="20" customHeight="1">
      <c r="C3256" s="13"/>
      <c r="E3256" s="21"/>
      <c r="F3256" s="21"/>
      <c r="H3256" s="24"/>
      <c r="I3256" s="24"/>
      <c r="K3256" s="24"/>
      <c r="L3256" s="24"/>
    </row>
    <row r="3257" spans="3:12" ht="20" customHeight="1">
      <c r="C3257" s="13"/>
      <c r="E3257" s="21"/>
      <c r="F3257" s="21"/>
      <c r="H3257" s="24"/>
      <c r="I3257" s="24"/>
      <c r="K3257" s="24"/>
      <c r="L3257" s="24"/>
    </row>
    <row r="3258" spans="3:12" ht="20" customHeight="1">
      <c r="C3258" s="13"/>
      <c r="E3258" s="21"/>
      <c r="F3258" s="21"/>
      <c r="H3258" s="24"/>
      <c r="I3258" s="24"/>
      <c r="K3258" s="24"/>
      <c r="L3258" s="24"/>
    </row>
    <row r="3259" spans="3:12" ht="20" customHeight="1">
      <c r="C3259" s="13"/>
      <c r="E3259" s="21"/>
      <c r="F3259" s="21"/>
      <c r="H3259" s="24"/>
      <c r="I3259" s="24"/>
      <c r="K3259" s="24"/>
      <c r="L3259" s="24"/>
    </row>
    <row r="3260" spans="3:12" ht="20" customHeight="1">
      <c r="C3260" s="13"/>
      <c r="E3260" s="21"/>
      <c r="F3260" s="21"/>
      <c r="H3260" s="24"/>
      <c r="I3260" s="24"/>
      <c r="K3260" s="24"/>
      <c r="L3260" s="24"/>
    </row>
    <row r="3261" spans="3:12" ht="20" customHeight="1">
      <c r="C3261" s="13"/>
      <c r="E3261" s="21"/>
      <c r="F3261" s="21"/>
      <c r="H3261" s="24"/>
      <c r="I3261" s="24"/>
      <c r="K3261" s="24"/>
      <c r="L3261" s="24"/>
    </row>
    <row r="3262" spans="3:12" ht="20" customHeight="1">
      <c r="C3262" s="13"/>
      <c r="E3262" s="21"/>
      <c r="F3262" s="21"/>
      <c r="H3262" s="24"/>
      <c r="I3262" s="24"/>
      <c r="K3262" s="24"/>
      <c r="L3262" s="24"/>
    </row>
    <row r="3263" spans="3:12" ht="20" customHeight="1">
      <c r="C3263" s="13"/>
      <c r="E3263" s="21"/>
      <c r="F3263" s="21"/>
      <c r="H3263" s="24"/>
      <c r="I3263" s="24"/>
      <c r="K3263" s="24"/>
      <c r="L3263" s="24"/>
    </row>
    <row r="3264" spans="3:12" ht="20" customHeight="1">
      <c r="C3264" s="13"/>
      <c r="E3264" s="21"/>
      <c r="F3264" s="21"/>
      <c r="H3264" s="24"/>
      <c r="I3264" s="24"/>
      <c r="K3264" s="24"/>
      <c r="L3264" s="24"/>
    </row>
    <row r="3265" spans="3:12" ht="20" customHeight="1">
      <c r="C3265" s="13"/>
      <c r="E3265" s="21"/>
      <c r="F3265" s="21"/>
      <c r="H3265" s="24"/>
      <c r="I3265" s="24"/>
      <c r="K3265" s="24"/>
      <c r="L3265" s="24"/>
    </row>
    <row r="3266" spans="3:12" ht="20" customHeight="1">
      <c r="C3266" s="13"/>
      <c r="E3266" s="21"/>
      <c r="F3266" s="21"/>
      <c r="H3266" s="24"/>
      <c r="I3266" s="24"/>
      <c r="K3266" s="24"/>
      <c r="L3266" s="24"/>
    </row>
    <row r="3267" spans="3:12" ht="20" customHeight="1">
      <c r="C3267" s="13"/>
      <c r="E3267" s="21"/>
      <c r="F3267" s="21"/>
      <c r="H3267" s="24"/>
      <c r="I3267" s="24"/>
      <c r="K3267" s="24"/>
      <c r="L3267" s="24"/>
    </row>
    <row r="3268" spans="3:12" ht="20" customHeight="1">
      <c r="C3268" s="13"/>
      <c r="E3268" s="21"/>
      <c r="F3268" s="21"/>
      <c r="H3268" s="24"/>
      <c r="I3268" s="24"/>
      <c r="K3268" s="24"/>
      <c r="L3268" s="24"/>
    </row>
    <row r="3269" spans="3:12" ht="20" customHeight="1">
      <c r="C3269" s="13"/>
      <c r="E3269" s="21"/>
      <c r="F3269" s="21"/>
      <c r="H3269" s="24"/>
      <c r="I3269" s="24"/>
      <c r="K3269" s="24"/>
      <c r="L3269" s="24"/>
    </row>
    <row r="3270" spans="3:12" ht="20" customHeight="1">
      <c r="C3270" s="13"/>
      <c r="E3270" s="21"/>
      <c r="F3270" s="21"/>
      <c r="H3270" s="24"/>
      <c r="I3270" s="24"/>
      <c r="K3270" s="24"/>
      <c r="L3270" s="24"/>
    </row>
    <row r="3271" spans="3:12" ht="20" customHeight="1">
      <c r="C3271" s="13"/>
      <c r="E3271" s="21"/>
      <c r="F3271" s="21"/>
      <c r="H3271" s="24"/>
      <c r="I3271" s="24"/>
      <c r="K3271" s="24"/>
      <c r="L3271" s="24"/>
    </row>
    <row r="3272" spans="3:12" ht="20" customHeight="1">
      <c r="C3272" s="13"/>
      <c r="E3272" s="21"/>
      <c r="F3272" s="21"/>
      <c r="H3272" s="24"/>
      <c r="I3272" s="24"/>
      <c r="K3272" s="24"/>
      <c r="L3272" s="24"/>
    </row>
    <row r="3273" spans="3:12" ht="20" customHeight="1">
      <c r="C3273" s="13"/>
      <c r="E3273" s="21"/>
      <c r="F3273" s="21"/>
      <c r="H3273" s="24"/>
      <c r="I3273" s="24"/>
      <c r="K3273" s="24"/>
      <c r="L3273" s="24"/>
    </row>
    <row r="3274" spans="3:12" ht="20" customHeight="1">
      <c r="C3274" s="13"/>
      <c r="E3274" s="21"/>
      <c r="F3274" s="21"/>
      <c r="H3274" s="24"/>
      <c r="I3274" s="24"/>
      <c r="K3274" s="24"/>
      <c r="L3274" s="24"/>
    </row>
    <row r="3275" spans="3:12" ht="20" customHeight="1">
      <c r="C3275" s="13"/>
      <c r="E3275" s="21"/>
      <c r="F3275" s="21"/>
      <c r="H3275" s="24"/>
      <c r="I3275" s="24"/>
      <c r="K3275" s="24"/>
      <c r="L3275" s="24"/>
    </row>
    <row r="3276" spans="3:12" ht="20" customHeight="1">
      <c r="C3276" s="13"/>
      <c r="E3276" s="21"/>
      <c r="F3276" s="21"/>
      <c r="H3276" s="24"/>
      <c r="I3276" s="24"/>
      <c r="K3276" s="24"/>
      <c r="L3276" s="24"/>
    </row>
    <row r="3277" spans="3:12" ht="20" customHeight="1">
      <c r="C3277" s="13"/>
      <c r="E3277" s="21"/>
      <c r="F3277" s="21"/>
      <c r="H3277" s="24"/>
      <c r="I3277" s="24"/>
      <c r="K3277" s="24"/>
      <c r="L3277" s="24"/>
    </row>
    <row r="3278" spans="3:12" ht="20" customHeight="1">
      <c r="C3278" s="13"/>
      <c r="E3278" s="21"/>
      <c r="F3278" s="21"/>
      <c r="H3278" s="24"/>
      <c r="I3278" s="24"/>
      <c r="K3278" s="24"/>
      <c r="L3278" s="24"/>
    </row>
    <row r="3279" spans="3:12" ht="20" customHeight="1">
      <c r="C3279" s="13"/>
      <c r="E3279" s="21"/>
      <c r="F3279" s="21"/>
      <c r="H3279" s="24"/>
      <c r="I3279" s="24"/>
      <c r="K3279" s="24"/>
      <c r="L3279" s="24"/>
    </row>
    <row r="3280" spans="3:12" ht="20" customHeight="1">
      <c r="C3280" s="13"/>
      <c r="E3280" s="21"/>
      <c r="F3280" s="21"/>
      <c r="H3280" s="24"/>
      <c r="I3280" s="24"/>
      <c r="K3280" s="24"/>
      <c r="L3280" s="24"/>
    </row>
    <row r="3281" spans="3:12" ht="20" customHeight="1">
      <c r="C3281" s="13"/>
      <c r="E3281" s="21"/>
      <c r="F3281" s="21"/>
      <c r="H3281" s="24"/>
      <c r="I3281" s="24"/>
      <c r="K3281" s="24"/>
      <c r="L3281" s="24"/>
    </row>
    <row r="3282" spans="3:12" ht="20" customHeight="1">
      <c r="C3282" s="13"/>
      <c r="E3282" s="21"/>
      <c r="F3282" s="21"/>
      <c r="H3282" s="24"/>
      <c r="I3282" s="24"/>
      <c r="K3282" s="24"/>
      <c r="L3282" s="24"/>
    </row>
    <row r="3283" spans="3:12" ht="20" customHeight="1">
      <c r="C3283" s="13"/>
      <c r="E3283" s="21"/>
      <c r="F3283" s="21"/>
      <c r="H3283" s="24"/>
      <c r="I3283" s="24"/>
      <c r="K3283" s="24"/>
      <c r="L3283" s="24"/>
    </row>
    <row r="3284" spans="3:12" ht="20" customHeight="1">
      <c r="C3284" s="13"/>
      <c r="E3284" s="21"/>
      <c r="F3284" s="21"/>
      <c r="H3284" s="24"/>
      <c r="I3284" s="24"/>
      <c r="K3284" s="24"/>
      <c r="L3284" s="24"/>
    </row>
    <row r="3285" spans="3:12" ht="20" customHeight="1">
      <c r="C3285" s="13"/>
      <c r="E3285" s="21"/>
      <c r="F3285" s="21"/>
      <c r="H3285" s="24"/>
      <c r="I3285" s="24"/>
      <c r="K3285" s="24"/>
      <c r="L3285" s="24"/>
    </row>
    <row r="3286" spans="3:12" ht="20" customHeight="1">
      <c r="C3286" s="13"/>
      <c r="E3286" s="21"/>
      <c r="F3286" s="21"/>
      <c r="H3286" s="24"/>
      <c r="I3286" s="24"/>
      <c r="K3286" s="24"/>
      <c r="L3286" s="24"/>
    </row>
    <row r="3287" spans="3:12" ht="20" customHeight="1">
      <c r="C3287" s="13"/>
      <c r="E3287" s="21"/>
      <c r="F3287" s="21"/>
      <c r="H3287" s="24"/>
      <c r="I3287" s="24"/>
      <c r="K3287" s="24"/>
      <c r="L3287" s="24"/>
    </row>
    <row r="3288" spans="3:12" ht="20" customHeight="1">
      <c r="C3288" s="13"/>
      <c r="E3288" s="21"/>
      <c r="F3288" s="21"/>
      <c r="H3288" s="24"/>
      <c r="I3288" s="24"/>
      <c r="K3288" s="24"/>
      <c r="L3288" s="24"/>
    </row>
    <row r="3289" spans="3:12" ht="20" customHeight="1">
      <c r="C3289" s="13"/>
      <c r="E3289" s="21"/>
      <c r="F3289" s="21"/>
      <c r="H3289" s="24"/>
      <c r="I3289" s="24"/>
      <c r="K3289" s="24"/>
      <c r="L3289" s="24"/>
    </row>
    <row r="3290" spans="3:12" ht="20" customHeight="1">
      <c r="C3290" s="13"/>
      <c r="E3290" s="21"/>
      <c r="F3290" s="21"/>
      <c r="H3290" s="24"/>
      <c r="I3290" s="24"/>
      <c r="K3290" s="24"/>
      <c r="L3290" s="24"/>
    </row>
    <row r="3291" spans="3:12" ht="20" customHeight="1">
      <c r="C3291" s="13"/>
      <c r="E3291" s="21"/>
      <c r="F3291" s="21"/>
      <c r="H3291" s="24"/>
      <c r="I3291" s="24"/>
      <c r="K3291" s="24"/>
      <c r="L3291" s="24"/>
    </row>
    <row r="3292" spans="3:12" ht="20" customHeight="1">
      <c r="C3292" s="13"/>
      <c r="E3292" s="21"/>
      <c r="F3292" s="21"/>
      <c r="H3292" s="24"/>
      <c r="I3292" s="24"/>
      <c r="K3292" s="24"/>
      <c r="L3292" s="24"/>
    </row>
    <row r="3293" spans="3:12" ht="20" customHeight="1">
      <c r="C3293" s="13"/>
      <c r="E3293" s="21"/>
      <c r="F3293" s="21"/>
      <c r="H3293" s="24"/>
      <c r="I3293" s="24"/>
      <c r="K3293" s="24"/>
      <c r="L3293" s="24"/>
    </row>
    <row r="3294" spans="3:12" ht="20" customHeight="1">
      <c r="C3294" s="13"/>
      <c r="E3294" s="21"/>
      <c r="F3294" s="21"/>
      <c r="H3294" s="24"/>
      <c r="I3294" s="24"/>
      <c r="K3294" s="24"/>
      <c r="L3294" s="24"/>
    </row>
    <row r="3295" spans="3:12" ht="20" customHeight="1">
      <c r="C3295" s="13"/>
      <c r="E3295" s="21"/>
      <c r="F3295" s="21"/>
      <c r="H3295" s="24"/>
      <c r="I3295" s="24"/>
      <c r="K3295" s="24"/>
      <c r="L3295" s="24"/>
    </row>
    <row r="3296" spans="3:12" ht="20" customHeight="1">
      <c r="C3296" s="13"/>
      <c r="E3296" s="21"/>
      <c r="F3296" s="21"/>
      <c r="H3296" s="24"/>
      <c r="I3296" s="24"/>
      <c r="K3296" s="24"/>
      <c r="L3296" s="24"/>
    </row>
    <row r="3297" spans="3:12" ht="20" customHeight="1">
      <c r="C3297" s="13"/>
      <c r="E3297" s="21"/>
      <c r="F3297" s="21"/>
      <c r="H3297" s="24"/>
      <c r="I3297" s="24"/>
      <c r="K3297" s="24"/>
      <c r="L3297" s="24"/>
    </row>
    <row r="3298" spans="3:12" ht="20" customHeight="1">
      <c r="C3298" s="13"/>
      <c r="E3298" s="21"/>
      <c r="F3298" s="21"/>
      <c r="H3298" s="24"/>
      <c r="I3298" s="24"/>
      <c r="K3298" s="24"/>
      <c r="L3298" s="24"/>
    </row>
    <row r="3299" spans="3:12" ht="20" customHeight="1">
      <c r="C3299" s="13"/>
      <c r="E3299" s="21"/>
      <c r="F3299" s="21"/>
      <c r="H3299" s="24"/>
      <c r="I3299" s="24"/>
      <c r="K3299" s="24"/>
      <c r="L3299" s="24"/>
    </row>
    <row r="3300" spans="3:12" ht="20" customHeight="1">
      <c r="C3300" s="13"/>
      <c r="E3300" s="21"/>
      <c r="F3300" s="21"/>
      <c r="H3300" s="24"/>
      <c r="I3300" s="24"/>
      <c r="K3300" s="24"/>
      <c r="L3300" s="24"/>
    </row>
    <row r="3301" spans="3:12" ht="20" customHeight="1">
      <c r="C3301" s="13"/>
      <c r="E3301" s="21"/>
      <c r="F3301" s="21"/>
      <c r="H3301" s="24"/>
      <c r="I3301" s="24"/>
      <c r="K3301" s="24"/>
      <c r="L3301" s="24"/>
    </row>
    <row r="3302" spans="3:12" ht="20" customHeight="1">
      <c r="C3302" s="13"/>
      <c r="E3302" s="21"/>
      <c r="F3302" s="21"/>
      <c r="H3302" s="24"/>
      <c r="I3302" s="24"/>
      <c r="K3302" s="24"/>
      <c r="L3302" s="24"/>
    </row>
    <row r="3303" spans="3:12" ht="20" customHeight="1">
      <c r="C3303" s="13"/>
      <c r="E3303" s="21"/>
      <c r="F3303" s="21"/>
      <c r="H3303" s="24"/>
      <c r="I3303" s="24"/>
      <c r="K3303" s="24"/>
      <c r="L3303" s="24"/>
    </row>
    <row r="3304" spans="3:12" ht="20" customHeight="1">
      <c r="C3304" s="13"/>
      <c r="E3304" s="21"/>
      <c r="F3304" s="21"/>
      <c r="H3304" s="24"/>
      <c r="I3304" s="24"/>
      <c r="K3304" s="24"/>
      <c r="L3304" s="24"/>
    </row>
    <row r="3305" spans="3:12" ht="20" customHeight="1">
      <c r="C3305" s="13"/>
      <c r="E3305" s="21"/>
      <c r="F3305" s="21"/>
      <c r="H3305" s="24"/>
      <c r="I3305" s="24"/>
      <c r="K3305" s="24"/>
      <c r="L3305" s="24"/>
    </row>
    <row r="3306" spans="3:12" ht="20" customHeight="1">
      <c r="C3306" s="13"/>
      <c r="E3306" s="21"/>
      <c r="F3306" s="21"/>
      <c r="H3306" s="24"/>
      <c r="I3306" s="24"/>
      <c r="K3306" s="24"/>
      <c r="L3306" s="24"/>
    </row>
    <row r="3307" spans="3:12" ht="20" customHeight="1">
      <c r="C3307" s="13"/>
      <c r="E3307" s="21"/>
      <c r="F3307" s="21"/>
      <c r="H3307" s="24"/>
      <c r="I3307" s="24"/>
      <c r="K3307" s="24"/>
      <c r="L3307" s="24"/>
    </row>
    <row r="3308" spans="3:12" ht="20" customHeight="1">
      <c r="C3308" s="13"/>
      <c r="E3308" s="21"/>
      <c r="F3308" s="21"/>
      <c r="H3308" s="24"/>
      <c r="I3308" s="24"/>
      <c r="K3308" s="24"/>
      <c r="L3308" s="24"/>
    </row>
    <row r="3309" spans="3:12" ht="20" customHeight="1">
      <c r="C3309" s="13"/>
      <c r="E3309" s="21"/>
      <c r="F3309" s="21"/>
      <c r="H3309" s="24"/>
      <c r="I3309" s="24"/>
      <c r="K3309" s="24"/>
      <c r="L3309" s="24"/>
    </row>
    <row r="3310" spans="3:12" ht="20" customHeight="1">
      <c r="C3310" s="13"/>
      <c r="E3310" s="21"/>
      <c r="F3310" s="21"/>
      <c r="H3310" s="24"/>
      <c r="I3310" s="24"/>
      <c r="K3310" s="24"/>
      <c r="L3310" s="24"/>
    </row>
    <row r="3311" spans="3:12" ht="20" customHeight="1">
      <c r="C3311" s="13"/>
      <c r="E3311" s="21"/>
      <c r="F3311" s="21"/>
      <c r="H3311" s="24"/>
      <c r="I3311" s="24"/>
      <c r="K3311" s="24"/>
      <c r="L3311" s="24"/>
    </row>
    <row r="3312" spans="3:12" ht="20" customHeight="1">
      <c r="C3312" s="13"/>
      <c r="E3312" s="21"/>
      <c r="F3312" s="21"/>
      <c r="H3312" s="24"/>
      <c r="I3312" s="24"/>
      <c r="K3312" s="24"/>
      <c r="L3312" s="24"/>
    </row>
    <row r="3313" spans="3:12" ht="20" customHeight="1">
      <c r="C3313" s="13"/>
      <c r="E3313" s="21"/>
      <c r="F3313" s="21"/>
      <c r="H3313" s="24"/>
      <c r="I3313" s="24"/>
      <c r="K3313" s="24"/>
      <c r="L3313" s="24"/>
    </row>
    <row r="3314" spans="3:12" ht="20" customHeight="1">
      <c r="C3314" s="13"/>
      <c r="E3314" s="21"/>
      <c r="F3314" s="21"/>
      <c r="H3314" s="24"/>
      <c r="I3314" s="24"/>
      <c r="K3314" s="24"/>
      <c r="L3314" s="24"/>
    </row>
    <row r="3315" spans="3:12" ht="20" customHeight="1">
      <c r="C3315" s="13"/>
      <c r="E3315" s="21"/>
      <c r="F3315" s="21"/>
      <c r="H3315" s="24"/>
      <c r="I3315" s="24"/>
      <c r="K3315" s="24"/>
      <c r="L3315" s="24"/>
    </row>
    <row r="3316" spans="3:12" ht="20" customHeight="1">
      <c r="C3316" s="13"/>
      <c r="E3316" s="21"/>
      <c r="F3316" s="21"/>
      <c r="H3316" s="24"/>
      <c r="I3316" s="24"/>
      <c r="K3316" s="24"/>
      <c r="L3316" s="24"/>
    </row>
    <row r="3317" spans="3:12" ht="20" customHeight="1">
      <c r="C3317" s="13"/>
      <c r="E3317" s="21"/>
      <c r="F3317" s="21"/>
      <c r="H3317" s="24"/>
      <c r="I3317" s="24"/>
      <c r="K3317" s="24"/>
      <c r="L3317" s="24"/>
    </row>
    <row r="3318" spans="3:12" ht="20" customHeight="1">
      <c r="C3318" s="13"/>
      <c r="E3318" s="21"/>
      <c r="F3318" s="21"/>
      <c r="H3318" s="24"/>
      <c r="I3318" s="24"/>
      <c r="K3318" s="24"/>
      <c r="L3318" s="24"/>
    </row>
    <row r="3319" spans="3:12" ht="20" customHeight="1">
      <c r="C3319" s="13"/>
      <c r="E3319" s="21"/>
      <c r="F3319" s="21"/>
      <c r="H3319" s="24"/>
      <c r="I3319" s="24"/>
      <c r="K3319" s="24"/>
      <c r="L3319" s="24"/>
    </row>
    <row r="3320" spans="3:12" ht="20" customHeight="1">
      <c r="C3320" s="13"/>
      <c r="E3320" s="21"/>
      <c r="F3320" s="21"/>
      <c r="H3320" s="24"/>
      <c r="I3320" s="24"/>
      <c r="K3320" s="24"/>
      <c r="L3320" s="24"/>
    </row>
    <row r="3321" spans="3:12" ht="20" customHeight="1">
      <c r="C3321" s="13"/>
      <c r="E3321" s="21"/>
      <c r="F3321" s="21"/>
      <c r="H3321" s="24"/>
      <c r="I3321" s="24"/>
      <c r="K3321" s="24"/>
      <c r="L3321" s="24"/>
    </row>
    <row r="3322" spans="3:12" ht="20" customHeight="1">
      <c r="C3322" s="13"/>
      <c r="E3322" s="21"/>
      <c r="F3322" s="21"/>
      <c r="H3322" s="24"/>
      <c r="I3322" s="24"/>
      <c r="K3322" s="24"/>
      <c r="L3322" s="24"/>
    </row>
    <row r="3323" spans="3:12" ht="20" customHeight="1">
      <c r="C3323" s="13"/>
      <c r="E3323" s="21"/>
      <c r="F3323" s="21"/>
      <c r="H3323" s="24"/>
      <c r="I3323" s="24"/>
      <c r="K3323" s="24"/>
      <c r="L3323" s="24"/>
    </row>
    <row r="3324" spans="3:12" ht="20" customHeight="1">
      <c r="C3324" s="13"/>
      <c r="E3324" s="21"/>
      <c r="F3324" s="21"/>
      <c r="H3324" s="24"/>
      <c r="I3324" s="24"/>
      <c r="K3324" s="24"/>
      <c r="L3324" s="24"/>
    </row>
    <row r="3325" spans="3:12" ht="20" customHeight="1">
      <c r="C3325" s="13"/>
      <c r="E3325" s="21"/>
      <c r="F3325" s="21"/>
      <c r="H3325" s="24"/>
      <c r="I3325" s="24"/>
      <c r="K3325" s="24"/>
      <c r="L3325" s="24"/>
    </row>
    <row r="3326" spans="3:12" ht="20" customHeight="1">
      <c r="C3326" s="13"/>
      <c r="E3326" s="21"/>
      <c r="F3326" s="21"/>
      <c r="H3326" s="24"/>
      <c r="I3326" s="24"/>
      <c r="K3326" s="24"/>
      <c r="L3326" s="24"/>
    </row>
    <row r="3327" spans="3:12" ht="20" customHeight="1">
      <c r="C3327" s="13"/>
      <c r="E3327" s="21"/>
      <c r="F3327" s="21"/>
      <c r="H3327" s="24"/>
      <c r="I3327" s="24"/>
      <c r="K3327" s="24"/>
      <c r="L3327" s="24"/>
    </row>
    <row r="3328" spans="3:12" ht="20" customHeight="1">
      <c r="C3328" s="13"/>
      <c r="E3328" s="21"/>
      <c r="F3328" s="21"/>
      <c r="H3328" s="24"/>
      <c r="I3328" s="24"/>
      <c r="K3328" s="24"/>
      <c r="L3328" s="24"/>
    </row>
    <row r="3329" spans="3:12" ht="20" customHeight="1">
      <c r="C3329" s="13"/>
      <c r="E3329" s="21"/>
      <c r="F3329" s="21"/>
      <c r="H3329" s="24"/>
      <c r="I3329" s="24"/>
      <c r="K3329" s="24"/>
      <c r="L3329" s="24"/>
    </row>
    <row r="3330" spans="3:12" ht="20" customHeight="1">
      <c r="C3330" s="13"/>
      <c r="E3330" s="21"/>
      <c r="F3330" s="21"/>
      <c r="H3330" s="24"/>
      <c r="I3330" s="24"/>
      <c r="K3330" s="24"/>
      <c r="L3330" s="24"/>
    </row>
    <row r="3331" spans="3:12" ht="20" customHeight="1">
      <c r="C3331" s="13"/>
      <c r="E3331" s="21"/>
      <c r="F3331" s="21"/>
      <c r="H3331" s="24"/>
      <c r="I3331" s="24"/>
      <c r="K3331" s="24"/>
      <c r="L3331" s="24"/>
    </row>
    <row r="3332" spans="3:12" ht="20" customHeight="1">
      <c r="C3332" s="13"/>
      <c r="E3332" s="21"/>
      <c r="F3332" s="21"/>
      <c r="H3332" s="24"/>
      <c r="I3332" s="24"/>
      <c r="K3332" s="24"/>
      <c r="L3332" s="24"/>
    </row>
    <row r="3333" spans="3:12" ht="20" customHeight="1">
      <c r="C3333" s="13"/>
      <c r="E3333" s="21"/>
      <c r="F3333" s="21"/>
      <c r="H3333" s="24"/>
      <c r="I3333" s="24"/>
      <c r="K3333" s="24"/>
      <c r="L3333" s="24"/>
    </row>
    <row r="3334" spans="3:12" ht="20" customHeight="1">
      <c r="C3334" s="13"/>
      <c r="E3334" s="21"/>
      <c r="F3334" s="21"/>
      <c r="H3334" s="24"/>
      <c r="I3334" s="24"/>
      <c r="K3334" s="24"/>
      <c r="L3334" s="24"/>
    </row>
    <row r="3335" spans="3:12" ht="20" customHeight="1">
      <c r="C3335" s="13"/>
      <c r="E3335" s="21"/>
      <c r="F3335" s="21"/>
      <c r="H3335" s="24"/>
      <c r="I3335" s="24"/>
      <c r="K3335" s="24"/>
      <c r="L3335" s="24"/>
    </row>
    <row r="3336" spans="3:12" ht="20" customHeight="1">
      <c r="C3336" s="13"/>
      <c r="E3336" s="21"/>
      <c r="F3336" s="21"/>
      <c r="H3336" s="24"/>
      <c r="I3336" s="24"/>
      <c r="K3336" s="24"/>
      <c r="L3336" s="24"/>
    </row>
    <row r="3337" spans="3:12" ht="20" customHeight="1">
      <c r="C3337" s="13"/>
      <c r="E3337" s="21"/>
      <c r="F3337" s="21"/>
      <c r="H3337" s="24"/>
      <c r="I3337" s="24"/>
      <c r="K3337" s="24"/>
      <c r="L3337" s="24"/>
    </row>
    <row r="3338" spans="3:12" ht="20" customHeight="1">
      <c r="C3338" s="13"/>
      <c r="E3338" s="21"/>
      <c r="F3338" s="21"/>
      <c r="H3338" s="24"/>
      <c r="I3338" s="24"/>
      <c r="K3338" s="24"/>
      <c r="L3338" s="24"/>
    </row>
    <row r="3339" spans="3:12" ht="20" customHeight="1">
      <c r="C3339" s="13"/>
      <c r="E3339" s="21"/>
      <c r="F3339" s="21"/>
      <c r="H3339" s="24"/>
      <c r="I3339" s="24"/>
      <c r="K3339" s="24"/>
      <c r="L3339" s="24"/>
    </row>
    <row r="3340" spans="3:12" ht="20" customHeight="1">
      <c r="C3340" s="13"/>
      <c r="E3340" s="21"/>
      <c r="F3340" s="21"/>
      <c r="H3340" s="24"/>
      <c r="I3340" s="24"/>
      <c r="K3340" s="24"/>
      <c r="L3340" s="24"/>
    </row>
    <row r="3341" spans="3:12" ht="20" customHeight="1">
      <c r="C3341" s="13"/>
      <c r="E3341" s="21"/>
      <c r="F3341" s="21"/>
      <c r="H3341" s="24"/>
      <c r="I3341" s="24"/>
      <c r="K3341" s="24"/>
      <c r="L3341" s="24"/>
    </row>
    <row r="3342" spans="3:12" ht="20" customHeight="1">
      <c r="C3342" s="13"/>
      <c r="E3342" s="21"/>
      <c r="F3342" s="21"/>
      <c r="H3342" s="24"/>
      <c r="I3342" s="24"/>
      <c r="K3342" s="24"/>
      <c r="L3342" s="24"/>
    </row>
    <row r="3343" spans="3:12" ht="20" customHeight="1">
      <c r="C3343" s="13"/>
      <c r="E3343" s="21"/>
      <c r="F3343" s="21"/>
      <c r="H3343" s="24"/>
      <c r="I3343" s="24"/>
      <c r="K3343" s="24"/>
      <c r="L3343" s="24"/>
    </row>
    <row r="3344" spans="3:12" ht="20" customHeight="1">
      <c r="C3344" s="13"/>
      <c r="E3344" s="21"/>
      <c r="F3344" s="21"/>
      <c r="H3344" s="24"/>
      <c r="I3344" s="24"/>
      <c r="K3344" s="24"/>
      <c r="L3344" s="24"/>
    </row>
    <row r="3345" spans="3:12" ht="20" customHeight="1">
      <c r="C3345" s="13"/>
      <c r="E3345" s="21"/>
      <c r="F3345" s="21"/>
      <c r="H3345" s="24"/>
      <c r="I3345" s="24"/>
      <c r="K3345" s="24"/>
      <c r="L3345" s="24"/>
    </row>
    <row r="3346" spans="3:12" ht="20" customHeight="1">
      <c r="C3346" s="13"/>
      <c r="E3346" s="21"/>
      <c r="F3346" s="21"/>
      <c r="H3346" s="24"/>
      <c r="I3346" s="24"/>
      <c r="K3346" s="24"/>
      <c r="L3346" s="24"/>
    </row>
    <row r="3347" spans="3:12" ht="20" customHeight="1">
      <c r="C3347" s="13"/>
      <c r="E3347" s="21"/>
      <c r="F3347" s="21"/>
      <c r="H3347" s="24"/>
      <c r="I3347" s="24"/>
      <c r="K3347" s="24"/>
      <c r="L3347" s="24"/>
    </row>
    <row r="3348" spans="3:12" ht="20" customHeight="1">
      <c r="C3348" s="13"/>
      <c r="E3348" s="21"/>
      <c r="F3348" s="21"/>
      <c r="H3348" s="24"/>
      <c r="I3348" s="24"/>
      <c r="K3348" s="24"/>
      <c r="L3348" s="24"/>
    </row>
    <row r="3349" spans="3:12" ht="20" customHeight="1">
      <c r="C3349" s="13"/>
      <c r="E3349" s="21"/>
      <c r="F3349" s="21"/>
      <c r="H3349" s="24"/>
      <c r="I3349" s="24"/>
      <c r="K3349" s="24"/>
      <c r="L3349" s="24"/>
    </row>
    <row r="3350" spans="3:12" ht="20" customHeight="1">
      <c r="C3350" s="13"/>
      <c r="E3350" s="21"/>
      <c r="F3350" s="21"/>
      <c r="H3350" s="24"/>
      <c r="I3350" s="24"/>
      <c r="K3350" s="24"/>
      <c r="L3350" s="24"/>
    </row>
    <row r="3351" spans="3:12" ht="20" customHeight="1">
      <c r="C3351" s="13"/>
      <c r="E3351" s="21"/>
      <c r="F3351" s="21"/>
      <c r="H3351" s="24"/>
      <c r="I3351" s="24"/>
      <c r="K3351" s="24"/>
      <c r="L3351" s="24"/>
    </row>
    <row r="3352" spans="3:12" ht="20" customHeight="1">
      <c r="C3352" s="13"/>
      <c r="E3352" s="21"/>
      <c r="F3352" s="21"/>
      <c r="H3352" s="24"/>
      <c r="I3352" s="24"/>
      <c r="K3352" s="24"/>
      <c r="L3352" s="24"/>
    </row>
    <row r="3353" spans="3:12" ht="20" customHeight="1">
      <c r="C3353" s="13"/>
      <c r="E3353" s="21"/>
      <c r="F3353" s="21"/>
      <c r="H3353" s="24"/>
      <c r="I3353" s="24"/>
      <c r="K3353" s="24"/>
      <c r="L3353" s="24"/>
    </row>
    <row r="3354" spans="3:12" ht="20" customHeight="1">
      <c r="C3354" s="13"/>
      <c r="E3354" s="21"/>
      <c r="F3354" s="21"/>
      <c r="H3354" s="24"/>
      <c r="I3354" s="24"/>
      <c r="K3354" s="24"/>
      <c r="L3354" s="24"/>
    </row>
    <row r="3355" spans="3:12" ht="20" customHeight="1">
      <c r="C3355" s="13"/>
      <c r="E3355" s="21"/>
      <c r="F3355" s="21"/>
      <c r="H3355" s="24"/>
      <c r="I3355" s="24"/>
      <c r="K3355" s="24"/>
      <c r="L3355" s="24"/>
    </row>
    <row r="3356" spans="3:12" ht="20" customHeight="1">
      <c r="C3356" s="13"/>
      <c r="E3356" s="21"/>
      <c r="F3356" s="21"/>
      <c r="H3356" s="24"/>
      <c r="I3356" s="24"/>
      <c r="K3356" s="24"/>
      <c r="L3356" s="24"/>
    </row>
    <row r="3357" spans="3:12" ht="20" customHeight="1">
      <c r="C3357" s="13"/>
      <c r="E3357" s="21"/>
      <c r="F3357" s="21"/>
      <c r="H3357" s="24"/>
      <c r="I3357" s="24"/>
      <c r="K3357" s="24"/>
      <c r="L3357" s="24"/>
    </row>
    <row r="3358" spans="3:12" ht="20" customHeight="1">
      <c r="C3358" s="13"/>
      <c r="E3358" s="21"/>
      <c r="F3358" s="21"/>
      <c r="H3358" s="24"/>
      <c r="I3358" s="24"/>
      <c r="K3358" s="24"/>
      <c r="L3358" s="24"/>
    </row>
    <row r="3359" spans="3:12" ht="20" customHeight="1">
      <c r="C3359" s="13"/>
      <c r="E3359" s="21"/>
      <c r="F3359" s="21"/>
      <c r="H3359" s="24"/>
      <c r="I3359" s="24"/>
      <c r="K3359" s="24"/>
      <c r="L3359" s="24"/>
    </row>
    <row r="3360" spans="3:12" ht="20" customHeight="1">
      <c r="C3360" s="13"/>
      <c r="E3360" s="21"/>
      <c r="F3360" s="21"/>
      <c r="H3360" s="24"/>
      <c r="I3360" s="24"/>
      <c r="K3360" s="24"/>
      <c r="L3360" s="24"/>
    </row>
    <row r="3361" spans="3:12" ht="20" customHeight="1">
      <c r="C3361" s="13"/>
      <c r="E3361" s="21"/>
      <c r="F3361" s="21"/>
      <c r="H3361" s="24"/>
      <c r="I3361" s="24"/>
      <c r="K3361" s="24"/>
      <c r="L3361" s="24"/>
    </row>
    <row r="3362" spans="3:12" ht="20" customHeight="1">
      <c r="C3362" s="13"/>
      <c r="E3362" s="21"/>
      <c r="F3362" s="21"/>
      <c r="H3362" s="24"/>
      <c r="I3362" s="24"/>
      <c r="K3362" s="24"/>
      <c r="L3362" s="24"/>
    </row>
    <row r="3363" spans="3:12" ht="20" customHeight="1">
      <c r="C3363" s="13"/>
      <c r="E3363" s="21"/>
      <c r="F3363" s="21"/>
      <c r="H3363" s="24"/>
      <c r="I3363" s="24"/>
      <c r="K3363" s="24"/>
      <c r="L3363" s="24"/>
    </row>
    <row r="3364" spans="3:12" ht="20" customHeight="1">
      <c r="C3364" s="13"/>
      <c r="E3364" s="21"/>
      <c r="F3364" s="21"/>
      <c r="H3364" s="24"/>
      <c r="I3364" s="24"/>
      <c r="K3364" s="24"/>
      <c r="L3364" s="24"/>
    </row>
    <row r="3365" spans="3:12" ht="20" customHeight="1">
      <c r="C3365" s="13"/>
      <c r="E3365" s="21"/>
      <c r="F3365" s="21"/>
      <c r="H3365" s="24"/>
      <c r="I3365" s="24"/>
      <c r="K3365" s="24"/>
      <c r="L3365" s="24"/>
    </row>
    <row r="3366" spans="3:12" ht="20" customHeight="1">
      <c r="C3366" s="13"/>
      <c r="E3366" s="21"/>
      <c r="F3366" s="21"/>
      <c r="H3366" s="24"/>
      <c r="I3366" s="24"/>
      <c r="K3366" s="24"/>
      <c r="L3366" s="24"/>
    </row>
    <row r="3367" spans="3:12" ht="20" customHeight="1">
      <c r="C3367" s="13"/>
      <c r="E3367" s="21"/>
      <c r="F3367" s="21"/>
      <c r="H3367" s="24"/>
      <c r="I3367" s="24"/>
      <c r="K3367" s="24"/>
      <c r="L3367" s="24"/>
    </row>
    <row r="3368" spans="3:12" ht="20" customHeight="1">
      <c r="C3368" s="13"/>
      <c r="E3368" s="21"/>
      <c r="F3368" s="21"/>
      <c r="H3368" s="24"/>
      <c r="I3368" s="24"/>
      <c r="K3368" s="24"/>
      <c r="L3368" s="24"/>
    </row>
    <row r="3369" spans="3:12" ht="20" customHeight="1">
      <c r="C3369" s="13"/>
      <c r="E3369" s="21"/>
      <c r="F3369" s="21"/>
      <c r="H3369" s="24"/>
      <c r="I3369" s="24"/>
      <c r="K3369" s="24"/>
      <c r="L3369" s="24"/>
    </row>
    <row r="3370" spans="3:12" ht="20" customHeight="1">
      <c r="C3370" s="13"/>
      <c r="E3370" s="21"/>
      <c r="F3370" s="21"/>
      <c r="H3370" s="24"/>
      <c r="I3370" s="24"/>
      <c r="K3370" s="24"/>
      <c r="L3370" s="24"/>
    </row>
    <row r="3371" spans="3:12" ht="20" customHeight="1">
      <c r="C3371" s="13"/>
      <c r="E3371" s="21"/>
      <c r="F3371" s="21"/>
      <c r="H3371" s="24"/>
      <c r="I3371" s="24"/>
      <c r="K3371" s="24"/>
      <c r="L3371" s="24"/>
    </row>
    <row r="3372" spans="3:12" ht="20" customHeight="1">
      <c r="C3372" s="13"/>
      <c r="E3372" s="21"/>
      <c r="F3372" s="21"/>
      <c r="H3372" s="24"/>
      <c r="I3372" s="24"/>
      <c r="K3372" s="24"/>
      <c r="L3372" s="24"/>
    </row>
    <row r="3373" spans="3:12" ht="20" customHeight="1">
      <c r="C3373" s="13"/>
      <c r="E3373" s="21"/>
      <c r="F3373" s="21"/>
      <c r="H3373" s="24"/>
      <c r="I3373" s="24"/>
      <c r="K3373" s="24"/>
      <c r="L3373" s="24"/>
    </row>
    <row r="3374" spans="3:12" ht="20" customHeight="1">
      <c r="C3374" s="13"/>
      <c r="E3374" s="21"/>
      <c r="F3374" s="21"/>
      <c r="H3374" s="24"/>
      <c r="I3374" s="24"/>
      <c r="K3374" s="24"/>
      <c r="L3374" s="24"/>
    </row>
    <row r="3375" spans="3:12" ht="20" customHeight="1">
      <c r="C3375" s="13"/>
      <c r="E3375" s="21"/>
      <c r="F3375" s="21"/>
      <c r="H3375" s="24"/>
      <c r="I3375" s="24"/>
      <c r="K3375" s="24"/>
      <c r="L3375" s="24"/>
    </row>
    <row r="3376" spans="3:12" ht="20" customHeight="1">
      <c r="C3376" s="13"/>
      <c r="E3376" s="21"/>
      <c r="F3376" s="21"/>
      <c r="H3376" s="24"/>
      <c r="I3376" s="24"/>
      <c r="K3376" s="24"/>
      <c r="L3376" s="24"/>
    </row>
    <row r="3377" spans="3:12" ht="20" customHeight="1">
      <c r="C3377" s="13"/>
      <c r="E3377" s="21"/>
      <c r="F3377" s="21"/>
      <c r="H3377" s="24"/>
      <c r="I3377" s="24"/>
      <c r="K3377" s="24"/>
      <c r="L3377" s="24"/>
    </row>
    <row r="3378" spans="3:12" ht="20" customHeight="1">
      <c r="C3378" s="13"/>
      <c r="E3378" s="21"/>
      <c r="F3378" s="21"/>
      <c r="H3378" s="24"/>
      <c r="I3378" s="24"/>
      <c r="K3378" s="24"/>
      <c r="L3378" s="24"/>
    </row>
    <row r="3379" spans="3:12" ht="20" customHeight="1">
      <c r="C3379" s="13"/>
      <c r="E3379" s="21"/>
      <c r="F3379" s="21"/>
      <c r="H3379" s="24"/>
      <c r="I3379" s="24"/>
      <c r="K3379" s="24"/>
      <c r="L3379" s="24"/>
    </row>
    <row r="3380" spans="3:12" ht="20" customHeight="1">
      <c r="C3380" s="13"/>
      <c r="E3380" s="21"/>
      <c r="F3380" s="21"/>
      <c r="H3380" s="24"/>
      <c r="I3380" s="24"/>
      <c r="K3380" s="24"/>
      <c r="L3380" s="24"/>
    </row>
    <row r="3381" spans="3:12" ht="20" customHeight="1">
      <c r="C3381" s="13"/>
      <c r="E3381" s="21"/>
      <c r="F3381" s="21"/>
      <c r="H3381" s="24"/>
      <c r="I3381" s="24"/>
      <c r="K3381" s="24"/>
      <c r="L3381" s="24"/>
    </row>
    <row r="3382" spans="3:12" ht="20" customHeight="1">
      <c r="C3382" s="13"/>
      <c r="E3382" s="21"/>
      <c r="F3382" s="21"/>
      <c r="H3382" s="24"/>
      <c r="I3382" s="24"/>
      <c r="K3382" s="24"/>
      <c r="L3382" s="24"/>
    </row>
    <row r="3383" spans="3:12" ht="20" customHeight="1">
      <c r="C3383" s="13"/>
      <c r="E3383" s="21"/>
      <c r="F3383" s="21"/>
      <c r="H3383" s="24"/>
      <c r="I3383" s="24"/>
      <c r="K3383" s="24"/>
      <c r="L3383" s="24"/>
    </row>
    <row r="3384" spans="3:12" ht="20" customHeight="1">
      <c r="C3384" s="13"/>
      <c r="E3384" s="21"/>
      <c r="F3384" s="21"/>
      <c r="H3384" s="24"/>
      <c r="I3384" s="24"/>
      <c r="K3384" s="24"/>
      <c r="L3384" s="24"/>
    </row>
    <row r="3385" spans="3:12" ht="20" customHeight="1">
      <c r="C3385" s="13"/>
      <c r="E3385" s="21"/>
      <c r="F3385" s="21"/>
      <c r="H3385" s="24"/>
      <c r="I3385" s="24"/>
      <c r="K3385" s="24"/>
      <c r="L3385" s="24"/>
    </row>
    <row r="3386" spans="3:12" ht="20" customHeight="1">
      <c r="C3386" s="13"/>
      <c r="E3386" s="21"/>
      <c r="F3386" s="21"/>
      <c r="H3386" s="24"/>
      <c r="I3386" s="24"/>
      <c r="K3386" s="24"/>
      <c r="L3386" s="24"/>
    </row>
    <row r="3387" spans="3:12" ht="20" customHeight="1">
      <c r="C3387" s="13"/>
      <c r="E3387" s="21"/>
      <c r="F3387" s="21"/>
      <c r="H3387" s="24"/>
      <c r="I3387" s="24"/>
      <c r="K3387" s="24"/>
      <c r="L3387" s="24"/>
    </row>
    <row r="3388" spans="3:12" ht="20" customHeight="1">
      <c r="C3388" s="13"/>
      <c r="E3388" s="21"/>
      <c r="F3388" s="21"/>
      <c r="H3388" s="24"/>
      <c r="I3388" s="24"/>
      <c r="K3388" s="24"/>
      <c r="L3388" s="24"/>
    </row>
    <row r="3389" spans="3:12" ht="20" customHeight="1">
      <c r="C3389" s="13"/>
      <c r="E3389" s="21"/>
      <c r="F3389" s="21"/>
      <c r="H3389" s="24"/>
      <c r="I3389" s="24"/>
      <c r="K3389" s="24"/>
      <c r="L3389" s="24"/>
    </row>
    <row r="3390" spans="3:12" ht="20" customHeight="1">
      <c r="C3390" s="13"/>
      <c r="E3390" s="21"/>
      <c r="F3390" s="21"/>
      <c r="H3390" s="24"/>
      <c r="I3390" s="24"/>
      <c r="K3390" s="24"/>
      <c r="L3390" s="24"/>
    </row>
    <row r="3391" spans="3:12" ht="20" customHeight="1">
      <c r="C3391" s="13"/>
      <c r="E3391" s="21"/>
      <c r="F3391" s="21"/>
      <c r="H3391" s="24"/>
      <c r="I3391" s="24"/>
      <c r="K3391" s="24"/>
      <c r="L3391" s="24"/>
    </row>
    <row r="3392" spans="3:12" ht="20" customHeight="1">
      <c r="C3392" s="13"/>
      <c r="E3392" s="21"/>
      <c r="F3392" s="21"/>
      <c r="H3392" s="24"/>
      <c r="I3392" s="24"/>
      <c r="K3392" s="24"/>
      <c r="L3392" s="24"/>
    </row>
    <row r="3393" spans="3:12" ht="20" customHeight="1">
      <c r="C3393" s="13"/>
      <c r="E3393" s="21"/>
      <c r="F3393" s="21"/>
      <c r="H3393" s="24"/>
      <c r="I3393" s="24"/>
      <c r="K3393" s="24"/>
      <c r="L3393" s="24"/>
    </row>
    <row r="3394" spans="3:12" ht="20" customHeight="1">
      <c r="C3394" s="13"/>
      <c r="E3394" s="21"/>
      <c r="F3394" s="21"/>
      <c r="H3394" s="24"/>
      <c r="I3394" s="24"/>
      <c r="K3394" s="24"/>
      <c r="L3394" s="24"/>
    </row>
    <row r="3395" spans="3:12" ht="20" customHeight="1">
      <c r="C3395" s="13"/>
      <c r="E3395" s="21"/>
      <c r="F3395" s="21"/>
      <c r="H3395" s="24"/>
      <c r="I3395" s="24"/>
      <c r="K3395" s="24"/>
      <c r="L3395" s="24"/>
    </row>
    <row r="3396" spans="3:12" ht="20" customHeight="1">
      <c r="C3396" s="13"/>
      <c r="E3396" s="21"/>
      <c r="F3396" s="21"/>
      <c r="H3396" s="24"/>
      <c r="I3396" s="24"/>
      <c r="K3396" s="24"/>
      <c r="L3396" s="24"/>
    </row>
    <row r="3397" spans="3:12" ht="20" customHeight="1">
      <c r="C3397" s="13"/>
      <c r="E3397" s="21"/>
      <c r="F3397" s="21"/>
      <c r="H3397" s="24"/>
      <c r="I3397" s="24"/>
      <c r="K3397" s="24"/>
      <c r="L3397" s="24"/>
    </row>
    <row r="3398" spans="3:12" ht="20" customHeight="1">
      <c r="C3398" s="13"/>
      <c r="E3398" s="21"/>
      <c r="F3398" s="21"/>
      <c r="H3398" s="24"/>
      <c r="I3398" s="24"/>
      <c r="K3398" s="24"/>
      <c r="L3398" s="24"/>
    </row>
    <row r="3399" spans="3:12" ht="20" customHeight="1">
      <c r="C3399" s="13"/>
      <c r="E3399" s="21"/>
      <c r="F3399" s="21"/>
      <c r="H3399" s="24"/>
      <c r="I3399" s="24"/>
      <c r="K3399" s="24"/>
      <c r="L3399" s="24"/>
    </row>
    <row r="3400" spans="3:12" ht="20" customHeight="1">
      <c r="C3400" s="13"/>
      <c r="E3400" s="21"/>
      <c r="F3400" s="21"/>
      <c r="H3400" s="24"/>
      <c r="I3400" s="24"/>
      <c r="K3400" s="24"/>
      <c r="L3400" s="24"/>
    </row>
    <row r="3401" spans="3:12" ht="20" customHeight="1">
      <c r="C3401" s="13"/>
      <c r="E3401" s="21"/>
      <c r="F3401" s="21"/>
      <c r="H3401" s="24"/>
      <c r="I3401" s="24"/>
      <c r="K3401" s="24"/>
      <c r="L3401" s="24"/>
    </row>
    <row r="3402" spans="3:12" ht="20" customHeight="1">
      <c r="C3402" s="13"/>
      <c r="E3402" s="21"/>
      <c r="F3402" s="21"/>
      <c r="H3402" s="24"/>
      <c r="I3402" s="24"/>
      <c r="K3402" s="24"/>
      <c r="L3402" s="24"/>
    </row>
    <row r="3403" spans="3:12" ht="20" customHeight="1">
      <c r="C3403" s="13"/>
      <c r="E3403" s="21"/>
      <c r="F3403" s="21"/>
      <c r="H3403" s="24"/>
      <c r="I3403" s="24"/>
      <c r="K3403" s="24"/>
      <c r="L3403" s="24"/>
    </row>
    <row r="3404" spans="3:12" ht="20" customHeight="1">
      <c r="C3404" s="13"/>
      <c r="E3404" s="21"/>
      <c r="F3404" s="21"/>
      <c r="H3404" s="24"/>
      <c r="I3404" s="24"/>
      <c r="K3404" s="24"/>
      <c r="L3404" s="24"/>
    </row>
    <row r="3405" spans="3:12" ht="20" customHeight="1">
      <c r="C3405" s="13"/>
      <c r="E3405" s="21"/>
      <c r="F3405" s="21"/>
      <c r="H3405" s="24"/>
      <c r="I3405" s="24"/>
      <c r="K3405" s="24"/>
      <c r="L3405" s="24"/>
    </row>
    <row r="3406" spans="3:12" ht="20" customHeight="1">
      <c r="C3406" s="13"/>
      <c r="E3406" s="21"/>
      <c r="F3406" s="21"/>
      <c r="H3406" s="24"/>
      <c r="I3406" s="24"/>
      <c r="K3406" s="24"/>
      <c r="L3406" s="24"/>
    </row>
    <row r="3407" spans="3:12" ht="20" customHeight="1">
      <c r="C3407" s="13"/>
      <c r="E3407" s="21"/>
      <c r="F3407" s="21"/>
      <c r="H3407" s="24"/>
      <c r="I3407" s="24"/>
      <c r="K3407" s="24"/>
      <c r="L3407" s="24"/>
    </row>
    <row r="3408" spans="3:12" ht="20" customHeight="1">
      <c r="C3408" s="13"/>
      <c r="E3408" s="21"/>
      <c r="F3408" s="21"/>
      <c r="H3408" s="24"/>
      <c r="I3408" s="24"/>
      <c r="K3408" s="24"/>
      <c r="L3408" s="24"/>
    </row>
    <row r="3409" spans="3:12" ht="20" customHeight="1">
      <c r="C3409" s="13"/>
      <c r="E3409" s="21"/>
      <c r="F3409" s="21"/>
      <c r="H3409" s="24"/>
      <c r="I3409" s="24"/>
      <c r="K3409" s="24"/>
      <c r="L3409" s="24"/>
    </row>
    <row r="3410" spans="3:12" ht="20" customHeight="1">
      <c r="C3410" s="13"/>
      <c r="E3410" s="21"/>
      <c r="F3410" s="21"/>
      <c r="H3410" s="24"/>
      <c r="I3410" s="24"/>
      <c r="K3410" s="24"/>
      <c r="L3410" s="24"/>
    </row>
    <row r="3411" spans="3:12" ht="20" customHeight="1">
      <c r="C3411" s="13"/>
      <c r="E3411" s="21"/>
      <c r="F3411" s="21"/>
      <c r="H3411" s="24"/>
      <c r="I3411" s="24"/>
      <c r="K3411" s="24"/>
      <c r="L3411" s="24"/>
    </row>
    <row r="3412" spans="3:12" ht="20" customHeight="1">
      <c r="C3412" s="13"/>
      <c r="E3412" s="21"/>
      <c r="F3412" s="21"/>
      <c r="H3412" s="24"/>
      <c r="I3412" s="24"/>
      <c r="K3412" s="24"/>
      <c r="L3412" s="24"/>
    </row>
    <row r="3413" spans="3:12" ht="20" customHeight="1">
      <c r="C3413" s="13"/>
      <c r="E3413" s="21"/>
      <c r="F3413" s="21"/>
      <c r="H3413" s="24"/>
      <c r="I3413" s="24"/>
      <c r="K3413" s="24"/>
      <c r="L3413" s="24"/>
    </row>
    <row r="3414" spans="3:12" ht="20" customHeight="1">
      <c r="C3414" s="13"/>
      <c r="E3414" s="21"/>
      <c r="F3414" s="21"/>
      <c r="H3414" s="24"/>
      <c r="I3414" s="24"/>
      <c r="K3414" s="24"/>
      <c r="L3414" s="24"/>
    </row>
    <row r="3415" spans="3:12" ht="20" customHeight="1">
      <c r="C3415" s="13"/>
      <c r="E3415" s="21"/>
      <c r="F3415" s="21"/>
      <c r="H3415" s="24"/>
      <c r="I3415" s="24"/>
      <c r="K3415" s="24"/>
      <c r="L3415" s="24"/>
    </row>
    <row r="3416" spans="3:12" ht="20" customHeight="1">
      <c r="C3416" s="13"/>
      <c r="E3416" s="21"/>
      <c r="F3416" s="21"/>
      <c r="H3416" s="24"/>
      <c r="I3416" s="24"/>
      <c r="K3416" s="24"/>
      <c r="L3416" s="24"/>
    </row>
    <row r="3417" spans="3:12" ht="20" customHeight="1">
      <c r="C3417" s="13"/>
      <c r="E3417" s="21"/>
      <c r="F3417" s="21"/>
      <c r="H3417" s="24"/>
      <c r="I3417" s="24"/>
      <c r="K3417" s="24"/>
      <c r="L3417" s="24"/>
    </row>
    <row r="3418" spans="3:12" ht="20" customHeight="1">
      <c r="C3418" s="13"/>
      <c r="E3418" s="21"/>
      <c r="F3418" s="21"/>
      <c r="H3418" s="24"/>
      <c r="I3418" s="24"/>
      <c r="K3418" s="24"/>
      <c r="L3418" s="24"/>
    </row>
    <row r="3419" spans="3:12" ht="20" customHeight="1">
      <c r="C3419" s="13"/>
      <c r="E3419" s="21"/>
      <c r="F3419" s="21"/>
      <c r="H3419" s="24"/>
      <c r="I3419" s="24"/>
      <c r="K3419" s="24"/>
      <c r="L3419" s="24"/>
    </row>
    <row r="3420" spans="3:12" ht="20" customHeight="1">
      <c r="C3420" s="13"/>
      <c r="E3420" s="21"/>
      <c r="F3420" s="21"/>
      <c r="H3420" s="24"/>
      <c r="I3420" s="24"/>
      <c r="K3420" s="24"/>
      <c r="L3420" s="24"/>
    </row>
    <row r="3421" spans="3:12" ht="20" customHeight="1">
      <c r="C3421" s="13"/>
      <c r="E3421" s="21"/>
      <c r="F3421" s="21"/>
      <c r="H3421" s="24"/>
      <c r="I3421" s="24"/>
      <c r="K3421" s="24"/>
      <c r="L3421" s="24"/>
    </row>
    <row r="3422" spans="3:12" ht="20" customHeight="1">
      <c r="C3422" s="13"/>
      <c r="E3422" s="21"/>
      <c r="F3422" s="21"/>
      <c r="H3422" s="24"/>
      <c r="I3422" s="24"/>
      <c r="K3422" s="24"/>
      <c r="L3422" s="24"/>
    </row>
    <row r="3423" spans="3:12" ht="20" customHeight="1">
      <c r="C3423" s="13"/>
      <c r="E3423" s="21"/>
      <c r="F3423" s="21"/>
      <c r="H3423" s="24"/>
      <c r="I3423" s="24"/>
      <c r="K3423" s="24"/>
      <c r="L3423" s="24"/>
    </row>
    <row r="3424" spans="3:12" ht="20" customHeight="1">
      <c r="C3424" s="13"/>
      <c r="E3424" s="21"/>
      <c r="F3424" s="21"/>
      <c r="H3424" s="24"/>
      <c r="I3424" s="24"/>
      <c r="K3424" s="24"/>
      <c r="L3424" s="24"/>
    </row>
    <row r="3425" spans="3:12" ht="20" customHeight="1">
      <c r="C3425" s="13"/>
      <c r="E3425" s="21"/>
      <c r="F3425" s="21"/>
      <c r="H3425" s="24"/>
      <c r="I3425" s="24"/>
      <c r="K3425" s="24"/>
      <c r="L3425" s="24"/>
    </row>
    <row r="3426" spans="3:12" ht="20" customHeight="1">
      <c r="C3426" s="13"/>
      <c r="E3426" s="21"/>
      <c r="F3426" s="21"/>
      <c r="H3426" s="24"/>
      <c r="I3426" s="24"/>
      <c r="K3426" s="24"/>
      <c r="L3426" s="24"/>
    </row>
    <row r="3427" spans="3:12" ht="20" customHeight="1">
      <c r="C3427" s="13"/>
      <c r="E3427" s="21"/>
      <c r="F3427" s="21"/>
      <c r="H3427" s="24"/>
      <c r="I3427" s="24"/>
      <c r="K3427" s="24"/>
      <c r="L3427" s="24"/>
    </row>
    <row r="3428" spans="3:12" ht="20" customHeight="1">
      <c r="C3428" s="13"/>
      <c r="E3428" s="21"/>
      <c r="F3428" s="21"/>
      <c r="H3428" s="24"/>
      <c r="I3428" s="24"/>
      <c r="K3428" s="24"/>
      <c r="L3428" s="24"/>
    </row>
    <row r="3429" spans="3:12" ht="20" customHeight="1">
      <c r="C3429" s="13"/>
      <c r="E3429" s="21"/>
      <c r="F3429" s="21"/>
      <c r="H3429" s="24"/>
      <c r="I3429" s="24"/>
      <c r="K3429" s="24"/>
      <c r="L3429" s="24"/>
    </row>
    <row r="3430" spans="3:12" ht="20" customHeight="1">
      <c r="C3430" s="13"/>
      <c r="E3430" s="21"/>
      <c r="F3430" s="21"/>
      <c r="H3430" s="24"/>
      <c r="I3430" s="24"/>
      <c r="K3430" s="24"/>
      <c r="L3430" s="24"/>
    </row>
    <row r="3431" spans="3:12" ht="20" customHeight="1">
      <c r="C3431" s="13"/>
      <c r="E3431" s="21"/>
      <c r="F3431" s="21"/>
      <c r="H3431" s="24"/>
      <c r="I3431" s="24"/>
      <c r="K3431" s="24"/>
      <c r="L3431" s="24"/>
    </row>
    <row r="3432" spans="3:12" ht="20" customHeight="1">
      <c r="C3432" s="13"/>
      <c r="E3432" s="21"/>
      <c r="F3432" s="21"/>
      <c r="H3432" s="24"/>
      <c r="I3432" s="24"/>
      <c r="K3432" s="24"/>
      <c r="L3432" s="24"/>
    </row>
    <row r="3433" spans="3:12" ht="20" customHeight="1">
      <c r="C3433" s="13"/>
      <c r="E3433" s="21"/>
      <c r="F3433" s="21"/>
      <c r="H3433" s="24"/>
      <c r="I3433" s="24"/>
      <c r="K3433" s="24"/>
      <c r="L3433" s="24"/>
    </row>
    <row r="3434" spans="3:12" ht="20" customHeight="1">
      <c r="C3434" s="13"/>
      <c r="E3434" s="21"/>
      <c r="F3434" s="21"/>
      <c r="H3434" s="24"/>
      <c r="I3434" s="24"/>
      <c r="K3434" s="24"/>
      <c r="L3434" s="24"/>
    </row>
    <row r="3435" spans="3:12" ht="20" customHeight="1">
      <c r="C3435" s="13"/>
      <c r="E3435" s="21"/>
      <c r="F3435" s="21"/>
      <c r="H3435" s="24"/>
      <c r="I3435" s="24"/>
      <c r="K3435" s="24"/>
      <c r="L3435" s="24"/>
    </row>
    <row r="3436" spans="3:12" ht="20" customHeight="1">
      <c r="C3436" s="13"/>
      <c r="E3436" s="21"/>
      <c r="F3436" s="21"/>
      <c r="H3436" s="24"/>
      <c r="I3436" s="24"/>
      <c r="K3436" s="24"/>
      <c r="L3436" s="24"/>
    </row>
    <row r="3437" spans="3:12" ht="20" customHeight="1">
      <c r="C3437" s="13"/>
      <c r="E3437" s="21"/>
      <c r="F3437" s="21"/>
      <c r="H3437" s="24"/>
      <c r="I3437" s="24"/>
      <c r="K3437" s="24"/>
      <c r="L3437" s="24"/>
    </row>
    <row r="3438" spans="3:12" ht="20" customHeight="1">
      <c r="C3438" s="13"/>
      <c r="E3438" s="21"/>
      <c r="F3438" s="21"/>
      <c r="H3438" s="24"/>
      <c r="I3438" s="24"/>
      <c r="K3438" s="24"/>
      <c r="L3438" s="24"/>
    </row>
    <row r="3439" spans="3:12" ht="20" customHeight="1">
      <c r="C3439" s="13"/>
      <c r="E3439" s="21"/>
      <c r="F3439" s="21"/>
      <c r="H3439" s="24"/>
      <c r="I3439" s="24"/>
      <c r="K3439" s="24"/>
      <c r="L3439" s="24"/>
    </row>
    <row r="3440" spans="3:12" ht="20" customHeight="1">
      <c r="C3440" s="13"/>
      <c r="E3440" s="21"/>
      <c r="F3440" s="21"/>
      <c r="H3440" s="24"/>
      <c r="I3440" s="24"/>
      <c r="K3440" s="24"/>
      <c r="L3440" s="24"/>
    </row>
    <row r="3441" spans="3:12" ht="20" customHeight="1">
      <c r="C3441" s="13"/>
      <c r="E3441" s="21"/>
      <c r="F3441" s="21"/>
      <c r="H3441" s="24"/>
      <c r="I3441" s="24"/>
      <c r="K3441" s="24"/>
      <c r="L3441" s="24"/>
    </row>
    <row r="3442" spans="3:12" ht="20" customHeight="1">
      <c r="C3442" s="13"/>
      <c r="E3442" s="21"/>
      <c r="F3442" s="21"/>
      <c r="H3442" s="24"/>
      <c r="I3442" s="24"/>
      <c r="K3442" s="24"/>
      <c r="L3442" s="24"/>
    </row>
    <row r="3443" spans="3:12" ht="20" customHeight="1">
      <c r="C3443" s="13"/>
      <c r="E3443" s="21"/>
      <c r="F3443" s="21"/>
      <c r="H3443" s="24"/>
      <c r="I3443" s="24"/>
      <c r="K3443" s="24"/>
      <c r="L3443" s="24"/>
    </row>
    <row r="3444" spans="3:12" ht="20" customHeight="1">
      <c r="C3444" s="13"/>
      <c r="E3444" s="21"/>
      <c r="F3444" s="21"/>
      <c r="H3444" s="24"/>
      <c r="I3444" s="24"/>
      <c r="K3444" s="24"/>
      <c r="L3444" s="24"/>
    </row>
    <row r="3445" spans="3:12" ht="20" customHeight="1">
      <c r="C3445" s="13"/>
      <c r="E3445" s="21"/>
      <c r="F3445" s="21"/>
      <c r="H3445" s="24"/>
      <c r="I3445" s="24"/>
      <c r="K3445" s="24"/>
      <c r="L3445" s="24"/>
    </row>
    <row r="3446" spans="3:12" ht="20" customHeight="1">
      <c r="C3446" s="13"/>
      <c r="E3446" s="21"/>
      <c r="F3446" s="21"/>
      <c r="H3446" s="24"/>
      <c r="I3446" s="24"/>
      <c r="K3446" s="24"/>
      <c r="L3446" s="24"/>
    </row>
    <row r="3447" spans="3:12" ht="20" customHeight="1">
      <c r="C3447" s="13"/>
      <c r="E3447" s="21"/>
      <c r="F3447" s="21"/>
      <c r="H3447" s="24"/>
      <c r="I3447" s="24"/>
      <c r="K3447" s="24"/>
      <c r="L3447" s="24"/>
    </row>
    <row r="3448" spans="3:12" ht="20" customHeight="1">
      <c r="C3448" s="13"/>
      <c r="E3448" s="21"/>
      <c r="F3448" s="21"/>
      <c r="H3448" s="24"/>
      <c r="I3448" s="24"/>
      <c r="K3448" s="24"/>
      <c r="L3448" s="24"/>
    </row>
    <row r="3449" spans="3:12" ht="20" customHeight="1">
      <c r="C3449" s="13"/>
      <c r="E3449" s="21"/>
      <c r="F3449" s="21"/>
      <c r="H3449" s="24"/>
      <c r="I3449" s="24"/>
      <c r="K3449" s="24"/>
      <c r="L3449" s="24"/>
    </row>
    <row r="3450" spans="3:12" ht="20" customHeight="1">
      <c r="C3450" s="13"/>
      <c r="E3450" s="21"/>
      <c r="F3450" s="21"/>
      <c r="H3450" s="24"/>
      <c r="I3450" s="24"/>
      <c r="K3450" s="24"/>
      <c r="L3450" s="24"/>
    </row>
    <row r="3451" spans="3:12" ht="20" customHeight="1">
      <c r="C3451" s="13"/>
      <c r="E3451" s="21"/>
      <c r="F3451" s="21"/>
      <c r="H3451" s="24"/>
      <c r="I3451" s="24"/>
      <c r="K3451" s="24"/>
      <c r="L3451" s="24"/>
    </row>
    <row r="3452" spans="3:12" ht="20" customHeight="1">
      <c r="C3452" s="13"/>
      <c r="E3452" s="21"/>
      <c r="F3452" s="21"/>
      <c r="H3452" s="24"/>
      <c r="I3452" s="24"/>
      <c r="K3452" s="24"/>
      <c r="L3452" s="24"/>
    </row>
    <row r="3453" spans="3:12" ht="20" customHeight="1">
      <c r="C3453" s="13"/>
      <c r="E3453" s="21"/>
      <c r="F3453" s="21"/>
      <c r="H3453" s="24"/>
      <c r="I3453" s="24"/>
      <c r="K3453" s="24"/>
      <c r="L3453" s="24"/>
    </row>
    <row r="3454" spans="3:12" ht="20" customHeight="1">
      <c r="C3454" s="13"/>
      <c r="E3454" s="21"/>
      <c r="F3454" s="21"/>
      <c r="H3454" s="24"/>
      <c r="I3454" s="24"/>
      <c r="K3454" s="24"/>
      <c r="L3454" s="24"/>
    </row>
    <row r="3455" spans="3:12" ht="20" customHeight="1">
      <c r="C3455" s="13"/>
      <c r="E3455" s="21"/>
      <c r="F3455" s="21"/>
      <c r="H3455" s="24"/>
      <c r="I3455" s="24"/>
      <c r="K3455" s="24"/>
      <c r="L3455" s="24"/>
    </row>
    <row r="3456" spans="3:12" ht="20" customHeight="1">
      <c r="C3456" s="13"/>
      <c r="E3456" s="21"/>
      <c r="F3456" s="21"/>
      <c r="H3456" s="24"/>
      <c r="I3456" s="24"/>
      <c r="K3456" s="24"/>
      <c r="L3456" s="24"/>
    </row>
    <row r="3457" spans="3:12" ht="20" customHeight="1">
      <c r="C3457" s="13"/>
      <c r="E3457" s="21"/>
      <c r="F3457" s="21"/>
      <c r="H3457" s="24"/>
      <c r="I3457" s="24"/>
      <c r="K3457" s="24"/>
      <c r="L3457" s="24"/>
    </row>
    <row r="3458" spans="3:12" ht="20" customHeight="1">
      <c r="C3458" s="13"/>
      <c r="E3458" s="21"/>
      <c r="F3458" s="21"/>
      <c r="H3458" s="24"/>
      <c r="I3458" s="24"/>
      <c r="K3458" s="24"/>
      <c r="L3458" s="24"/>
    </row>
    <row r="3459" spans="3:12" ht="20" customHeight="1">
      <c r="C3459" s="13"/>
      <c r="E3459" s="21"/>
      <c r="F3459" s="21"/>
      <c r="H3459" s="24"/>
      <c r="I3459" s="24"/>
      <c r="K3459" s="24"/>
      <c r="L3459" s="24"/>
    </row>
    <row r="3460" spans="3:12" ht="20" customHeight="1">
      <c r="C3460" s="13"/>
      <c r="E3460" s="21"/>
      <c r="F3460" s="21"/>
      <c r="H3460" s="24"/>
      <c r="I3460" s="24"/>
      <c r="K3460" s="24"/>
      <c r="L3460" s="24"/>
    </row>
    <row r="3461" spans="3:12" ht="20" customHeight="1">
      <c r="C3461" s="13"/>
      <c r="E3461" s="21"/>
      <c r="F3461" s="21"/>
      <c r="H3461" s="24"/>
      <c r="I3461" s="24"/>
      <c r="K3461" s="24"/>
      <c r="L3461" s="24"/>
    </row>
    <row r="3462" spans="3:12" ht="20" customHeight="1">
      <c r="C3462" s="13"/>
      <c r="E3462" s="21"/>
      <c r="F3462" s="21"/>
      <c r="H3462" s="24"/>
      <c r="I3462" s="24"/>
      <c r="K3462" s="24"/>
      <c r="L3462" s="24"/>
    </row>
    <row r="3463" spans="3:12" ht="20" customHeight="1">
      <c r="C3463" s="13"/>
      <c r="E3463" s="21"/>
      <c r="F3463" s="21"/>
      <c r="H3463" s="24"/>
      <c r="I3463" s="24"/>
      <c r="K3463" s="24"/>
      <c r="L3463" s="24"/>
    </row>
    <row r="3464" spans="3:12" ht="20" customHeight="1">
      <c r="C3464" s="13"/>
      <c r="E3464" s="21"/>
      <c r="F3464" s="21"/>
      <c r="H3464" s="24"/>
      <c r="I3464" s="24"/>
      <c r="K3464" s="24"/>
      <c r="L3464" s="24"/>
    </row>
    <row r="3465" spans="3:12" ht="20" customHeight="1">
      <c r="C3465" s="13"/>
      <c r="E3465" s="21"/>
      <c r="F3465" s="21"/>
      <c r="H3465" s="24"/>
      <c r="I3465" s="24"/>
      <c r="K3465" s="24"/>
      <c r="L3465" s="24"/>
    </row>
    <row r="3466" spans="3:12" ht="20" customHeight="1">
      <c r="C3466" s="13"/>
      <c r="E3466" s="21"/>
      <c r="F3466" s="21"/>
      <c r="H3466" s="24"/>
      <c r="I3466" s="24"/>
      <c r="K3466" s="24"/>
      <c r="L3466" s="24"/>
    </row>
    <row r="3467" spans="3:12" ht="20" customHeight="1">
      <c r="C3467" s="13"/>
      <c r="E3467" s="21"/>
      <c r="F3467" s="21"/>
      <c r="H3467" s="24"/>
      <c r="I3467" s="24"/>
      <c r="K3467" s="24"/>
      <c r="L3467" s="24"/>
    </row>
    <row r="3468" spans="3:12" ht="20" customHeight="1">
      <c r="C3468" s="13"/>
      <c r="E3468" s="21"/>
      <c r="F3468" s="21"/>
      <c r="H3468" s="24"/>
      <c r="I3468" s="24"/>
      <c r="K3468" s="24"/>
      <c r="L3468" s="24"/>
    </row>
    <row r="3469" spans="3:12" ht="20" customHeight="1">
      <c r="C3469" s="13"/>
      <c r="E3469" s="21"/>
      <c r="F3469" s="21"/>
      <c r="H3469" s="24"/>
      <c r="I3469" s="24"/>
      <c r="K3469" s="24"/>
      <c r="L3469" s="24"/>
    </row>
    <row r="3470" spans="3:12" ht="20" customHeight="1">
      <c r="C3470" s="13"/>
      <c r="E3470" s="21"/>
      <c r="F3470" s="21"/>
      <c r="H3470" s="24"/>
      <c r="I3470" s="24"/>
      <c r="K3470" s="24"/>
      <c r="L3470" s="24"/>
    </row>
    <row r="3471" spans="3:12" ht="20" customHeight="1">
      <c r="C3471" s="13"/>
      <c r="E3471" s="21"/>
      <c r="F3471" s="21"/>
      <c r="H3471" s="24"/>
      <c r="I3471" s="24"/>
      <c r="K3471" s="24"/>
      <c r="L3471" s="24"/>
    </row>
    <row r="3472" spans="3:12" ht="20" customHeight="1">
      <c r="C3472" s="13"/>
      <c r="E3472" s="21"/>
      <c r="F3472" s="21"/>
      <c r="H3472" s="24"/>
      <c r="I3472" s="24"/>
      <c r="K3472" s="24"/>
      <c r="L3472" s="24"/>
    </row>
    <row r="3473" spans="3:12" ht="20" customHeight="1">
      <c r="C3473" s="13"/>
      <c r="E3473" s="21"/>
      <c r="F3473" s="21"/>
      <c r="H3473" s="24"/>
      <c r="I3473" s="24"/>
      <c r="K3473" s="24"/>
      <c r="L3473" s="24"/>
    </row>
    <row r="3474" spans="3:12" ht="20" customHeight="1">
      <c r="C3474" s="13"/>
      <c r="E3474" s="21"/>
      <c r="F3474" s="21"/>
      <c r="H3474" s="24"/>
      <c r="I3474" s="24"/>
      <c r="K3474" s="24"/>
      <c r="L3474" s="24"/>
    </row>
    <row r="3475" spans="3:12" ht="20" customHeight="1">
      <c r="C3475" s="13"/>
      <c r="E3475" s="21"/>
      <c r="F3475" s="21"/>
      <c r="H3475" s="24"/>
      <c r="I3475" s="24"/>
      <c r="K3475" s="24"/>
      <c r="L3475" s="24"/>
    </row>
    <row r="3476" spans="3:12" ht="20" customHeight="1">
      <c r="C3476" s="13"/>
      <c r="E3476" s="21"/>
      <c r="F3476" s="21"/>
      <c r="H3476" s="24"/>
      <c r="I3476" s="24"/>
      <c r="K3476" s="24"/>
      <c r="L3476" s="24"/>
    </row>
    <row r="3477" spans="3:12" ht="20" customHeight="1">
      <c r="C3477" s="13"/>
      <c r="E3477" s="21"/>
      <c r="F3477" s="21"/>
      <c r="H3477" s="24"/>
      <c r="I3477" s="24"/>
      <c r="K3477" s="24"/>
      <c r="L3477" s="24"/>
    </row>
    <row r="3478" spans="3:12" ht="20" customHeight="1">
      <c r="C3478" s="13"/>
      <c r="E3478" s="21"/>
      <c r="F3478" s="21"/>
      <c r="H3478" s="24"/>
      <c r="I3478" s="24"/>
      <c r="K3478" s="24"/>
      <c r="L3478" s="24"/>
    </row>
    <row r="3479" spans="3:12" ht="20" customHeight="1">
      <c r="C3479" s="13"/>
      <c r="E3479" s="21"/>
      <c r="F3479" s="21"/>
      <c r="H3479" s="24"/>
      <c r="I3479" s="24"/>
      <c r="K3479" s="24"/>
      <c r="L3479" s="24"/>
    </row>
    <row r="3480" spans="3:12" ht="20" customHeight="1">
      <c r="C3480" s="13"/>
      <c r="E3480" s="21"/>
      <c r="F3480" s="21"/>
      <c r="H3480" s="24"/>
      <c r="I3480" s="24"/>
      <c r="K3480" s="24"/>
      <c r="L3480" s="24"/>
    </row>
    <row r="3481" spans="3:12" ht="20" customHeight="1">
      <c r="C3481" s="13"/>
      <c r="E3481" s="21"/>
      <c r="F3481" s="21"/>
      <c r="H3481" s="24"/>
      <c r="I3481" s="24"/>
      <c r="K3481" s="24"/>
      <c r="L3481" s="24"/>
    </row>
    <row r="3482" spans="3:12" ht="20" customHeight="1">
      <c r="C3482" s="13"/>
      <c r="E3482" s="21"/>
      <c r="F3482" s="21"/>
      <c r="H3482" s="24"/>
      <c r="I3482" s="24"/>
      <c r="K3482" s="24"/>
      <c r="L3482" s="24"/>
    </row>
    <row r="3483" spans="3:12" ht="20" customHeight="1">
      <c r="C3483" s="13"/>
      <c r="E3483" s="21"/>
      <c r="F3483" s="21"/>
      <c r="H3483" s="24"/>
      <c r="I3483" s="24"/>
      <c r="K3483" s="24"/>
      <c r="L3483" s="24"/>
    </row>
    <row r="3484" spans="3:12" ht="20" customHeight="1">
      <c r="C3484" s="13"/>
      <c r="E3484" s="21"/>
      <c r="F3484" s="21"/>
      <c r="H3484" s="24"/>
      <c r="I3484" s="24"/>
      <c r="K3484" s="24"/>
      <c r="L3484" s="24"/>
    </row>
    <row r="3485" spans="3:12" ht="20" customHeight="1">
      <c r="C3485" s="13"/>
      <c r="E3485" s="21"/>
      <c r="F3485" s="21"/>
      <c r="H3485" s="24"/>
      <c r="I3485" s="24"/>
      <c r="K3485" s="24"/>
      <c r="L3485" s="24"/>
    </row>
    <row r="3486" spans="3:12" ht="20" customHeight="1">
      <c r="C3486" s="13"/>
      <c r="E3486" s="21"/>
      <c r="F3486" s="21"/>
      <c r="H3486" s="24"/>
      <c r="I3486" s="24"/>
      <c r="K3486" s="24"/>
      <c r="L3486" s="24"/>
    </row>
    <row r="3487" spans="3:12" ht="20" customHeight="1">
      <c r="C3487" s="13"/>
      <c r="E3487" s="21"/>
      <c r="F3487" s="21"/>
      <c r="H3487" s="24"/>
      <c r="I3487" s="24"/>
      <c r="K3487" s="24"/>
      <c r="L3487" s="24"/>
    </row>
    <row r="3488" spans="3:12" ht="20" customHeight="1">
      <c r="C3488" s="13"/>
      <c r="E3488" s="21"/>
      <c r="F3488" s="21"/>
      <c r="H3488" s="24"/>
      <c r="I3488" s="24"/>
      <c r="K3488" s="24"/>
      <c r="L3488" s="24"/>
    </row>
    <row r="3489" spans="3:12" ht="20" customHeight="1">
      <c r="C3489" s="13"/>
      <c r="E3489" s="21"/>
      <c r="F3489" s="21"/>
      <c r="H3489" s="24"/>
      <c r="I3489" s="24"/>
      <c r="K3489" s="24"/>
      <c r="L3489" s="24"/>
    </row>
    <row r="3490" spans="3:12" ht="20" customHeight="1">
      <c r="C3490" s="13"/>
      <c r="E3490" s="21"/>
      <c r="F3490" s="21"/>
      <c r="H3490" s="24"/>
      <c r="I3490" s="24"/>
      <c r="K3490" s="24"/>
      <c r="L3490" s="24"/>
    </row>
    <row r="3491" spans="3:12" ht="20" customHeight="1">
      <c r="C3491" s="13"/>
      <c r="E3491" s="21"/>
      <c r="F3491" s="21"/>
      <c r="H3491" s="24"/>
      <c r="I3491" s="24"/>
      <c r="K3491" s="24"/>
      <c r="L3491" s="24"/>
    </row>
    <row r="3492" spans="3:12" ht="20" customHeight="1">
      <c r="C3492" s="13"/>
      <c r="E3492" s="21"/>
      <c r="F3492" s="21"/>
      <c r="H3492" s="24"/>
      <c r="I3492" s="24"/>
      <c r="K3492" s="24"/>
      <c r="L3492" s="24"/>
    </row>
    <row r="3493" spans="3:12" ht="20" customHeight="1">
      <c r="C3493" s="13"/>
      <c r="E3493" s="21"/>
      <c r="F3493" s="21"/>
      <c r="H3493" s="24"/>
      <c r="I3493" s="24"/>
      <c r="K3493" s="24"/>
      <c r="L3493" s="24"/>
    </row>
    <row r="3494" spans="3:12" ht="20" customHeight="1">
      <c r="C3494" s="13"/>
      <c r="E3494" s="21"/>
      <c r="F3494" s="21"/>
      <c r="H3494" s="24"/>
      <c r="I3494" s="24"/>
      <c r="K3494" s="24"/>
      <c r="L3494" s="24"/>
    </row>
    <row r="3495" spans="3:12" ht="20" customHeight="1">
      <c r="C3495" s="13"/>
      <c r="E3495" s="21"/>
      <c r="F3495" s="21"/>
      <c r="H3495" s="24"/>
      <c r="I3495" s="24"/>
      <c r="K3495" s="24"/>
      <c r="L3495" s="24"/>
    </row>
    <row r="3496" spans="3:12" ht="20" customHeight="1">
      <c r="C3496" s="13"/>
      <c r="E3496" s="21"/>
      <c r="F3496" s="21"/>
      <c r="H3496" s="24"/>
      <c r="I3496" s="24"/>
      <c r="K3496" s="24"/>
      <c r="L3496" s="24"/>
    </row>
    <row r="3497" spans="3:12" ht="20" customHeight="1">
      <c r="C3497" s="13"/>
      <c r="E3497" s="21"/>
      <c r="F3497" s="21"/>
      <c r="H3497" s="24"/>
      <c r="I3497" s="24"/>
      <c r="K3497" s="24"/>
      <c r="L3497" s="24"/>
    </row>
    <row r="3498" spans="3:12" ht="20" customHeight="1">
      <c r="C3498" s="13"/>
      <c r="E3498" s="21"/>
      <c r="F3498" s="21"/>
      <c r="H3498" s="24"/>
      <c r="I3498" s="24"/>
      <c r="K3498" s="24"/>
      <c r="L3498" s="24"/>
    </row>
    <row r="3499" spans="3:12" ht="20" customHeight="1">
      <c r="C3499" s="13"/>
      <c r="E3499" s="21"/>
      <c r="F3499" s="21"/>
      <c r="H3499" s="24"/>
      <c r="I3499" s="24"/>
      <c r="K3499" s="24"/>
      <c r="L3499" s="24"/>
    </row>
    <row r="3500" spans="3:12" ht="20" customHeight="1">
      <c r="C3500" s="13"/>
      <c r="E3500" s="21"/>
      <c r="F3500" s="21"/>
      <c r="H3500" s="24"/>
      <c r="I3500" s="24"/>
      <c r="K3500" s="24"/>
      <c r="L3500" s="24"/>
    </row>
    <row r="3501" spans="3:12" ht="20" customHeight="1">
      <c r="C3501" s="13"/>
      <c r="E3501" s="21"/>
      <c r="F3501" s="21"/>
      <c r="H3501" s="24"/>
      <c r="I3501" s="24"/>
      <c r="K3501" s="24"/>
      <c r="L3501" s="24"/>
    </row>
    <row r="3502" spans="3:12" ht="20" customHeight="1">
      <c r="C3502" s="13"/>
      <c r="E3502" s="21"/>
      <c r="F3502" s="21"/>
      <c r="H3502" s="24"/>
      <c r="I3502" s="24"/>
      <c r="K3502" s="24"/>
      <c r="L3502" s="24"/>
    </row>
    <row r="3503" spans="3:12" ht="20" customHeight="1">
      <c r="C3503" s="13"/>
      <c r="E3503" s="21"/>
      <c r="F3503" s="21"/>
      <c r="H3503" s="24"/>
      <c r="I3503" s="24"/>
      <c r="K3503" s="24"/>
      <c r="L3503" s="24"/>
    </row>
    <row r="3504" spans="3:12" ht="20" customHeight="1">
      <c r="C3504" s="13"/>
      <c r="E3504" s="21"/>
      <c r="F3504" s="21"/>
      <c r="H3504" s="24"/>
      <c r="I3504" s="24"/>
      <c r="K3504" s="24"/>
      <c r="L3504" s="24"/>
    </row>
    <row r="3505" spans="3:12" ht="20" customHeight="1">
      <c r="C3505" s="13"/>
      <c r="E3505" s="21"/>
      <c r="F3505" s="21"/>
      <c r="H3505" s="24"/>
      <c r="I3505" s="24"/>
      <c r="K3505" s="24"/>
      <c r="L3505" s="24"/>
    </row>
    <row r="3506" spans="3:12" ht="20" customHeight="1">
      <c r="C3506" s="13"/>
      <c r="E3506" s="21"/>
      <c r="F3506" s="21"/>
      <c r="H3506" s="24"/>
      <c r="I3506" s="24"/>
      <c r="K3506" s="24"/>
      <c r="L3506" s="24"/>
    </row>
    <row r="3507" spans="3:12" ht="20" customHeight="1">
      <c r="C3507" s="13"/>
      <c r="E3507" s="21"/>
      <c r="F3507" s="21"/>
      <c r="H3507" s="24"/>
      <c r="I3507" s="24"/>
      <c r="K3507" s="24"/>
      <c r="L3507" s="24"/>
    </row>
    <row r="3508" spans="3:12" ht="20" customHeight="1">
      <c r="C3508" s="13"/>
      <c r="E3508" s="21"/>
      <c r="F3508" s="21"/>
      <c r="H3508" s="24"/>
      <c r="I3508" s="24"/>
      <c r="K3508" s="24"/>
      <c r="L3508" s="24"/>
    </row>
    <row r="3509" spans="3:12" ht="20" customHeight="1">
      <c r="C3509" s="13"/>
      <c r="E3509" s="21"/>
      <c r="F3509" s="21"/>
      <c r="H3509" s="24"/>
      <c r="I3509" s="24"/>
      <c r="K3509" s="24"/>
      <c r="L3509" s="24"/>
    </row>
    <row r="3510" spans="3:12" ht="20" customHeight="1">
      <c r="C3510" s="13"/>
      <c r="E3510" s="21"/>
      <c r="F3510" s="21"/>
      <c r="H3510" s="24"/>
      <c r="I3510" s="24"/>
      <c r="K3510" s="24"/>
      <c r="L3510" s="24"/>
    </row>
    <row r="3511" spans="3:12" ht="20" customHeight="1">
      <c r="C3511" s="13"/>
      <c r="E3511" s="21"/>
      <c r="F3511" s="21"/>
      <c r="H3511" s="24"/>
      <c r="I3511" s="24"/>
      <c r="K3511" s="24"/>
      <c r="L3511" s="24"/>
    </row>
    <row r="3512" spans="3:12" ht="20" customHeight="1">
      <c r="C3512" s="13"/>
      <c r="E3512" s="21"/>
      <c r="F3512" s="21"/>
      <c r="H3512" s="24"/>
      <c r="I3512" s="24"/>
      <c r="K3512" s="24"/>
      <c r="L3512" s="24"/>
    </row>
    <row r="3513" spans="3:12" ht="20" customHeight="1">
      <c r="C3513" s="13"/>
      <c r="E3513" s="21"/>
      <c r="F3513" s="21"/>
      <c r="H3513" s="24"/>
      <c r="I3513" s="24"/>
      <c r="K3513" s="24"/>
      <c r="L3513" s="24"/>
    </row>
    <row r="3514" spans="3:12" ht="20" customHeight="1">
      <c r="C3514" s="13"/>
      <c r="E3514" s="21"/>
      <c r="F3514" s="21"/>
      <c r="H3514" s="24"/>
      <c r="I3514" s="24"/>
      <c r="K3514" s="24"/>
      <c r="L3514" s="24"/>
    </row>
    <row r="3515" spans="3:12" ht="20" customHeight="1">
      <c r="C3515" s="13"/>
      <c r="E3515" s="21"/>
      <c r="F3515" s="21"/>
      <c r="H3515" s="24"/>
      <c r="I3515" s="24"/>
      <c r="K3515" s="24"/>
      <c r="L3515" s="24"/>
    </row>
    <row r="3516" spans="3:12" ht="20" customHeight="1">
      <c r="C3516" s="13"/>
      <c r="E3516" s="21"/>
      <c r="F3516" s="21"/>
      <c r="H3516" s="24"/>
      <c r="I3516" s="24"/>
      <c r="K3516" s="24"/>
      <c r="L3516" s="24"/>
    </row>
    <row r="3517" spans="3:12" ht="20" customHeight="1">
      <c r="C3517" s="13"/>
      <c r="E3517" s="21"/>
      <c r="F3517" s="21"/>
      <c r="H3517" s="24"/>
      <c r="I3517" s="24"/>
      <c r="K3517" s="24"/>
      <c r="L3517" s="24"/>
    </row>
    <row r="3518" spans="3:12" ht="20" customHeight="1">
      <c r="C3518" s="13"/>
      <c r="E3518" s="21"/>
      <c r="F3518" s="21"/>
      <c r="H3518" s="24"/>
      <c r="I3518" s="24"/>
      <c r="K3518" s="24"/>
      <c r="L3518" s="24"/>
    </row>
    <row r="3519" spans="3:12" ht="20" customHeight="1">
      <c r="C3519" s="13"/>
      <c r="E3519" s="21"/>
      <c r="F3519" s="21"/>
      <c r="H3519" s="24"/>
      <c r="I3519" s="24"/>
      <c r="K3519" s="24"/>
      <c r="L3519" s="24"/>
    </row>
    <row r="3520" spans="3:12" ht="20" customHeight="1">
      <c r="C3520" s="13"/>
      <c r="E3520" s="21"/>
      <c r="F3520" s="21"/>
      <c r="H3520" s="24"/>
      <c r="I3520" s="24"/>
      <c r="K3520" s="24"/>
      <c r="L3520" s="24"/>
    </row>
    <row r="3521" spans="3:12" ht="20" customHeight="1">
      <c r="C3521" s="13"/>
      <c r="E3521" s="21"/>
      <c r="F3521" s="21"/>
      <c r="H3521" s="24"/>
      <c r="I3521" s="24"/>
      <c r="K3521" s="24"/>
      <c r="L3521" s="24"/>
    </row>
    <row r="3522" spans="3:12" ht="20" customHeight="1">
      <c r="C3522" s="13"/>
      <c r="E3522" s="21"/>
      <c r="F3522" s="21"/>
      <c r="H3522" s="24"/>
      <c r="I3522" s="24"/>
      <c r="K3522" s="24"/>
      <c r="L3522" s="24"/>
    </row>
    <row r="3523" spans="3:12" ht="20" customHeight="1">
      <c r="C3523" s="13"/>
      <c r="E3523" s="21"/>
      <c r="F3523" s="21"/>
      <c r="H3523" s="24"/>
      <c r="I3523" s="24"/>
      <c r="K3523" s="24"/>
      <c r="L3523" s="24"/>
    </row>
    <row r="3524" spans="3:12" ht="20" customHeight="1">
      <c r="C3524" s="13"/>
      <c r="E3524" s="21"/>
      <c r="F3524" s="21"/>
      <c r="H3524" s="24"/>
      <c r="I3524" s="24"/>
      <c r="K3524" s="24"/>
      <c r="L3524" s="24"/>
    </row>
    <row r="3525" spans="3:12" ht="20" customHeight="1">
      <c r="C3525" s="13"/>
      <c r="E3525" s="21"/>
      <c r="F3525" s="21"/>
      <c r="H3525" s="24"/>
      <c r="I3525" s="24"/>
      <c r="K3525" s="24"/>
      <c r="L3525" s="24"/>
    </row>
    <row r="3526" spans="3:12" ht="20" customHeight="1">
      <c r="C3526" s="13"/>
      <c r="E3526" s="21"/>
      <c r="F3526" s="21"/>
      <c r="H3526" s="24"/>
      <c r="I3526" s="24"/>
      <c r="K3526" s="24"/>
      <c r="L3526" s="24"/>
    </row>
    <row r="3527" spans="3:12" ht="20" customHeight="1">
      <c r="C3527" s="13"/>
      <c r="E3527" s="21"/>
      <c r="F3527" s="21"/>
      <c r="H3527" s="24"/>
      <c r="I3527" s="24"/>
      <c r="K3527" s="24"/>
      <c r="L3527" s="24"/>
    </row>
    <row r="3528" spans="3:12" ht="20" customHeight="1">
      <c r="C3528" s="13"/>
      <c r="E3528" s="21"/>
      <c r="F3528" s="21"/>
      <c r="H3528" s="24"/>
      <c r="I3528" s="24"/>
      <c r="K3528" s="24"/>
      <c r="L3528" s="24"/>
    </row>
    <row r="3529" spans="3:12" ht="20" customHeight="1">
      <c r="C3529" s="13"/>
      <c r="E3529" s="21"/>
      <c r="F3529" s="21"/>
      <c r="H3529" s="24"/>
      <c r="I3529" s="24"/>
      <c r="K3529" s="24"/>
      <c r="L3529" s="24"/>
    </row>
    <row r="3530" spans="3:12" ht="20" customHeight="1">
      <c r="C3530" s="13"/>
      <c r="E3530" s="21"/>
      <c r="F3530" s="21"/>
      <c r="H3530" s="24"/>
      <c r="I3530" s="24"/>
      <c r="K3530" s="24"/>
      <c r="L3530" s="24"/>
    </row>
    <row r="3531" spans="3:12" ht="20" customHeight="1">
      <c r="C3531" s="13"/>
      <c r="E3531" s="21"/>
      <c r="F3531" s="21"/>
      <c r="H3531" s="24"/>
      <c r="I3531" s="24"/>
      <c r="K3531" s="24"/>
      <c r="L3531" s="24"/>
    </row>
    <row r="3532" spans="3:12" ht="20" customHeight="1">
      <c r="C3532" s="13"/>
      <c r="E3532" s="21"/>
      <c r="F3532" s="21"/>
      <c r="H3532" s="24"/>
      <c r="I3532" s="24"/>
      <c r="K3532" s="24"/>
      <c r="L3532" s="24"/>
    </row>
    <row r="3533" spans="3:12" ht="20" customHeight="1">
      <c r="C3533" s="13"/>
      <c r="E3533" s="21"/>
      <c r="F3533" s="21"/>
      <c r="H3533" s="24"/>
      <c r="I3533" s="24"/>
      <c r="K3533" s="24"/>
      <c r="L3533" s="24"/>
    </row>
    <row r="3534" spans="3:12" ht="20" customHeight="1">
      <c r="C3534" s="13"/>
      <c r="E3534" s="21"/>
      <c r="F3534" s="21"/>
      <c r="H3534" s="24"/>
      <c r="I3534" s="24"/>
      <c r="K3534" s="24"/>
      <c r="L3534" s="24"/>
    </row>
    <row r="3535" spans="3:12" ht="20" customHeight="1">
      <c r="C3535" s="13"/>
      <c r="E3535" s="21"/>
      <c r="F3535" s="21"/>
      <c r="H3535" s="24"/>
      <c r="I3535" s="24"/>
      <c r="K3535" s="24"/>
      <c r="L3535" s="24"/>
    </row>
    <row r="3536" spans="3:12" ht="20" customHeight="1">
      <c r="C3536" s="13"/>
      <c r="E3536" s="21"/>
      <c r="F3536" s="21"/>
      <c r="H3536" s="24"/>
      <c r="I3536" s="24"/>
      <c r="K3536" s="24"/>
      <c r="L3536" s="24"/>
    </row>
    <row r="3537" spans="3:12" ht="20" customHeight="1">
      <c r="C3537" s="13"/>
      <c r="E3537" s="21"/>
      <c r="F3537" s="21"/>
      <c r="H3537" s="24"/>
      <c r="I3537" s="24"/>
      <c r="K3537" s="24"/>
      <c r="L3537" s="24"/>
    </row>
    <row r="3538" spans="3:12" ht="20" customHeight="1">
      <c r="C3538" s="13"/>
      <c r="E3538" s="21"/>
      <c r="F3538" s="21"/>
      <c r="H3538" s="24"/>
      <c r="I3538" s="24"/>
      <c r="K3538" s="24"/>
      <c r="L3538" s="24"/>
    </row>
    <row r="3539" spans="3:12" ht="20" customHeight="1">
      <c r="C3539" s="13"/>
      <c r="E3539" s="21"/>
      <c r="F3539" s="21"/>
      <c r="H3539" s="24"/>
      <c r="I3539" s="24"/>
      <c r="K3539" s="24"/>
      <c r="L3539" s="24"/>
    </row>
    <row r="3540" spans="3:12" ht="20" customHeight="1">
      <c r="C3540" s="13"/>
      <c r="E3540" s="21"/>
      <c r="F3540" s="21"/>
      <c r="H3540" s="24"/>
      <c r="I3540" s="24"/>
      <c r="K3540" s="24"/>
      <c r="L3540" s="24"/>
    </row>
    <row r="3541" spans="3:12" ht="20" customHeight="1">
      <c r="C3541" s="13"/>
      <c r="E3541" s="21"/>
      <c r="F3541" s="21"/>
      <c r="H3541" s="24"/>
      <c r="I3541" s="24"/>
      <c r="K3541" s="24"/>
      <c r="L3541" s="24"/>
    </row>
    <row r="3542" spans="3:12" ht="20" customHeight="1">
      <c r="C3542" s="13"/>
      <c r="E3542" s="21"/>
      <c r="F3542" s="21"/>
      <c r="H3542" s="24"/>
      <c r="I3542" s="24"/>
      <c r="K3542" s="24"/>
      <c r="L3542" s="24"/>
    </row>
    <row r="3543" spans="3:12" ht="20" customHeight="1">
      <c r="C3543" s="13"/>
      <c r="E3543" s="21"/>
      <c r="F3543" s="21"/>
      <c r="H3543" s="24"/>
      <c r="I3543" s="24"/>
      <c r="K3543" s="24"/>
      <c r="L3543" s="24"/>
    </row>
    <row r="3544" spans="3:12" ht="20" customHeight="1">
      <c r="C3544" s="13"/>
      <c r="E3544" s="21"/>
      <c r="F3544" s="21"/>
      <c r="H3544" s="24"/>
      <c r="I3544" s="24"/>
      <c r="K3544" s="24"/>
      <c r="L3544" s="24"/>
    </row>
    <row r="3545" spans="3:12" ht="20" customHeight="1">
      <c r="C3545" s="13"/>
      <c r="E3545" s="21"/>
      <c r="F3545" s="21"/>
      <c r="H3545" s="24"/>
      <c r="I3545" s="24"/>
      <c r="K3545" s="24"/>
      <c r="L3545" s="24"/>
    </row>
    <row r="3546" spans="3:12" ht="20" customHeight="1">
      <c r="C3546" s="13"/>
      <c r="E3546" s="21"/>
      <c r="F3546" s="21"/>
      <c r="H3546" s="24"/>
      <c r="I3546" s="24"/>
      <c r="K3546" s="24"/>
      <c r="L3546" s="24"/>
    </row>
    <row r="3547" spans="3:12" ht="20" customHeight="1">
      <c r="C3547" s="13"/>
      <c r="E3547" s="21"/>
      <c r="F3547" s="21"/>
      <c r="H3547" s="24"/>
      <c r="I3547" s="24"/>
      <c r="K3547" s="24"/>
      <c r="L3547" s="24"/>
    </row>
    <row r="3548" spans="3:12" ht="20" customHeight="1">
      <c r="C3548" s="13"/>
      <c r="E3548" s="21"/>
      <c r="F3548" s="21"/>
      <c r="H3548" s="24"/>
      <c r="I3548" s="24"/>
      <c r="K3548" s="24"/>
      <c r="L3548" s="24"/>
    </row>
    <row r="3549" spans="3:12" ht="20" customHeight="1">
      <c r="C3549" s="13"/>
      <c r="E3549" s="21"/>
      <c r="F3549" s="21"/>
      <c r="H3549" s="24"/>
      <c r="I3549" s="24"/>
      <c r="K3549" s="24"/>
      <c r="L3549" s="24"/>
    </row>
    <row r="3550" spans="3:12" ht="20" customHeight="1">
      <c r="C3550" s="13"/>
      <c r="E3550" s="21"/>
      <c r="F3550" s="21"/>
      <c r="H3550" s="24"/>
      <c r="I3550" s="24"/>
      <c r="K3550" s="24"/>
      <c r="L3550" s="24"/>
    </row>
    <row r="3551" spans="3:12" ht="20" customHeight="1">
      <c r="C3551" s="13"/>
      <c r="E3551" s="21"/>
      <c r="F3551" s="21"/>
      <c r="H3551" s="24"/>
      <c r="I3551" s="24"/>
      <c r="K3551" s="24"/>
      <c r="L3551" s="24"/>
    </row>
    <row r="3552" spans="3:12" ht="20" customHeight="1">
      <c r="C3552" s="13"/>
      <c r="E3552" s="21"/>
      <c r="F3552" s="21"/>
      <c r="H3552" s="24"/>
      <c r="I3552" s="24"/>
      <c r="K3552" s="24"/>
      <c r="L3552" s="24"/>
    </row>
    <row r="3553" spans="3:12" ht="20" customHeight="1">
      <c r="C3553" s="13"/>
      <c r="E3553" s="21"/>
      <c r="F3553" s="21"/>
      <c r="H3553" s="24"/>
      <c r="I3553" s="24"/>
      <c r="K3553" s="24"/>
      <c r="L3553" s="24"/>
    </row>
    <row r="3554" spans="3:12" ht="20" customHeight="1">
      <c r="C3554" s="13"/>
      <c r="E3554" s="21"/>
      <c r="F3554" s="21"/>
      <c r="H3554" s="24"/>
      <c r="I3554" s="24"/>
      <c r="K3554" s="24"/>
      <c r="L3554" s="24"/>
    </row>
    <row r="3555" spans="3:12" ht="20" customHeight="1">
      <c r="C3555" s="13"/>
      <c r="E3555" s="21"/>
      <c r="F3555" s="21"/>
      <c r="H3555" s="24"/>
      <c r="I3555" s="24"/>
      <c r="K3555" s="24"/>
      <c r="L3555" s="24"/>
    </row>
    <row r="3556" spans="3:12" ht="20" customHeight="1">
      <c r="C3556" s="13"/>
      <c r="E3556" s="21"/>
      <c r="F3556" s="21"/>
      <c r="H3556" s="24"/>
      <c r="I3556" s="24"/>
      <c r="K3556" s="24"/>
      <c r="L3556" s="24"/>
    </row>
    <row r="3557" spans="3:12" ht="20" customHeight="1">
      <c r="C3557" s="13"/>
      <c r="E3557" s="21"/>
      <c r="F3557" s="21"/>
      <c r="H3557" s="24"/>
      <c r="I3557" s="24"/>
      <c r="K3557" s="24"/>
      <c r="L3557" s="24"/>
    </row>
    <row r="3558" spans="3:12" ht="20" customHeight="1">
      <c r="C3558" s="13"/>
      <c r="E3558" s="21"/>
      <c r="F3558" s="21"/>
      <c r="H3558" s="24"/>
      <c r="I3558" s="24"/>
      <c r="K3558" s="24"/>
      <c r="L3558" s="24"/>
    </row>
    <row r="3559" spans="3:12" ht="20" customHeight="1">
      <c r="C3559" s="13"/>
      <c r="E3559" s="21"/>
      <c r="F3559" s="21"/>
      <c r="H3559" s="24"/>
      <c r="I3559" s="24"/>
      <c r="K3559" s="24"/>
      <c r="L3559" s="24"/>
    </row>
    <row r="3560" spans="3:12" ht="20" customHeight="1">
      <c r="C3560" s="13"/>
      <c r="E3560" s="21"/>
      <c r="F3560" s="21"/>
      <c r="H3560" s="24"/>
      <c r="I3560" s="24"/>
      <c r="K3560" s="24"/>
      <c r="L3560" s="24"/>
    </row>
    <row r="3561" spans="3:12" ht="20" customHeight="1">
      <c r="C3561" s="13"/>
      <c r="E3561" s="21"/>
      <c r="F3561" s="21"/>
      <c r="H3561" s="24"/>
      <c r="I3561" s="24"/>
      <c r="K3561" s="24"/>
      <c r="L3561" s="24"/>
    </row>
    <row r="3562" spans="3:12" ht="20" customHeight="1">
      <c r="C3562" s="13"/>
      <c r="E3562" s="21"/>
      <c r="F3562" s="21"/>
      <c r="H3562" s="24"/>
      <c r="I3562" s="24"/>
      <c r="K3562" s="24"/>
      <c r="L3562" s="24"/>
    </row>
    <row r="3563" spans="3:12" ht="20" customHeight="1">
      <c r="C3563" s="13"/>
      <c r="E3563" s="21"/>
      <c r="F3563" s="21"/>
      <c r="H3563" s="24"/>
      <c r="I3563" s="24"/>
      <c r="K3563" s="24"/>
      <c r="L3563" s="24"/>
    </row>
    <row r="3564" spans="3:12" ht="20" customHeight="1">
      <c r="C3564" s="13"/>
      <c r="E3564" s="21"/>
      <c r="F3564" s="21"/>
      <c r="H3564" s="24"/>
      <c r="I3564" s="24"/>
      <c r="K3564" s="24"/>
      <c r="L3564" s="24"/>
    </row>
    <row r="3565" spans="3:12" ht="20" customHeight="1">
      <c r="C3565" s="13"/>
      <c r="E3565" s="21"/>
      <c r="F3565" s="21"/>
      <c r="H3565" s="24"/>
      <c r="I3565" s="24"/>
      <c r="K3565" s="24"/>
      <c r="L3565" s="24"/>
    </row>
    <row r="3566" spans="3:12" ht="20" customHeight="1">
      <c r="C3566" s="13"/>
      <c r="E3566" s="21"/>
      <c r="F3566" s="21"/>
      <c r="H3566" s="24"/>
      <c r="I3566" s="24"/>
      <c r="K3566" s="24"/>
      <c r="L3566" s="24"/>
    </row>
    <row r="3567" spans="3:12" ht="20" customHeight="1">
      <c r="C3567" s="13"/>
      <c r="E3567" s="21"/>
      <c r="F3567" s="21"/>
      <c r="H3567" s="24"/>
      <c r="I3567" s="24"/>
      <c r="K3567" s="24"/>
      <c r="L3567" s="24"/>
    </row>
    <row r="3568" spans="3:12" ht="20" customHeight="1">
      <c r="C3568" s="13"/>
      <c r="E3568" s="21"/>
      <c r="F3568" s="21"/>
      <c r="H3568" s="24"/>
      <c r="I3568" s="24"/>
      <c r="K3568" s="24"/>
      <c r="L3568" s="24"/>
    </row>
    <row r="3569" spans="3:12" ht="20" customHeight="1">
      <c r="C3569" s="13"/>
      <c r="E3569" s="21"/>
      <c r="F3569" s="21"/>
      <c r="H3569" s="24"/>
      <c r="I3569" s="24"/>
      <c r="K3569" s="24"/>
      <c r="L3569" s="24"/>
    </row>
    <row r="3570" spans="3:12" ht="20" customHeight="1">
      <c r="C3570" s="13"/>
      <c r="E3570" s="21"/>
      <c r="F3570" s="21"/>
      <c r="H3570" s="24"/>
      <c r="I3570" s="24"/>
      <c r="K3570" s="24"/>
      <c r="L3570" s="24"/>
    </row>
    <row r="3571" spans="3:12" ht="20" customHeight="1">
      <c r="C3571" s="13"/>
      <c r="E3571" s="21"/>
      <c r="F3571" s="21"/>
      <c r="H3571" s="24"/>
      <c r="I3571" s="24"/>
      <c r="K3571" s="24"/>
      <c r="L3571" s="24"/>
    </row>
    <row r="3572" spans="3:12" ht="20" customHeight="1">
      <c r="C3572" s="13"/>
      <c r="E3572" s="21"/>
      <c r="F3572" s="21"/>
      <c r="H3572" s="24"/>
      <c r="I3572" s="24"/>
      <c r="K3572" s="24"/>
      <c r="L3572" s="24"/>
    </row>
    <row r="3573" spans="3:12" ht="20" customHeight="1">
      <c r="C3573" s="13"/>
      <c r="E3573" s="21"/>
      <c r="F3573" s="21"/>
      <c r="H3573" s="24"/>
      <c r="I3573" s="24"/>
      <c r="K3573" s="24"/>
      <c r="L3573" s="24"/>
    </row>
    <row r="3574" spans="3:12" ht="20" customHeight="1">
      <c r="C3574" s="13"/>
      <c r="E3574" s="21"/>
      <c r="F3574" s="21"/>
      <c r="H3574" s="24"/>
      <c r="I3574" s="24"/>
      <c r="K3574" s="24"/>
      <c r="L3574" s="24"/>
    </row>
    <row r="3575" spans="3:12" ht="20" customHeight="1">
      <c r="C3575" s="13"/>
      <c r="E3575" s="21"/>
      <c r="F3575" s="21"/>
      <c r="H3575" s="24"/>
      <c r="I3575" s="24"/>
      <c r="K3575" s="24"/>
      <c r="L3575" s="24"/>
    </row>
    <row r="3576" spans="3:12" ht="20" customHeight="1">
      <c r="C3576" s="13"/>
      <c r="E3576" s="21"/>
      <c r="F3576" s="21"/>
      <c r="H3576" s="24"/>
      <c r="I3576" s="24"/>
      <c r="K3576" s="24"/>
      <c r="L3576" s="24"/>
    </row>
    <row r="3577" spans="3:12" ht="20" customHeight="1">
      <c r="C3577" s="13"/>
      <c r="E3577" s="21"/>
      <c r="F3577" s="21"/>
      <c r="H3577" s="24"/>
      <c r="I3577" s="24"/>
      <c r="K3577" s="24"/>
      <c r="L3577" s="24"/>
    </row>
    <row r="3578" spans="3:12" ht="20" customHeight="1">
      <c r="C3578" s="13"/>
      <c r="E3578" s="21"/>
      <c r="F3578" s="21"/>
      <c r="H3578" s="24"/>
      <c r="I3578" s="24"/>
      <c r="K3578" s="24"/>
      <c r="L3578" s="24"/>
    </row>
    <row r="3579" spans="3:12" ht="20" customHeight="1">
      <c r="C3579" s="13"/>
      <c r="E3579" s="21"/>
      <c r="F3579" s="21"/>
      <c r="H3579" s="24"/>
      <c r="I3579" s="24"/>
      <c r="K3579" s="24"/>
      <c r="L3579" s="24"/>
    </row>
    <row r="3580" spans="3:12" ht="20" customHeight="1">
      <c r="C3580" s="13"/>
      <c r="E3580" s="21"/>
      <c r="F3580" s="21"/>
      <c r="H3580" s="24"/>
      <c r="I3580" s="24"/>
      <c r="K3580" s="24"/>
      <c r="L3580" s="24"/>
    </row>
    <row r="3581" spans="3:12" ht="20" customHeight="1">
      <c r="C3581" s="13"/>
      <c r="E3581" s="21"/>
      <c r="F3581" s="21"/>
      <c r="H3581" s="24"/>
      <c r="I3581" s="24"/>
      <c r="K3581" s="24"/>
      <c r="L3581" s="24"/>
    </row>
    <row r="3582" spans="3:12" ht="20" customHeight="1">
      <c r="C3582" s="13"/>
      <c r="E3582" s="21"/>
      <c r="F3582" s="21"/>
      <c r="H3582" s="24"/>
      <c r="I3582" s="24"/>
      <c r="K3582" s="24"/>
      <c r="L3582" s="24"/>
    </row>
    <row r="3583" spans="3:12" ht="20" customHeight="1">
      <c r="C3583" s="13"/>
      <c r="E3583" s="21"/>
      <c r="F3583" s="21"/>
      <c r="H3583" s="24"/>
      <c r="I3583" s="24"/>
      <c r="K3583" s="24"/>
      <c r="L3583" s="24"/>
    </row>
    <row r="3584" spans="3:12" ht="20" customHeight="1">
      <c r="C3584" s="13"/>
      <c r="E3584" s="21"/>
      <c r="F3584" s="21"/>
      <c r="H3584" s="24"/>
      <c r="I3584" s="24"/>
      <c r="K3584" s="24"/>
      <c r="L3584" s="24"/>
    </row>
    <row r="3585" spans="3:12" ht="20" customHeight="1">
      <c r="C3585" s="13"/>
      <c r="E3585" s="21"/>
      <c r="F3585" s="21"/>
      <c r="H3585" s="24"/>
      <c r="I3585" s="24"/>
      <c r="K3585" s="24"/>
      <c r="L3585" s="24"/>
    </row>
    <row r="3586" spans="3:12" ht="20" customHeight="1">
      <c r="C3586" s="13"/>
      <c r="E3586" s="21"/>
      <c r="F3586" s="21"/>
      <c r="H3586" s="24"/>
      <c r="I3586" s="24"/>
      <c r="K3586" s="24"/>
      <c r="L3586" s="24"/>
    </row>
    <row r="3587" spans="3:12" ht="20" customHeight="1">
      <c r="C3587" s="13"/>
      <c r="E3587" s="21"/>
      <c r="F3587" s="21"/>
      <c r="H3587" s="24"/>
      <c r="I3587" s="24"/>
      <c r="K3587" s="24"/>
      <c r="L3587" s="24"/>
    </row>
    <row r="3588" spans="3:12" ht="20" customHeight="1">
      <c r="C3588" s="13"/>
      <c r="E3588" s="21"/>
      <c r="F3588" s="21"/>
      <c r="H3588" s="24"/>
      <c r="I3588" s="24"/>
      <c r="K3588" s="24"/>
      <c r="L3588" s="24"/>
    </row>
    <row r="3589" spans="3:12" ht="20" customHeight="1">
      <c r="C3589" s="13"/>
      <c r="E3589" s="21"/>
      <c r="F3589" s="21"/>
      <c r="H3589" s="24"/>
      <c r="I3589" s="24"/>
      <c r="K3589" s="24"/>
      <c r="L3589" s="24"/>
    </row>
    <row r="3590" spans="3:12" ht="20" customHeight="1">
      <c r="C3590" s="13"/>
      <c r="E3590" s="21"/>
      <c r="F3590" s="21"/>
      <c r="H3590" s="24"/>
      <c r="I3590" s="24"/>
      <c r="K3590" s="24"/>
      <c r="L3590" s="24"/>
    </row>
    <row r="3591" spans="3:12" ht="20" customHeight="1">
      <c r="C3591" s="13"/>
      <c r="E3591" s="21"/>
      <c r="F3591" s="21"/>
      <c r="H3591" s="24"/>
      <c r="I3591" s="24"/>
      <c r="K3591" s="24"/>
      <c r="L3591" s="24"/>
    </row>
    <row r="3592" spans="3:12" ht="20" customHeight="1">
      <c r="C3592" s="13"/>
      <c r="E3592" s="21"/>
      <c r="F3592" s="21"/>
      <c r="H3592" s="24"/>
      <c r="I3592" s="24"/>
      <c r="K3592" s="24"/>
      <c r="L3592" s="24"/>
    </row>
    <row r="3593" spans="3:12" ht="20" customHeight="1">
      <c r="C3593" s="13"/>
      <c r="E3593" s="21"/>
      <c r="F3593" s="21"/>
      <c r="H3593" s="24"/>
      <c r="I3593" s="24"/>
      <c r="K3593" s="24"/>
      <c r="L3593" s="24"/>
    </row>
    <row r="3594" spans="3:12" ht="20" customHeight="1">
      <c r="C3594" s="13"/>
      <c r="E3594" s="21"/>
      <c r="F3594" s="21"/>
      <c r="H3594" s="24"/>
      <c r="I3594" s="24"/>
      <c r="K3594" s="24"/>
      <c r="L3594" s="24"/>
    </row>
    <row r="3595" spans="3:12" ht="20" customHeight="1">
      <c r="C3595" s="13"/>
      <c r="E3595" s="21"/>
      <c r="F3595" s="21"/>
      <c r="H3595" s="24"/>
      <c r="I3595" s="24"/>
      <c r="K3595" s="24"/>
      <c r="L3595" s="24"/>
    </row>
    <row r="3596" spans="3:12" ht="20" customHeight="1">
      <c r="C3596" s="13"/>
      <c r="E3596" s="21"/>
      <c r="F3596" s="21"/>
      <c r="H3596" s="24"/>
      <c r="I3596" s="24"/>
      <c r="K3596" s="24"/>
      <c r="L3596" s="24"/>
    </row>
    <row r="3597" spans="3:12" ht="20" customHeight="1">
      <c r="C3597" s="13"/>
      <c r="E3597" s="21"/>
      <c r="F3597" s="21"/>
      <c r="H3597" s="24"/>
      <c r="I3597" s="24"/>
      <c r="K3597" s="24"/>
      <c r="L3597" s="24"/>
    </row>
    <row r="3598" spans="3:12" ht="20" customHeight="1">
      <c r="C3598" s="13"/>
      <c r="E3598" s="21"/>
      <c r="F3598" s="21"/>
      <c r="H3598" s="24"/>
      <c r="I3598" s="24"/>
      <c r="K3598" s="24"/>
      <c r="L3598" s="24"/>
    </row>
    <row r="3599" spans="3:12" ht="20" customHeight="1">
      <c r="C3599" s="13"/>
      <c r="E3599" s="21"/>
      <c r="F3599" s="21"/>
      <c r="H3599" s="24"/>
      <c r="I3599" s="24"/>
      <c r="K3599" s="24"/>
      <c r="L3599" s="24"/>
    </row>
    <row r="3600" spans="3:12" ht="20" customHeight="1">
      <c r="C3600" s="13"/>
      <c r="E3600" s="21"/>
      <c r="F3600" s="21"/>
      <c r="H3600" s="24"/>
      <c r="I3600" s="24"/>
      <c r="K3600" s="24"/>
      <c r="L3600" s="24"/>
    </row>
    <row r="3601" spans="3:12" ht="20" customHeight="1">
      <c r="C3601" s="13"/>
      <c r="E3601" s="21"/>
      <c r="F3601" s="21"/>
      <c r="H3601" s="24"/>
      <c r="I3601" s="24"/>
      <c r="K3601" s="24"/>
      <c r="L3601" s="24"/>
    </row>
    <row r="3602" spans="3:12" ht="20" customHeight="1">
      <c r="C3602" s="13"/>
      <c r="E3602" s="21"/>
      <c r="F3602" s="21"/>
      <c r="H3602" s="24"/>
      <c r="I3602" s="24"/>
      <c r="K3602" s="24"/>
      <c r="L3602" s="24"/>
    </row>
    <row r="3603" spans="3:12" ht="20" customHeight="1">
      <c r="C3603" s="13"/>
      <c r="E3603" s="21"/>
      <c r="F3603" s="21"/>
      <c r="H3603" s="24"/>
      <c r="I3603" s="24"/>
      <c r="K3603" s="24"/>
      <c r="L3603" s="24"/>
    </row>
    <row r="3604" spans="3:12" ht="20" customHeight="1">
      <c r="C3604" s="13"/>
      <c r="E3604" s="21"/>
      <c r="F3604" s="21"/>
      <c r="H3604" s="24"/>
      <c r="I3604" s="24"/>
      <c r="K3604" s="24"/>
      <c r="L3604" s="24"/>
    </row>
    <row r="3605" spans="3:12" ht="20" customHeight="1">
      <c r="C3605" s="13"/>
      <c r="E3605" s="21"/>
      <c r="F3605" s="21"/>
      <c r="H3605" s="24"/>
      <c r="I3605" s="24"/>
      <c r="K3605" s="24"/>
      <c r="L3605" s="24"/>
    </row>
    <row r="3606" spans="3:12" ht="20" customHeight="1">
      <c r="C3606" s="13"/>
      <c r="E3606" s="21"/>
      <c r="F3606" s="21"/>
      <c r="H3606" s="24"/>
      <c r="I3606" s="24"/>
      <c r="K3606" s="24"/>
      <c r="L3606" s="24"/>
    </row>
    <row r="3607" spans="3:12" ht="20" customHeight="1">
      <c r="C3607" s="13"/>
      <c r="E3607" s="21"/>
      <c r="F3607" s="21"/>
      <c r="H3607" s="24"/>
      <c r="I3607" s="24"/>
      <c r="K3607" s="24"/>
      <c r="L3607" s="24"/>
    </row>
    <row r="3608" spans="3:12" ht="20" customHeight="1">
      <c r="C3608" s="13"/>
      <c r="E3608" s="21"/>
      <c r="F3608" s="21"/>
      <c r="H3608" s="24"/>
      <c r="I3608" s="24"/>
      <c r="K3608" s="24"/>
      <c r="L3608" s="24"/>
    </row>
    <row r="3609" spans="3:12" ht="20" customHeight="1">
      <c r="C3609" s="13"/>
      <c r="E3609" s="21"/>
      <c r="F3609" s="21"/>
      <c r="H3609" s="24"/>
      <c r="I3609" s="24"/>
      <c r="K3609" s="24"/>
      <c r="L3609" s="24"/>
    </row>
    <row r="3610" spans="3:12" ht="20" customHeight="1">
      <c r="C3610" s="13"/>
      <c r="E3610" s="21"/>
      <c r="F3610" s="21"/>
      <c r="H3610" s="24"/>
      <c r="I3610" s="24"/>
      <c r="K3610" s="24"/>
      <c r="L3610" s="24"/>
    </row>
    <row r="3611" spans="3:12" ht="20" customHeight="1">
      <c r="C3611" s="13"/>
      <c r="E3611" s="21"/>
      <c r="F3611" s="21"/>
      <c r="H3611" s="24"/>
      <c r="I3611" s="24"/>
      <c r="K3611" s="24"/>
      <c r="L3611" s="24"/>
    </row>
    <row r="3612" spans="3:12" ht="20" customHeight="1">
      <c r="C3612" s="13"/>
      <c r="E3612" s="21"/>
      <c r="F3612" s="21"/>
      <c r="H3612" s="24"/>
      <c r="I3612" s="24"/>
      <c r="K3612" s="24"/>
      <c r="L3612" s="24"/>
    </row>
    <row r="3613" spans="3:12" ht="20" customHeight="1">
      <c r="C3613" s="13"/>
      <c r="E3613" s="21"/>
      <c r="F3613" s="21"/>
      <c r="H3613" s="24"/>
      <c r="I3613" s="24"/>
      <c r="K3613" s="24"/>
      <c r="L3613" s="24"/>
    </row>
    <row r="3614" spans="3:12" ht="20" customHeight="1">
      <c r="C3614" s="13"/>
      <c r="E3614" s="21"/>
      <c r="F3614" s="21"/>
      <c r="H3614" s="24"/>
      <c r="I3614" s="24"/>
      <c r="K3614" s="24"/>
      <c r="L3614" s="24"/>
    </row>
    <row r="3615" spans="3:12" ht="20" customHeight="1">
      <c r="C3615" s="13"/>
      <c r="E3615" s="21"/>
      <c r="F3615" s="21"/>
      <c r="H3615" s="24"/>
      <c r="I3615" s="24"/>
      <c r="K3615" s="24"/>
      <c r="L3615" s="24"/>
    </row>
    <row r="3616" spans="3:12" ht="20" customHeight="1">
      <c r="C3616" s="13"/>
      <c r="E3616" s="21"/>
      <c r="F3616" s="21"/>
      <c r="H3616" s="24"/>
      <c r="I3616" s="24"/>
      <c r="K3616" s="24"/>
      <c r="L3616" s="24"/>
    </row>
    <row r="3617" spans="3:12" ht="20" customHeight="1">
      <c r="C3617" s="13"/>
      <c r="E3617" s="21"/>
      <c r="F3617" s="21"/>
      <c r="H3617" s="24"/>
      <c r="I3617" s="24"/>
      <c r="K3617" s="24"/>
      <c r="L3617" s="24"/>
    </row>
    <row r="3618" spans="3:12" ht="20" customHeight="1">
      <c r="C3618" s="13"/>
      <c r="E3618" s="21"/>
      <c r="F3618" s="21"/>
      <c r="H3618" s="24"/>
      <c r="I3618" s="24"/>
      <c r="K3618" s="24"/>
      <c r="L3618" s="24"/>
    </row>
    <row r="3619" spans="3:12" ht="20" customHeight="1">
      <c r="C3619" s="13"/>
      <c r="E3619" s="21"/>
      <c r="F3619" s="21"/>
      <c r="H3619" s="24"/>
      <c r="I3619" s="24"/>
      <c r="K3619" s="24"/>
      <c r="L3619" s="24"/>
    </row>
    <row r="3620" spans="3:12" ht="20" customHeight="1">
      <c r="C3620" s="13"/>
      <c r="E3620" s="21"/>
      <c r="F3620" s="21"/>
      <c r="H3620" s="24"/>
      <c r="I3620" s="24"/>
      <c r="K3620" s="24"/>
      <c r="L3620" s="24"/>
    </row>
    <row r="3621" spans="3:12" ht="20" customHeight="1">
      <c r="C3621" s="13"/>
      <c r="E3621" s="21"/>
      <c r="F3621" s="21"/>
      <c r="H3621" s="24"/>
      <c r="I3621" s="24"/>
      <c r="K3621" s="24"/>
      <c r="L3621" s="24"/>
    </row>
    <row r="3622" spans="3:12" ht="20" customHeight="1">
      <c r="C3622" s="13"/>
      <c r="E3622" s="21"/>
      <c r="F3622" s="21"/>
      <c r="H3622" s="24"/>
      <c r="I3622" s="24"/>
      <c r="K3622" s="24"/>
      <c r="L3622" s="24"/>
    </row>
    <row r="3623" spans="3:12" ht="20" customHeight="1">
      <c r="C3623" s="13"/>
      <c r="E3623" s="21"/>
      <c r="F3623" s="21"/>
      <c r="H3623" s="24"/>
      <c r="I3623" s="24"/>
      <c r="K3623" s="24"/>
      <c r="L3623" s="24"/>
    </row>
    <row r="3624" spans="3:12" ht="20" customHeight="1">
      <c r="C3624" s="13"/>
      <c r="E3624" s="21"/>
      <c r="F3624" s="21"/>
      <c r="H3624" s="24"/>
      <c r="I3624" s="24"/>
      <c r="K3624" s="24"/>
      <c r="L3624" s="24"/>
    </row>
    <row r="3625" spans="3:12" ht="20" customHeight="1">
      <c r="C3625" s="13"/>
      <c r="E3625" s="21"/>
      <c r="F3625" s="21"/>
      <c r="H3625" s="24"/>
      <c r="I3625" s="24"/>
      <c r="K3625" s="24"/>
      <c r="L3625" s="24"/>
    </row>
    <row r="3626" spans="3:12" ht="20" customHeight="1">
      <c r="C3626" s="13"/>
      <c r="E3626" s="21"/>
      <c r="F3626" s="21"/>
      <c r="H3626" s="24"/>
      <c r="I3626" s="24"/>
      <c r="K3626" s="24"/>
      <c r="L3626" s="24"/>
    </row>
    <row r="3627" spans="3:12" ht="20" customHeight="1">
      <c r="C3627" s="13"/>
      <c r="E3627" s="21"/>
      <c r="F3627" s="21"/>
      <c r="H3627" s="24"/>
      <c r="I3627" s="24"/>
      <c r="K3627" s="24"/>
      <c r="L3627" s="24"/>
    </row>
    <row r="3628" spans="3:12" ht="20" customHeight="1">
      <c r="C3628" s="13"/>
      <c r="E3628" s="21"/>
      <c r="F3628" s="21"/>
      <c r="H3628" s="24"/>
      <c r="I3628" s="24"/>
      <c r="K3628" s="24"/>
      <c r="L3628" s="24"/>
    </row>
    <row r="3629" spans="3:12" ht="20" customHeight="1">
      <c r="C3629" s="13"/>
      <c r="E3629" s="21"/>
      <c r="F3629" s="21"/>
      <c r="H3629" s="24"/>
      <c r="I3629" s="24"/>
      <c r="K3629" s="24"/>
      <c r="L3629" s="24"/>
    </row>
    <row r="3630" spans="3:12" ht="20" customHeight="1">
      <c r="C3630" s="13"/>
      <c r="E3630" s="21"/>
      <c r="F3630" s="21"/>
      <c r="H3630" s="24"/>
      <c r="I3630" s="24"/>
      <c r="K3630" s="24"/>
      <c r="L3630" s="24"/>
    </row>
    <row r="3631" spans="3:12" ht="20" customHeight="1">
      <c r="C3631" s="13"/>
      <c r="E3631" s="21"/>
      <c r="F3631" s="21"/>
      <c r="H3631" s="24"/>
      <c r="I3631" s="24"/>
      <c r="K3631" s="24"/>
      <c r="L3631" s="24"/>
    </row>
    <row r="3632" spans="3:12" ht="20" customHeight="1">
      <c r="C3632" s="13"/>
      <c r="E3632" s="21"/>
      <c r="F3632" s="21"/>
      <c r="H3632" s="24"/>
      <c r="I3632" s="24"/>
      <c r="K3632" s="24"/>
      <c r="L3632" s="24"/>
    </row>
    <row r="3633" spans="3:12" ht="20" customHeight="1">
      <c r="C3633" s="13"/>
      <c r="E3633" s="21"/>
      <c r="F3633" s="21"/>
      <c r="H3633" s="24"/>
      <c r="I3633" s="24"/>
      <c r="K3633" s="24"/>
      <c r="L3633" s="24"/>
    </row>
    <row r="3634" spans="3:12" ht="20" customHeight="1">
      <c r="C3634" s="13"/>
      <c r="E3634" s="21"/>
      <c r="F3634" s="21"/>
      <c r="H3634" s="24"/>
      <c r="I3634" s="24"/>
      <c r="K3634" s="24"/>
      <c r="L3634" s="24"/>
    </row>
    <row r="3635" spans="3:12" ht="20" customHeight="1">
      <c r="C3635" s="13"/>
      <c r="E3635" s="21"/>
      <c r="F3635" s="21"/>
      <c r="H3635" s="24"/>
      <c r="I3635" s="24"/>
      <c r="K3635" s="24"/>
      <c r="L3635" s="24"/>
    </row>
    <row r="3636" spans="3:12" ht="20" customHeight="1">
      <c r="C3636" s="13"/>
      <c r="E3636" s="21"/>
      <c r="F3636" s="21"/>
      <c r="H3636" s="24"/>
      <c r="I3636" s="24"/>
      <c r="K3636" s="24"/>
      <c r="L3636" s="24"/>
    </row>
    <row r="3637" spans="3:12" ht="20" customHeight="1">
      <c r="C3637" s="13"/>
      <c r="E3637" s="21"/>
      <c r="F3637" s="21"/>
      <c r="H3637" s="24"/>
      <c r="I3637" s="24"/>
      <c r="K3637" s="24"/>
      <c r="L3637" s="24"/>
    </row>
    <row r="3638" spans="3:12" ht="20" customHeight="1">
      <c r="C3638" s="13"/>
      <c r="E3638" s="21"/>
      <c r="F3638" s="21"/>
      <c r="H3638" s="24"/>
      <c r="I3638" s="24"/>
      <c r="K3638" s="24"/>
      <c r="L3638" s="24"/>
    </row>
    <row r="3639" spans="3:12" ht="20" customHeight="1">
      <c r="C3639" s="13"/>
      <c r="E3639" s="21"/>
      <c r="F3639" s="21"/>
      <c r="H3639" s="24"/>
      <c r="I3639" s="24"/>
      <c r="K3639" s="24"/>
      <c r="L3639" s="24"/>
    </row>
    <row r="3640" spans="3:12" ht="20" customHeight="1">
      <c r="C3640" s="13"/>
      <c r="E3640" s="21"/>
      <c r="F3640" s="21"/>
      <c r="H3640" s="24"/>
      <c r="I3640" s="24"/>
      <c r="K3640" s="24"/>
      <c r="L3640" s="24"/>
    </row>
    <row r="3641" spans="3:12" ht="20" customHeight="1">
      <c r="C3641" s="13"/>
      <c r="E3641" s="21"/>
      <c r="F3641" s="21"/>
      <c r="H3641" s="24"/>
      <c r="I3641" s="24"/>
      <c r="K3641" s="24"/>
      <c r="L3641" s="24"/>
    </row>
    <row r="3642" spans="3:12" ht="20" customHeight="1">
      <c r="C3642" s="13"/>
      <c r="E3642" s="21"/>
      <c r="F3642" s="21"/>
      <c r="H3642" s="24"/>
      <c r="I3642" s="24"/>
      <c r="K3642" s="24"/>
      <c r="L3642" s="24"/>
    </row>
    <row r="3643" spans="3:12" ht="20" customHeight="1">
      <c r="C3643" s="13"/>
      <c r="E3643" s="21"/>
      <c r="F3643" s="21"/>
      <c r="H3643" s="24"/>
      <c r="I3643" s="24"/>
      <c r="K3643" s="24"/>
      <c r="L3643" s="24"/>
    </row>
    <row r="3644" spans="3:12" ht="20" customHeight="1">
      <c r="C3644" s="13"/>
      <c r="E3644" s="21"/>
      <c r="F3644" s="21"/>
      <c r="H3644" s="24"/>
      <c r="I3644" s="24"/>
      <c r="K3644" s="24"/>
      <c r="L3644" s="24"/>
    </row>
    <row r="3645" spans="3:12" ht="20" customHeight="1">
      <c r="C3645" s="13"/>
      <c r="E3645" s="21"/>
      <c r="F3645" s="21"/>
      <c r="H3645" s="24"/>
      <c r="I3645" s="24"/>
      <c r="K3645" s="24"/>
      <c r="L3645" s="24"/>
    </row>
    <row r="3646" spans="3:12" ht="20" customHeight="1">
      <c r="C3646" s="13"/>
      <c r="E3646" s="21"/>
      <c r="F3646" s="21"/>
      <c r="H3646" s="24"/>
      <c r="I3646" s="24"/>
      <c r="K3646" s="24"/>
      <c r="L3646" s="24"/>
    </row>
    <row r="3647" spans="3:12" ht="20" customHeight="1">
      <c r="C3647" s="13"/>
      <c r="E3647" s="21"/>
      <c r="F3647" s="21"/>
      <c r="H3647" s="24"/>
      <c r="I3647" s="24"/>
      <c r="K3647" s="24"/>
      <c r="L3647" s="24"/>
    </row>
    <row r="3648" spans="3:12" ht="20" customHeight="1">
      <c r="C3648" s="13"/>
      <c r="E3648" s="21"/>
      <c r="F3648" s="21"/>
      <c r="H3648" s="24"/>
      <c r="I3648" s="24"/>
      <c r="K3648" s="24"/>
      <c r="L3648" s="24"/>
    </row>
    <row r="3649" spans="3:12" ht="20" customHeight="1">
      <c r="C3649" s="13"/>
      <c r="E3649" s="21"/>
      <c r="F3649" s="21"/>
      <c r="H3649" s="24"/>
      <c r="I3649" s="24"/>
      <c r="K3649" s="24"/>
      <c r="L3649" s="24"/>
    </row>
    <row r="3650" spans="3:12" ht="20" customHeight="1">
      <c r="C3650" s="13"/>
      <c r="E3650" s="21"/>
      <c r="F3650" s="21"/>
      <c r="H3650" s="24"/>
      <c r="I3650" s="24"/>
      <c r="K3650" s="24"/>
      <c r="L3650" s="24"/>
    </row>
    <row r="3651" spans="3:12" ht="20" customHeight="1">
      <c r="C3651" s="13"/>
      <c r="E3651" s="21"/>
      <c r="F3651" s="21"/>
      <c r="H3651" s="24"/>
      <c r="I3651" s="24"/>
      <c r="K3651" s="24"/>
      <c r="L3651" s="24"/>
    </row>
    <row r="3652" spans="3:12" ht="20" customHeight="1">
      <c r="C3652" s="13"/>
      <c r="E3652" s="21"/>
      <c r="F3652" s="21"/>
      <c r="H3652" s="24"/>
      <c r="I3652" s="24"/>
      <c r="K3652" s="24"/>
      <c r="L3652" s="24"/>
    </row>
    <row r="3653" spans="3:12" ht="20" customHeight="1">
      <c r="C3653" s="13"/>
      <c r="E3653" s="21"/>
      <c r="F3653" s="21"/>
      <c r="H3653" s="24"/>
      <c r="I3653" s="24"/>
      <c r="K3653" s="24"/>
      <c r="L3653" s="24"/>
    </row>
    <row r="3654" spans="3:12" ht="20" customHeight="1">
      <c r="C3654" s="13"/>
      <c r="E3654" s="21"/>
      <c r="F3654" s="21"/>
      <c r="H3654" s="24"/>
      <c r="I3654" s="24"/>
      <c r="K3654" s="24"/>
      <c r="L3654" s="24"/>
    </row>
    <row r="3655" spans="3:12" ht="20" customHeight="1">
      <c r="C3655" s="13"/>
      <c r="E3655" s="21"/>
      <c r="F3655" s="21"/>
      <c r="H3655" s="24"/>
      <c r="I3655" s="24"/>
      <c r="K3655" s="24"/>
      <c r="L3655" s="24"/>
    </row>
    <row r="3656" spans="3:12" ht="20" customHeight="1">
      <c r="C3656" s="13"/>
      <c r="E3656" s="21"/>
      <c r="F3656" s="21"/>
      <c r="H3656" s="24"/>
      <c r="I3656" s="24"/>
      <c r="K3656" s="24"/>
      <c r="L3656" s="24"/>
    </row>
    <row r="3657" spans="3:12" ht="20" customHeight="1">
      <c r="C3657" s="13"/>
      <c r="E3657" s="21"/>
      <c r="F3657" s="21"/>
      <c r="H3657" s="24"/>
      <c r="I3657" s="24"/>
      <c r="K3657" s="24"/>
      <c r="L3657" s="24"/>
    </row>
    <row r="3658" spans="3:12" ht="20" customHeight="1">
      <c r="C3658" s="13"/>
      <c r="E3658" s="21"/>
      <c r="F3658" s="21"/>
      <c r="H3658" s="24"/>
      <c r="I3658" s="24"/>
      <c r="K3658" s="24"/>
      <c r="L3658" s="24"/>
    </row>
    <row r="3659" spans="3:12" ht="20" customHeight="1">
      <c r="C3659" s="13"/>
      <c r="E3659" s="21"/>
      <c r="F3659" s="21"/>
      <c r="H3659" s="24"/>
      <c r="I3659" s="24"/>
      <c r="K3659" s="24"/>
      <c r="L3659" s="24"/>
    </row>
    <row r="3660" spans="3:12" ht="20" customHeight="1">
      <c r="C3660" s="13"/>
      <c r="E3660" s="21"/>
      <c r="F3660" s="21"/>
      <c r="H3660" s="24"/>
      <c r="I3660" s="24"/>
      <c r="K3660" s="24"/>
      <c r="L3660" s="24"/>
    </row>
    <row r="3661" spans="3:12" ht="20" customHeight="1">
      <c r="C3661" s="13"/>
      <c r="E3661" s="21"/>
      <c r="F3661" s="21"/>
      <c r="H3661" s="24"/>
      <c r="I3661" s="24"/>
      <c r="K3661" s="24"/>
      <c r="L3661" s="24"/>
    </row>
    <row r="3662" spans="3:12" ht="20" customHeight="1">
      <c r="C3662" s="13"/>
      <c r="E3662" s="21"/>
      <c r="F3662" s="21"/>
      <c r="H3662" s="24"/>
      <c r="I3662" s="24"/>
      <c r="K3662" s="24"/>
      <c r="L3662" s="24"/>
    </row>
    <row r="3663" spans="3:12" ht="20" customHeight="1">
      <c r="C3663" s="13"/>
      <c r="E3663" s="21"/>
      <c r="F3663" s="21"/>
      <c r="H3663" s="24"/>
      <c r="I3663" s="24"/>
      <c r="K3663" s="24"/>
      <c r="L3663" s="24"/>
    </row>
    <row r="3664" spans="3:12" ht="20" customHeight="1">
      <c r="C3664" s="13"/>
      <c r="E3664" s="21"/>
      <c r="F3664" s="21"/>
      <c r="H3664" s="24"/>
      <c r="I3664" s="24"/>
      <c r="K3664" s="24"/>
      <c r="L3664" s="24"/>
    </row>
    <row r="3665" spans="3:12" ht="20" customHeight="1">
      <c r="C3665" s="13"/>
      <c r="E3665" s="21"/>
      <c r="F3665" s="21"/>
      <c r="H3665" s="24"/>
      <c r="I3665" s="24"/>
      <c r="K3665" s="24"/>
      <c r="L3665" s="24"/>
    </row>
    <row r="3666" spans="3:12" ht="20" customHeight="1">
      <c r="C3666" s="13"/>
      <c r="E3666" s="21"/>
      <c r="F3666" s="21"/>
      <c r="H3666" s="24"/>
      <c r="I3666" s="24"/>
      <c r="K3666" s="24"/>
      <c r="L3666" s="24"/>
    </row>
    <row r="3667" spans="3:12" ht="20" customHeight="1">
      <c r="C3667" s="13"/>
      <c r="E3667" s="21"/>
      <c r="F3667" s="21"/>
      <c r="H3667" s="24"/>
      <c r="I3667" s="24"/>
      <c r="K3667" s="24"/>
      <c r="L3667" s="24"/>
    </row>
    <row r="3668" spans="3:12" ht="20" customHeight="1">
      <c r="C3668" s="13"/>
      <c r="E3668" s="21"/>
      <c r="F3668" s="21"/>
      <c r="H3668" s="24"/>
      <c r="I3668" s="24"/>
      <c r="K3668" s="24"/>
      <c r="L3668" s="24"/>
    </row>
    <row r="3669" spans="3:12" ht="20" customHeight="1">
      <c r="C3669" s="13"/>
      <c r="E3669" s="21"/>
      <c r="F3669" s="21"/>
      <c r="H3669" s="24"/>
      <c r="I3669" s="24"/>
      <c r="K3669" s="24"/>
      <c r="L3669" s="24"/>
    </row>
    <row r="3670" spans="3:12" ht="20" customHeight="1">
      <c r="C3670" s="13"/>
      <c r="E3670" s="21"/>
      <c r="F3670" s="21"/>
      <c r="H3670" s="24"/>
      <c r="I3670" s="24"/>
      <c r="K3670" s="24"/>
      <c r="L3670" s="24"/>
    </row>
    <row r="3671" spans="3:12" ht="20" customHeight="1">
      <c r="C3671" s="13"/>
      <c r="E3671" s="21"/>
      <c r="F3671" s="21"/>
      <c r="H3671" s="24"/>
      <c r="I3671" s="24"/>
      <c r="K3671" s="24"/>
      <c r="L3671" s="24"/>
    </row>
    <row r="3672" spans="3:12" ht="20" customHeight="1">
      <c r="C3672" s="13"/>
      <c r="E3672" s="21"/>
      <c r="F3672" s="21"/>
      <c r="H3672" s="24"/>
      <c r="I3672" s="24"/>
      <c r="K3672" s="24"/>
      <c r="L3672" s="24"/>
    </row>
    <row r="3673" spans="3:12" ht="20" customHeight="1">
      <c r="C3673" s="13"/>
      <c r="E3673" s="21"/>
      <c r="F3673" s="21"/>
      <c r="H3673" s="24"/>
      <c r="I3673" s="24"/>
      <c r="K3673" s="24"/>
      <c r="L3673" s="24"/>
    </row>
    <row r="3674" spans="3:12" ht="20" customHeight="1">
      <c r="C3674" s="13"/>
      <c r="E3674" s="21"/>
      <c r="F3674" s="21"/>
      <c r="H3674" s="24"/>
      <c r="I3674" s="24"/>
      <c r="K3674" s="24"/>
      <c r="L3674" s="24"/>
    </row>
    <row r="3675" spans="3:12" ht="20" customHeight="1">
      <c r="C3675" s="13"/>
      <c r="E3675" s="21"/>
      <c r="F3675" s="21"/>
      <c r="H3675" s="24"/>
      <c r="I3675" s="24"/>
      <c r="K3675" s="24"/>
      <c r="L3675" s="24"/>
    </row>
    <row r="3676" spans="3:12" ht="20" customHeight="1">
      <c r="C3676" s="13"/>
      <c r="E3676" s="21"/>
      <c r="F3676" s="21"/>
      <c r="H3676" s="24"/>
      <c r="I3676" s="24"/>
      <c r="K3676" s="24"/>
      <c r="L3676" s="24"/>
    </row>
    <row r="3677" spans="3:12" ht="20" customHeight="1">
      <c r="C3677" s="13"/>
      <c r="E3677" s="21"/>
      <c r="F3677" s="21"/>
      <c r="H3677" s="24"/>
      <c r="I3677" s="24"/>
      <c r="K3677" s="24"/>
      <c r="L3677" s="24"/>
    </row>
    <row r="3678" spans="3:12" ht="20" customHeight="1">
      <c r="C3678" s="13"/>
      <c r="E3678" s="21"/>
      <c r="F3678" s="21"/>
      <c r="H3678" s="24"/>
      <c r="I3678" s="24"/>
      <c r="K3678" s="24"/>
      <c r="L3678" s="24"/>
    </row>
    <row r="3679" spans="3:12" ht="20" customHeight="1">
      <c r="C3679" s="13"/>
      <c r="E3679" s="21"/>
      <c r="F3679" s="21"/>
      <c r="H3679" s="24"/>
      <c r="I3679" s="24"/>
      <c r="K3679" s="24"/>
      <c r="L3679" s="24"/>
    </row>
    <row r="3680" spans="3:12" ht="20" customHeight="1">
      <c r="C3680" s="13"/>
      <c r="E3680" s="21"/>
      <c r="F3680" s="21"/>
      <c r="H3680" s="24"/>
      <c r="I3680" s="24"/>
      <c r="K3680" s="24"/>
      <c r="L3680" s="24"/>
    </row>
    <row r="3681" spans="3:12" ht="20" customHeight="1">
      <c r="C3681" s="13"/>
      <c r="E3681" s="21"/>
      <c r="F3681" s="21"/>
      <c r="H3681" s="24"/>
      <c r="I3681" s="24"/>
      <c r="K3681" s="24"/>
      <c r="L3681" s="24"/>
    </row>
    <row r="3682" spans="3:12" ht="20" customHeight="1">
      <c r="C3682" s="13"/>
      <c r="E3682" s="21"/>
      <c r="F3682" s="21"/>
      <c r="H3682" s="24"/>
      <c r="I3682" s="24"/>
      <c r="K3682" s="24"/>
      <c r="L3682" s="24"/>
    </row>
    <row r="3683" spans="3:12" ht="20" customHeight="1">
      <c r="C3683" s="13"/>
      <c r="E3683" s="21"/>
      <c r="F3683" s="21"/>
      <c r="H3683" s="24"/>
      <c r="I3683" s="24"/>
      <c r="K3683" s="24"/>
      <c r="L3683" s="24"/>
    </row>
    <row r="3684" spans="3:12" ht="20" customHeight="1">
      <c r="C3684" s="13"/>
      <c r="E3684" s="21"/>
      <c r="F3684" s="21"/>
      <c r="H3684" s="24"/>
      <c r="I3684" s="24"/>
      <c r="K3684" s="24"/>
      <c r="L3684" s="24"/>
    </row>
    <row r="3685" spans="3:12" ht="20" customHeight="1">
      <c r="C3685" s="13"/>
      <c r="E3685" s="21"/>
      <c r="F3685" s="21"/>
      <c r="H3685" s="24"/>
      <c r="I3685" s="24"/>
      <c r="K3685" s="24"/>
      <c r="L3685" s="24"/>
    </row>
    <row r="3686" spans="3:12" ht="20" customHeight="1">
      <c r="C3686" s="13"/>
      <c r="E3686" s="21"/>
      <c r="F3686" s="21"/>
      <c r="H3686" s="24"/>
      <c r="I3686" s="24"/>
      <c r="K3686" s="24"/>
      <c r="L3686" s="24"/>
    </row>
    <row r="3687" spans="3:12" ht="20" customHeight="1">
      <c r="C3687" s="13"/>
      <c r="E3687" s="21"/>
      <c r="F3687" s="21"/>
      <c r="H3687" s="24"/>
      <c r="I3687" s="24"/>
      <c r="K3687" s="24"/>
      <c r="L3687" s="24"/>
    </row>
    <row r="3688" spans="3:12" ht="20" customHeight="1">
      <c r="C3688" s="13"/>
      <c r="E3688" s="21"/>
      <c r="F3688" s="21"/>
      <c r="H3688" s="24"/>
      <c r="I3688" s="24"/>
      <c r="K3688" s="24"/>
      <c r="L3688" s="24"/>
    </row>
    <row r="3689" spans="3:12" ht="20" customHeight="1">
      <c r="C3689" s="13"/>
      <c r="E3689" s="21"/>
      <c r="F3689" s="21"/>
      <c r="H3689" s="24"/>
      <c r="I3689" s="24"/>
      <c r="K3689" s="24"/>
      <c r="L3689" s="24"/>
    </row>
    <row r="3690" spans="3:12" ht="20" customHeight="1">
      <c r="C3690" s="13"/>
      <c r="E3690" s="21"/>
      <c r="F3690" s="21"/>
      <c r="H3690" s="24"/>
      <c r="I3690" s="24"/>
      <c r="K3690" s="24"/>
      <c r="L3690" s="24"/>
    </row>
    <row r="3691" spans="3:12" ht="20" customHeight="1">
      <c r="C3691" s="13"/>
      <c r="E3691" s="21"/>
      <c r="F3691" s="21"/>
      <c r="H3691" s="24"/>
      <c r="I3691" s="24"/>
      <c r="K3691" s="24"/>
      <c r="L3691" s="24"/>
    </row>
    <row r="3692" spans="3:12" ht="20" customHeight="1">
      <c r="C3692" s="13"/>
      <c r="E3692" s="21"/>
      <c r="F3692" s="21"/>
      <c r="H3692" s="24"/>
      <c r="I3692" s="24"/>
      <c r="K3692" s="24"/>
      <c r="L3692" s="24"/>
    </row>
    <row r="3693" spans="3:12" ht="20" customHeight="1">
      <c r="C3693" s="13"/>
      <c r="E3693" s="21"/>
      <c r="F3693" s="21"/>
      <c r="H3693" s="24"/>
      <c r="I3693" s="24"/>
      <c r="K3693" s="24"/>
      <c r="L3693" s="24"/>
    </row>
    <row r="3694" spans="3:12" ht="20" customHeight="1">
      <c r="C3694" s="13"/>
      <c r="E3694" s="21"/>
      <c r="F3694" s="21"/>
      <c r="H3694" s="24"/>
      <c r="I3694" s="24"/>
      <c r="K3694" s="24"/>
      <c r="L3694" s="24"/>
    </row>
    <row r="3695" spans="3:12" ht="20" customHeight="1">
      <c r="C3695" s="13"/>
      <c r="E3695" s="21"/>
      <c r="F3695" s="21"/>
      <c r="H3695" s="24"/>
      <c r="I3695" s="24"/>
      <c r="K3695" s="24"/>
      <c r="L3695" s="24"/>
    </row>
    <row r="3696" spans="3:12" ht="20" customHeight="1">
      <c r="C3696" s="13"/>
      <c r="E3696" s="21"/>
      <c r="F3696" s="21"/>
      <c r="H3696" s="24"/>
      <c r="I3696" s="24"/>
      <c r="K3696" s="24"/>
      <c r="L3696" s="24"/>
    </row>
    <row r="3697" spans="3:12" ht="20" customHeight="1">
      <c r="C3697" s="13"/>
      <c r="E3697" s="21"/>
      <c r="F3697" s="21"/>
      <c r="H3697" s="24"/>
      <c r="I3697" s="24"/>
      <c r="K3697" s="24"/>
      <c r="L3697" s="24"/>
    </row>
    <row r="3698" spans="3:12" ht="20" customHeight="1">
      <c r="C3698" s="13"/>
      <c r="E3698" s="21"/>
      <c r="F3698" s="21"/>
      <c r="H3698" s="24"/>
      <c r="I3698" s="24"/>
      <c r="K3698" s="24"/>
      <c r="L3698" s="24"/>
    </row>
    <row r="3699" spans="3:12" ht="20" customHeight="1">
      <c r="C3699" s="13"/>
      <c r="E3699" s="21"/>
      <c r="F3699" s="21"/>
      <c r="H3699" s="24"/>
      <c r="I3699" s="24"/>
      <c r="K3699" s="24"/>
      <c r="L3699" s="24"/>
    </row>
    <row r="3700" spans="3:12" ht="20" customHeight="1">
      <c r="C3700" s="13"/>
      <c r="E3700" s="21"/>
      <c r="F3700" s="21"/>
      <c r="H3700" s="24"/>
      <c r="I3700" s="24"/>
      <c r="K3700" s="24"/>
      <c r="L3700" s="24"/>
    </row>
    <row r="3701" spans="3:12" ht="20" customHeight="1">
      <c r="C3701" s="13"/>
      <c r="E3701" s="21"/>
      <c r="F3701" s="21"/>
      <c r="H3701" s="24"/>
      <c r="I3701" s="24"/>
      <c r="K3701" s="24"/>
      <c r="L3701" s="24"/>
    </row>
    <row r="3702" spans="3:12" ht="20" customHeight="1">
      <c r="C3702" s="13"/>
      <c r="E3702" s="21"/>
      <c r="F3702" s="21"/>
      <c r="H3702" s="24"/>
      <c r="I3702" s="24"/>
      <c r="K3702" s="24"/>
      <c r="L3702" s="24"/>
    </row>
    <row r="3703" spans="3:12" ht="20" customHeight="1">
      <c r="C3703" s="13"/>
      <c r="E3703" s="21"/>
      <c r="F3703" s="21"/>
      <c r="H3703" s="24"/>
      <c r="I3703" s="24"/>
      <c r="K3703" s="24"/>
      <c r="L3703" s="24"/>
    </row>
    <row r="3704" spans="3:12" ht="20" customHeight="1">
      <c r="C3704" s="13"/>
      <c r="E3704" s="21"/>
      <c r="F3704" s="21"/>
      <c r="H3704" s="24"/>
      <c r="I3704" s="24"/>
      <c r="K3704" s="24"/>
      <c r="L3704" s="24"/>
    </row>
    <row r="3705" spans="3:12" ht="20" customHeight="1">
      <c r="C3705" s="13"/>
      <c r="E3705" s="21"/>
      <c r="F3705" s="21"/>
      <c r="H3705" s="24"/>
      <c r="I3705" s="24"/>
      <c r="K3705" s="24"/>
      <c r="L3705" s="24"/>
    </row>
    <row r="3706" spans="3:12" ht="20" customHeight="1">
      <c r="C3706" s="13"/>
      <c r="E3706" s="21"/>
      <c r="F3706" s="21"/>
      <c r="H3706" s="24"/>
      <c r="I3706" s="24"/>
      <c r="K3706" s="24"/>
      <c r="L3706" s="24"/>
    </row>
    <row r="3707" spans="3:12" ht="20" customHeight="1">
      <c r="C3707" s="13"/>
      <c r="E3707" s="21"/>
      <c r="F3707" s="21"/>
      <c r="H3707" s="24"/>
      <c r="I3707" s="24"/>
      <c r="K3707" s="24"/>
      <c r="L3707" s="24"/>
    </row>
    <row r="3708" spans="3:12" ht="20" customHeight="1">
      <c r="C3708" s="13"/>
      <c r="E3708" s="21"/>
      <c r="F3708" s="21"/>
      <c r="H3708" s="24"/>
      <c r="I3708" s="24"/>
      <c r="K3708" s="24"/>
      <c r="L3708" s="24"/>
    </row>
    <row r="3709" spans="3:12" ht="20" customHeight="1">
      <c r="C3709" s="13"/>
      <c r="E3709" s="21"/>
      <c r="F3709" s="21"/>
      <c r="H3709" s="24"/>
      <c r="I3709" s="24"/>
      <c r="K3709" s="24"/>
      <c r="L3709" s="24"/>
    </row>
    <row r="3710" spans="3:12" ht="20" customHeight="1">
      <c r="C3710" s="13"/>
      <c r="E3710" s="21"/>
      <c r="F3710" s="21"/>
      <c r="H3710" s="24"/>
      <c r="I3710" s="24"/>
      <c r="K3710" s="24"/>
      <c r="L3710" s="24"/>
    </row>
    <row r="3711" spans="3:12" ht="20" customHeight="1">
      <c r="C3711" s="13"/>
      <c r="E3711" s="21"/>
      <c r="F3711" s="21"/>
      <c r="H3711" s="24"/>
      <c r="I3711" s="24"/>
      <c r="K3711" s="24"/>
      <c r="L3711" s="24"/>
    </row>
    <row r="3712" spans="3:12" ht="20" customHeight="1">
      <c r="C3712" s="13"/>
      <c r="E3712" s="21"/>
      <c r="F3712" s="21"/>
      <c r="H3712" s="24"/>
      <c r="I3712" s="24"/>
      <c r="K3712" s="24"/>
      <c r="L3712" s="24"/>
    </row>
    <row r="3713" spans="3:12" ht="20" customHeight="1">
      <c r="C3713" s="13"/>
      <c r="E3713" s="21"/>
      <c r="F3713" s="21"/>
      <c r="H3713" s="24"/>
      <c r="I3713" s="24"/>
      <c r="K3713" s="24"/>
      <c r="L3713" s="24"/>
    </row>
    <row r="3714" spans="3:12" ht="20" customHeight="1">
      <c r="C3714" s="13"/>
      <c r="E3714" s="21"/>
      <c r="F3714" s="21"/>
      <c r="H3714" s="24"/>
      <c r="I3714" s="24"/>
      <c r="K3714" s="24"/>
      <c r="L3714" s="24"/>
    </row>
    <row r="3715" spans="3:12" ht="20" customHeight="1">
      <c r="C3715" s="13"/>
      <c r="E3715" s="21"/>
      <c r="F3715" s="21"/>
      <c r="H3715" s="24"/>
      <c r="I3715" s="24"/>
      <c r="K3715" s="24"/>
      <c r="L3715" s="24"/>
    </row>
    <row r="3716" spans="3:12" ht="20" customHeight="1">
      <c r="C3716" s="13"/>
      <c r="E3716" s="21"/>
      <c r="F3716" s="21"/>
      <c r="H3716" s="24"/>
      <c r="I3716" s="24"/>
      <c r="K3716" s="24"/>
      <c r="L3716" s="24"/>
    </row>
    <row r="3717" spans="3:12" ht="20" customHeight="1">
      <c r="C3717" s="13"/>
      <c r="E3717" s="21"/>
      <c r="F3717" s="21"/>
      <c r="H3717" s="24"/>
      <c r="I3717" s="24"/>
      <c r="K3717" s="24"/>
      <c r="L3717" s="24"/>
    </row>
    <row r="3718" spans="3:12" ht="20" customHeight="1">
      <c r="C3718" s="13"/>
      <c r="E3718" s="21"/>
      <c r="F3718" s="21"/>
      <c r="H3718" s="24"/>
      <c r="I3718" s="24"/>
      <c r="K3718" s="24"/>
      <c r="L3718" s="24"/>
    </row>
    <row r="3719" spans="3:12" ht="20" customHeight="1">
      <c r="C3719" s="13"/>
      <c r="E3719" s="21"/>
      <c r="F3719" s="21"/>
      <c r="H3719" s="24"/>
      <c r="I3719" s="24"/>
      <c r="K3719" s="24"/>
      <c r="L3719" s="24"/>
    </row>
    <row r="3720" spans="3:12" ht="20" customHeight="1">
      <c r="C3720" s="13"/>
      <c r="E3720" s="21"/>
      <c r="F3720" s="21"/>
      <c r="H3720" s="24"/>
      <c r="I3720" s="24"/>
      <c r="K3720" s="24"/>
      <c r="L3720" s="24"/>
    </row>
    <row r="3721" spans="3:12" ht="20" customHeight="1">
      <c r="C3721" s="13"/>
      <c r="E3721" s="21"/>
      <c r="F3721" s="21"/>
      <c r="H3721" s="24"/>
      <c r="I3721" s="24"/>
      <c r="K3721" s="24"/>
      <c r="L3721" s="24"/>
    </row>
    <row r="3722" spans="3:12" ht="20" customHeight="1">
      <c r="C3722" s="13"/>
      <c r="E3722" s="21"/>
      <c r="F3722" s="21"/>
      <c r="H3722" s="24"/>
      <c r="I3722" s="24"/>
      <c r="K3722" s="24"/>
      <c r="L3722" s="24"/>
    </row>
    <row r="3723" spans="3:12" ht="20" customHeight="1">
      <c r="C3723" s="13"/>
      <c r="E3723" s="21"/>
      <c r="F3723" s="21"/>
      <c r="H3723" s="24"/>
      <c r="I3723" s="24"/>
      <c r="K3723" s="24"/>
      <c r="L3723" s="24"/>
    </row>
    <row r="3724" spans="3:12" ht="20" customHeight="1">
      <c r="C3724" s="13"/>
      <c r="E3724" s="21"/>
      <c r="F3724" s="21"/>
      <c r="H3724" s="24"/>
      <c r="I3724" s="24"/>
      <c r="K3724" s="24"/>
      <c r="L3724" s="24"/>
    </row>
    <row r="3725" spans="3:12" ht="20" customHeight="1">
      <c r="C3725" s="13"/>
      <c r="E3725" s="21"/>
      <c r="F3725" s="21"/>
      <c r="H3725" s="24"/>
      <c r="I3725" s="24"/>
      <c r="K3725" s="24"/>
      <c r="L3725" s="24"/>
    </row>
    <row r="3726" spans="3:12" ht="20" customHeight="1">
      <c r="C3726" s="13"/>
      <c r="E3726" s="21"/>
      <c r="F3726" s="21"/>
      <c r="H3726" s="24"/>
      <c r="I3726" s="24"/>
      <c r="K3726" s="24"/>
      <c r="L3726" s="24"/>
    </row>
    <row r="3727" spans="3:12" ht="20" customHeight="1">
      <c r="C3727" s="13"/>
      <c r="E3727" s="21"/>
      <c r="F3727" s="21"/>
      <c r="H3727" s="24"/>
      <c r="I3727" s="24"/>
      <c r="K3727" s="24"/>
      <c r="L3727" s="24"/>
    </row>
    <row r="3728" spans="3:12" ht="20" customHeight="1">
      <c r="C3728" s="13"/>
      <c r="E3728" s="21"/>
      <c r="F3728" s="21"/>
      <c r="H3728" s="24"/>
      <c r="I3728" s="24"/>
      <c r="K3728" s="24"/>
      <c r="L3728" s="24"/>
    </row>
    <row r="3729" spans="3:12" ht="20" customHeight="1">
      <c r="C3729" s="13"/>
      <c r="E3729" s="21"/>
      <c r="F3729" s="21"/>
      <c r="H3729" s="24"/>
      <c r="I3729" s="24"/>
      <c r="K3729" s="24"/>
      <c r="L3729" s="24"/>
    </row>
    <row r="3730" spans="3:12" ht="20" customHeight="1">
      <c r="C3730" s="13"/>
      <c r="E3730" s="21"/>
      <c r="F3730" s="21"/>
      <c r="H3730" s="24"/>
      <c r="I3730" s="24"/>
      <c r="K3730" s="24"/>
      <c r="L3730" s="24"/>
    </row>
    <row r="3731" spans="3:12" ht="20" customHeight="1">
      <c r="C3731" s="13"/>
      <c r="E3731" s="21"/>
      <c r="F3731" s="21"/>
      <c r="H3731" s="24"/>
      <c r="I3731" s="24"/>
      <c r="K3731" s="24"/>
      <c r="L3731" s="24"/>
    </row>
    <row r="3732" spans="3:12" ht="20" customHeight="1">
      <c r="C3732" s="13"/>
      <c r="E3732" s="21"/>
      <c r="F3732" s="21"/>
      <c r="H3732" s="24"/>
      <c r="I3732" s="24"/>
      <c r="K3732" s="24"/>
      <c r="L3732" s="24"/>
    </row>
    <row r="3733" spans="3:12" ht="20" customHeight="1">
      <c r="C3733" s="13"/>
      <c r="E3733" s="21"/>
      <c r="F3733" s="21"/>
      <c r="H3733" s="24"/>
      <c r="I3733" s="24"/>
      <c r="K3733" s="24"/>
      <c r="L3733" s="24"/>
    </row>
    <row r="3734" spans="3:12" ht="20" customHeight="1">
      <c r="C3734" s="13"/>
      <c r="E3734" s="21"/>
      <c r="F3734" s="21"/>
      <c r="H3734" s="24"/>
      <c r="I3734" s="24"/>
      <c r="K3734" s="24"/>
      <c r="L3734" s="24"/>
    </row>
    <row r="3735" spans="3:12" ht="20" customHeight="1">
      <c r="C3735" s="13"/>
      <c r="E3735" s="21"/>
      <c r="F3735" s="21"/>
      <c r="H3735" s="24"/>
      <c r="I3735" s="24"/>
      <c r="K3735" s="24"/>
      <c r="L3735" s="24"/>
    </row>
    <row r="3736" spans="3:12" ht="20" customHeight="1">
      <c r="C3736" s="13"/>
      <c r="E3736" s="21"/>
      <c r="F3736" s="21"/>
      <c r="H3736" s="24"/>
      <c r="I3736" s="24"/>
      <c r="K3736" s="24"/>
      <c r="L3736" s="24"/>
    </row>
    <row r="3737" spans="3:12" ht="20" customHeight="1">
      <c r="C3737" s="13"/>
      <c r="E3737" s="21"/>
      <c r="F3737" s="21"/>
      <c r="H3737" s="24"/>
      <c r="I3737" s="24"/>
      <c r="K3737" s="24"/>
      <c r="L3737" s="24"/>
    </row>
    <row r="3738" spans="3:12" ht="20" customHeight="1">
      <c r="C3738" s="13"/>
      <c r="E3738" s="21"/>
      <c r="F3738" s="21"/>
      <c r="H3738" s="24"/>
      <c r="I3738" s="24"/>
      <c r="K3738" s="24"/>
      <c r="L3738" s="24"/>
    </row>
    <row r="3739" spans="3:12" ht="20" customHeight="1">
      <c r="C3739" s="13"/>
      <c r="E3739" s="21"/>
      <c r="F3739" s="21"/>
      <c r="H3739" s="24"/>
      <c r="I3739" s="24"/>
      <c r="K3739" s="24"/>
      <c r="L3739" s="24"/>
    </row>
    <row r="3740" spans="3:12" ht="20" customHeight="1">
      <c r="C3740" s="13"/>
      <c r="E3740" s="21"/>
      <c r="F3740" s="21"/>
      <c r="H3740" s="24"/>
      <c r="I3740" s="24"/>
      <c r="K3740" s="24"/>
      <c r="L3740" s="24"/>
    </row>
    <row r="3741" spans="3:12" ht="20" customHeight="1">
      <c r="C3741" s="13"/>
      <c r="E3741" s="21"/>
      <c r="F3741" s="21"/>
      <c r="H3741" s="24"/>
      <c r="I3741" s="24"/>
      <c r="K3741" s="24"/>
      <c r="L3741" s="24"/>
    </row>
    <row r="3742" spans="3:12" ht="20" customHeight="1">
      <c r="C3742" s="13"/>
      <c r="E3742" s="21"/>
      <c r="F3742" s="21"/>
      <c r="H3742" s="24"/>
      <c r="I3742" s="24"/>
      <c r="K3742" s="24"/>
      <c r="L3742" s="24"/>
    </row>
    <row r="3743" spans="3:12" ht="20" customHeight="1">
      <c r="C3743" s="13"/>
      <c r="E3743" s="21"/>
      <c r="F3743" s="21"/>
      <c r="H3743" s="24"/>
      <c r="I3743" s="24"/>
      <c r="K3743" s="24"/>
      <c r="L3743" s="24"/>
    </row>
    <row r="3744" spans="3:12" ht="20" customHeight="1">
      <c r="C3744" s="13"/>
      <c r="E3744" s="21"/>
      <c r="F3744" s="21"/>
      <c r="H3744" s="24"/>
      <c r="I3744" s="24"/>
      <c r="K3744" s="24"/>
      <c r="L3744" s="24"/>
    </row>
    <row r="3745" spans="3:12" ht="20" customHeight="1">
      <c r="C3745" s="13"/>
      <c r="E3745" s="21"/>
      <c r="F3745" s="21"/>
      <c r="H3745" s="24"/>
      <c r="I3745" s="24"/>
      <c r="K3745" s="24"/>
      <c r="L3745" s="24"/>
    </row>
    <row r="3746" spans="3:12" ht="20" customHeight="1">
      <c r="C3746" s="13"/>
      <c r="E3746" s="21"/>
      <c r="F3746" s="21"/>
      <c r="H3746" s="24"/>
      <c r="I3746" s="24"/>
      <c r="K3746" s="24"/>
      <c r="L3746" s="24"/>
    </row>
    <row r="3747" spans="3:12" ht="20" customHeight="1">
      <c r="C3747" s="13"/>
      <c r="E3747" s="21"/>
      <c r="F3747" s="21"/>
      <c r="H3747" s="24"/>
      <c r="I3747" s="24"/>
      <c r="K3747" s="24"/>
      <c r="L3747" s="24"/>
    </row>
    <row r="3748" spans="3:12" ht="20" customHeight="1">
      <c r="C3748" s="13"/>
      <c r="E3748" s="21"/>
      <c r="F3748" s="21"/>
      <c r="H3748" s="24"/>
      <c r="I3748" s="24"/>
      <c r="K3748" s="24"/>
      <c r="L3748" s="24"/>
    </row>
    <row r="3749" spans="3:12" ht="20" customHeight="1">
      <c r="C3749" s="13"/>
      <c r="E3749" s="21"/>
      <c r="F3749" s="21"/>
      <c r="H3749" s="24"/>
      <c r="I3749" s="24"/>
      <c r="K3749" s="24"/>
      <c r="L3749" s="24"/>
    </row>
    <row r="3750" spans="3:12" ht="20" customHeight="1">
      <c r="C3750" s="13"/>
      <c r="E3750" s="21"/>
      <c r="F3750" s="21"/>
      <c r="H3750" s="24"/>
      <c r="I3750" s="24"/>
      <c r="K3750" s="24"/>
      <c r="L3750" s="24"/>
    </row>
    <row r="3751" spans="3:12" ht="20" customHeight="1">
      <c r="C3751" s="13"/>
      <c r="E3751" s="21"/>
      <c r="F3751" s="21"/>
      <c r="H3751" s="24"/>
      <c r="I3751" s="24"/>
      <c r="K3751" s="24"/>
      <c r="L3751" s="24"/>
    </row>
    <row r="3752" spans="3:12" ht="20" customHeight="1">
      <c r="C3752" s="13"/>
      <c r="E3752" s="21"/>
      <c r="F3752" s="21"/>
      <c r="H3752" s="24"/>
      <c r="I3752" s="24"/>
      <c r="K3752" s="24"/>
      <c r="L3752" s="24"/>
    </row>
    <row r="3753" spans="3:12" ht="20" customHeight="1">
      <c r="C3753" s="13"/>
      <c r="E3753" s="21"/>
      <c r="F3753" s="21"/>
      <c r="H3753" s="24"/>
      <c r="I3753" s="24"/>
      <c r="K3753" s="24"/>
      <c r="L3753" s="24"/>
    </row>
    <row r="3754" spans="3:12" ht="20" customHeight="1">
      <c r="C3754" s="13"/>
      <c r="E3754" s="21"/>
      <c r="F3754" s="21"/>
      <c r="H3754" s="24"/>
      <c r="I3754" s="24"/>
      <c r="K3754" s="24"/>
      <c r="L3754" s="24"/>
    </row>
    <row r="3755" spans="3:12" ht="20" customHeight="1">
      <c r="C3755" s="13"/>
      <c r="E3755" s="21"/>
      <c r="F3755" s="21"/>
      <c r="H3755" s="24"/>
      <c r="I3755" s="24"/>
      <c r="K3755" s="24"/>
      <c r="L3755" s="24"/>
    </row>
    <row r="3756" spans="3:12" ht="20" customHeight="1">
      <c r="C3756" s="13"/>
      <c r="E3756" s="21"/>
      <c r="F3756" s="21"/>
      <c r="H3756" s="24"/>
      <c r="I3756" s="24"/>
      <c r="K3756" s="24"/>
      <c r="L3756" s="24"/>
    </row>
    <row r="3757" spans="3:12" ht="20" customHeight="1">
      <c r="C3757" s="13"/>
      <c r="E3757" s="21"/>
      <c r="F3757" s="21"/>
      <c r="H3757" s="24"/>
      <c r="I3757" s="24"/>
      <c r="K3757" s="24"/>
      <c r="L3757" s="24"/>
    </row>
    <row r="3758" spans="3:12" ht="20" customHeight="1">
      <c r="C3758" s="13"/>
      <c r="E3758" s="21"/>
      <c r="F3758" s="21"/>
      <c r="H3758" s="24"/>
      <c r="I3758" s="24"/>
      <c r="K3758" s="24"/>
      <c r="L3758" s="24"/>
    </row>
    <row r="3759" spans="3:12" ht="20" customHeight="1">
      <c r="C3759" s="13"/>
      <c r="E3759" s="21"/>
      <c r="F3759" s="21"/>
      <c r="H3759" s="24"/>
      <c r="I3759" s="24"/>
      <c r="K3759" s="24"/>
      <c r="L3759" s="24"/>
    </row>
    <row r="3760" spans="3:12" ht="20" customHeight="1">
      <c r="C3760" s="13"/>
      <c r="E3760" s="21"/>
      <c r="F3760" s="21"/>
      <c r="H3760" s="24"/>
      <c r="I3760" s="24"/>
      <c r="K3760" s="24"/>
      <c r="L3760" s="24"/>
    </row>
    <row r="3761" spans="3:12" ht="20" customHeight="1">
      <c r="C3761" s="13"/>
      <c r="E3761" s="21"/>
      <c r="F3761" s="21"/>
      <c r="H3761" s="24"/>
      <c r="I3761" s="24"/>
      <c r="K3761" s="24"/>
      <c r="L3761" s="24"/>
    </row>
    <row r="3762" spans="3:12" ht="20" customHeight="1">
      <c r="C3762" s="13"/>
      <c r="E3762" s="21"/>
      <c r="F3762" s="21"/>
      <c r="H3762" s="24"/>
      <c r="I3762" s="24"/>
      <c r="K3762" s="24"/>
      <c r="L3762" s="24"/>
    </row>
    <row r="3763" spans="3:12" ht="20" customHeight="1">
      <c r="C3763" s="13"/>
      <c r="E3763" s="21"/>
      <c r="F3763" s="21"/>
      <c r="H3763" s="24"/>
      <c r="I3763" s="24"/>
      <c r="K3763" s="24"/>
      <c r="L3763" s="24"/>
    </row>
    <row r="3764" spans="3:12" ht="20" customHeight="1">
      <c r="C3764" s="13"/>
      <c r="E3764" s="21"/>
      <c r="F3764" s="21"/>
      <c r="H3764" s="24"/>
      <c r="I3764" s="24"/>
      <c r="K3764" s="24"/>
      <c r="L3764" s="24"/>
    </row>
    <row r="3765" spans="3:12" ht="20" customHeight="1">
      <c r="C3765" s="13"/>
      <c r="E3765" s="21"/>
      <c r="F3765" s="21"/>
      <c r="H3765" s="24"/>
      <c r="I3765" s="24"/>
      <c r="K3765" s="24"/>
      <c r="L3765" s="24"/>
    </row>
    <row r="3766" spans="3:12" ht="20" customHeight="1">
      <c r="C3766" s="13"/>
      <c r="E3766" s="21"/>
      <c r="F3766" s="21"/>
      <c r="H3766" s="24"/>
      <c r="I3766" s="24"/>
      <c r="K3766" s="24"/>
      <c r="L3766" s="24"/>
    </row>
    <row r="3767" spans="3:12" ht="20" customHeight="1">
      <c r="C3767" s="13"/>
      <c r="E3767" s="21"/>
      <c r="F3767" s="21"/>
      <c r="H3767" s="24"/>
      <c r="I3767" s="24"/>
      <c r="K3767" s="24"/>
      <c r="L3767" s="24"/>
    </row>
    <row r="3768" spans="3:12" ht="20" customHeight="1">
      <c r="C3768" s="13"/>
      <c r="E3768" s="21"/>
      <c r="F3768" s="21"/>
      <c r="H3768" s="24"/>
      <c r="I3768" s="24"/>
      <c r="K3768" s="24"/>
      <c r="L3768" s="24"/>
    </row>
    <row r="3769" spans="3:12" ht="20" customHeight="1">
      <c r="C3769" s="13"/>
      <c r="E3769" s="21"/>
      <c r="F3769" s="21"/>
      <c r="H3769" s="24"/>
      <c r="I3769" s="24"/>
      <c r="K3769" s="24"/>
      <c r="L3769" s="24"/>
    </row>
    <row r="3770" spans="3:12" ht="20" customHeight="1">
      <c r="C3770" s="13"/>
      <c r="E3770" s="21"/>
      <c r="F3770" s="21"/>
      <c r="H3770" s="24"/>
      <c r="I3770" s="24"/>
      <c r="K3770" s="24"/>
      <c r="L3770" s="24"/>
    </row>
    <row r="3771" spans="3:12" ht="20" customHeight="1">
      <c r="C3771" s="13"/>
      <c r="E3771" s="21"/>
      <c r="F3771" s="21"/>
      <c r="H3771" s="24"/>
      <c r="I3771" s="24"/>
      <c r="K3771" s="24"/>
      <c r="L3771" s="24"/>
    </row>
    <row r="3772" spans="3:12" ht="20" customHeight="1">
      <c r="C3772" s="13"/>
      <c r="E3772" s="21"/>
      <c r="F3772" s="21"/>
      <c r="H3772" s="24"/>
      <c r="I3772" s="24"/>
      <c r="K3772" s="24"/>
      <c r="L3772" s="24"/>
    </row>
    <row r="3773" spans="3:12" ht="20" customHeight="1">
      <c r="C3773" s="13"/>
      <c r="E3773" s="21"/>
      <c r="F3773" s="21"/>
      <c r="H3773" s="24"/>
      <c r="I3773" s="24"/>
      <c r="K3773" s="24"/>
      <c r="L3773" s="24"/>
    </row>
    <row r="3774" spans="3:12" ht="20" customHeight="1">
      <c r="C3774" s="13"/>
      <c r="E3774" s="21"/>
      <c r="F3774" s="21"/>
      <c r="H3774" s="24"/>
      <c r="I3774" s="24"/>
      <c r="K3774" s="24"/>
      <c r="L3774" s="24"/>
    </row>
    <row r="3775" spans="3:12" ht="20" customHeight="1">
      <c r="C3775" s="13"/>
      <c r="E3775" s="21"/>
      <c r="F3775" s="21"/>
      <c r="H3775" s="24"/>
      <c r="I3775" s="24"/>
      <c r="K3775" s="24"/>
      <c r="L3775" s="24"/>
    </row>
    <row r="3776" spans="3:12" ht="20" customHeight="1">
      <c r="C3776" s="13"/>
      <c r="E3776" s="21"/>
      <c r="F3776" s="21"/>
      <c r="H3776" s="24"/>
      <c r="I3776" s="24"/>
      <c r="K3776" s="24"/>
      <c r="L3776" s="24"/>
    </row>
    <row r="3777" spans="3:12" ht="20" customHeight="1">
      <c r="C3777" s="13"/>
      <c r="E3777" s="21"/>
      <c r="F3777" s="21"/>
      <c r="H3777" s="24"/>
      <c r="I3777" s="24"/>
      <c r="K3777" s="24"/>
      <c r="L3777" s="24"/>
    </row>
    <row r="3778" spans="3:12" ht="20" customHeight="1">
      <c r="C3778" s="13"/>
      <c r="E3778" s="21"/>
      <c r="F3778" s="21"/>
      <c r="H3778" s="24"/>
      <c r="I3778" s="24"/>
      <c r="K3778" s="24"/>
      <c r="L3778" s="24"/>
    </row>
    <row r="3779" spans="3:12" ht="20" customHeight="1">
      <c r="C3779" s="13"/>
      <c r="E3779" s="21"/>
      <c r="F3779" s="21"/>
      <c r="H3779" s="24"/>
      <c r="I3779" s="24"/>
      <c r="K3779" s="24"/>
      <c r="L3779" s="24"/>
    </row>
    <row r="3780" spans="3:12" ht="20" customHeight="1">
      <c r="C3780" s="13"/>
      <c r="E3780" s="21"/>
      <c r="F3780" s="21"/>
      <c r="H3780" s="24"/>
      <c r="I3780" s="24"/>
      <c r="K3780" s="24"/>
      <c r="L3780" s="24"/>
    </row>
    <row r="3781" spans="3:12" ht="20" customHeight="1">
      <c r="C3781" s="13"/>
      <c r="E3781" s="21"/>
      <c r="F3781" s="21"/>
      <c r="H3781" s="24"/>
      <c r="I3781" s="24"/>
      <c r="K3781" s="24"/>
      <c r="L3781" s="24"/>
    </row>
    <row r="3782" spans="3:12" ht="20" customHeight="1">
      <c r="C3782" s="13"/>
      <c r="E3782" s="21"/>
      <c r="F3782" s="21"/>
      <c r="H3782" s="24"/>
      <c r="I3782" s="24"/>
      <c r="K3782" s="24"/>
      <c r="L3782" s="24"/>
    </row>
    <row r="3783" spans="3:12" ht="20" customHeight="1">
      <c r="C3783" s="13"/>
      <c r="E3783" s="21"/>
      <c r="F3783" s="21"/>
      <c r="H3783" s="24"/>
      <c r="I3783" s="24"/>
      <c r="K3783" s="24"/>
      <c r="L3783" s="24"/>
    </row>
    <row r="3784" spans="3:12" ht="20" customHeight="1">
      <c r="C3784" s="13"/>
      <c r="E3784" s="21"/>
      <c r="F3784" s="21"/>
      <c r="H3784" s="24"/>
      <c r="I3784" s="24"/>
      <c r="K3784" s="24"/>
      <c r="L3784" s="24"/>
    </row>
    <row r="3785" spans="3:12" ht="20" customHeight="1">
      <c r="C3785" s="13"/>
      <c r="E3785" s="21"/>
      <c r="F3785" s="21"/>
      <c r="H3785" s="24"/>
      <c r="I3785" s="24"/>
      <c r="K3785" s="24"/>
      <c r="L3785" s="24"/>
    </row>
    <row r="3786" spans="3:12" ht="20" customHeight="1">
      <c r="C3786" s="13"/>
      <c r="E3786" s="21"/>
      <c r="F3786" s="21"/>
      <c r="H3786" s="24"/>
      <c r="I3786" s="24"/>
      <c r="K3786" s="24"/>
      <c r="L3786" s="24"/>
    </row>
    <row r="3787" spans="3:12" ht="20" customHeight="1">
      <c r="C3787" s="13"/>
      <c r="E3787" s="21"/>
      <c r="F3787" s="21"/>
      <c r="H3787" s="24"/>
      <c r="I3787" s="24"/>
      <c r="K3787" s="24"/>
      <c r="L3787" s="24"/>
    </row>
    <row r="3788" spans="3:12" ht="20" customHeight="1">
      <c r="C3788" s="13"/>
      <c r="E3788" s="21"/>
      <c r="F3788" s="21"/>
      <c r="H3788" s="24"/>
      <c r="I3788" s="24"/>
      <c r="K3788" s="24"/>
      <c r="L3788" s="24"/>
    </row>
    <row r="3789" spans="3:12" ht="20" customHeight="1">
      <c r="C3789" s="13"/>
      <c r="E3789" s="21"/>
      <c r="F3789" s="21"/>
      <c r="H3789" s="24"/>
      <c r="I3789" s="24"/>
      <c r="K3789" s="24"/>
      <c r="L3789" s="24"/>
    </row>
    <row r="3790" spans="3:12" ht="20" customHeight="1">
      <c r="C3790" s="13"/>
      <c r="E3790" s="21"/>
      <c r="F3790" s="21"/>
      <c r="H3790" s="24"/>
      <c r="I3790" s="24"/>
      <c r="K3790" s="24"/>
      <c r="L3790" s="24"/>
    </row>
    <row r="3791" spans="3:12" ht="20" customHeight="1">
      <c r="C3791" s="13"/>
      <c r="E3791" s="21"/>
      <c r="F3791" s="21"/>
      <c r="H3791" s="24"/>
      <c r="I3791" s="24"/>
      <c r="K3791" s="24"/>
      <c r="L3791" s="24"/>
    </row>
    <row r="3792" spans="3:12" ht="20" customHeight="1">
      <c r="C3792" s="13"/>
      <c r="E3792" s="21"/>
      <c r="F3792" s="21"/>
      <c r="H3792" s="24"/>
      <c r="I3792" s="24"/>
      <c r="K3792" s="24"/>
      <c r="L3792" s="24"/>
    </row>
    <row r="3793" spans="3:12" ht="20" customHeight="1">
      <c r="C3793" s="13"/>
      <c r="E3793" s="21"/>
      <c r="F3793" s="21"/>
      <c r="H3793" s="24"/>
      <c r="I3793" s="24"/>
      <c r="K3793" s="24"/>
      <c r="L3793" s="24"/>
    </row>
    <row r="3794" spans="3:12" ht="20" customHeight="1">
      <c r="C3794" s="13"/>
      <c r="E3794" s="21"/>
      <c r="F3794" s="21"/>
      <c r="H3794" s="24"/>
      <c r="I3794" s="24"/>
      <c r="K3794" s="24"/>
      <c r="L3794" s="24"/>
    </row>
    <row r="3795" spans="3:12" ht="20" customHeight="1">
      <c r="C3795" s="13"/>
      <c r="E3795" s="21"/>
      <c r="F3795" s="21"/>
      <c r="H3795" s="24"/>
      <c r="I3795" s="24"/>
      <c r="K3795" s="24"/>
      <c r="L3795" s="24"/>
    </row>
    <row r="3796" spans="3:12" ht="20" customHeight="1">
      <c r="C3796" s="13"/>
      <c r="E3796" s="21"/>
      <c r="F3796" s="21"/>
      <c r="H3796" s="24"/>
      <c r="I3796" s="24"/>
      <c r="K3796" s="24"/>
      <c r="L3796" s="24"/>
    </row>
    <row r="3797" spans="3:12" ht="20" customHeight="1">
      <c r="C3797" s="13"/>
      <c r="E3797" s="21"/>
      <c r="F3797" s="21"/>
      <c r="H3797" s="24"/>
      <c r="I3797" s="24"/>
      <c r="K3797" s="24"/>
      <c r="L3797" s="24"/>
    </row>
    <row r="3798" spans="3:12" ht="20" customHeight="1">
      <c r="C3798" s="13"/>
      <c r="E3798" s="21"/>
      <c r="F3798" s="21"/>
      <c r="H3798" s="24"/>
      <c r="I3798" s="24"/>
      <c r="K3798" s="24"/>
      <c r="L3798" s="24"/>
    </row>
    <row r="3799" spans="3:12" ht="20" customHeight="1">
      <c r="C3799" s="13"/>
      <c r="E3799" s="21"/>
      <c r="F3799" s="21"/>
      <c r="H3799" s="24"/>
      <c r="I3799" s="24"/>
      <c r="K3799" s="24"/>
      <c r="L3799" s="24"/>
    </row>
    <row r="3800" spans="3:12" ht="20" customHeight="1">
      <c r="C3800" s="13"/>
      <c r="E3800" s="21"/>
      <c r="F3800" s="21"/>
      <c r="H3800" s="24"/>
      <c r="I3800" s="24"/>
      <c r="K3800" s="24"/>
      <c r="L3800" s="24"/>
    </row>
    <row r="3801" spans="3:12" ht="20" customHeight="1">
      <c r="C3801" s="13"/>
      <c r="E3801" s="21"/>
      <c r="F3801" s="21"/>
      <c r="H3801" s="24"/>
      <c r="I3801" s="24"/>
      <c r="K3801" s="24"/>
      <c r="L3801" s="24"/>
    </row>
    <row r="3802" spans="3:12" ht="20" customHeight="1">
      <c r="C3802" s="13"/>
      <c r="E3802" s="21"/>
      <c r="F3802" s="21"/>
      <c r="H3802" s="24"/>
      <c r="I3802" s="24"/>
      <c r="K3802" s="24"/>
      <c r="L3802" s="24"/>
    </row>
    <row r="3803" spans="3:12" ht="20" customHeight="1">
      <c r="C3803" s="13"/>
      <c r="E3803" s="21"/>
      <c r="F3803" s="21"/>
      <c r="H3803" s="24"/>
      <c r="I3803" s="24"/>
      <c r="K3803" s="24"/>
      <c r="L3803" s="24"/>
    </row>
    <row r="3804" spans="3:12" ht="20" customHeight="1">
      <c r="C3804" s="13"/>
      <c r="E3804" s="21"/>
      <c r="F3804" s="21"/>
      <c r="H3804" s="24"/>
      <c r="I3804" s="24"/>
      <c r="K3804" s="24"/>
      <c r="L3804" s="24"/>
    </row>
    <row r="3805" spans="3:12" ht="20" customHeight="1">
      <c r="C3805" s="13"/>
      <c r="E3805" s="21"/>
      <c r="F3805" s="21"/>
      <c r="H3805" s="24"/>
      <c r="I3805" s="24"/>
      <c r="K3805" s="24"/>
      <c r="L3805" s="24"/>
    </row>
    <row r="3806" spans="3:12" ht="20" customHeight="1">
      <c r="C3806" s="13"/>
      <c r="E3806" s="21"/>
      <c r="F3806" s="21"/>
      <c r="H3806" s="24"/>
      <c r="I3806" s="24"/>
      <c r="K3806" s="24"/>
      <c r="L3806" s="24"/>
    </row>
    <row r="3807" spans="3:12" ht="20" customHeight="1">
      <c r="C3807" s="13"/>
      <c r="E3807" s="21"/>
      <c r="F3807" s="21"/>
      <c r="H3807" s="24"/>
      <c r="I3807" s="24"/>
      <c r="K3807" s="24"/>
      <c r="L3807" s="24"/>
    </row>
    <row r="3808" spans="3:12" ht="20" customHeight="1">
      <c r="C3808" s="13"/>
      <c r="E3808" s="21"/>
      <c r="F3808" s="21"/>
      <c r="H3808" s="24"/>
      <c r="I3808" s="24"/>
      <c r="K3808" s="24"/>
      <c r="L3808" s="24"/>
    </row>
    <row r="3809" spans="3:12" ht="20" customHeight="1">
      <c r="C3809" s="13"/>
      <c r="E3809" s="21"/>
      <c r="F3809" s="21"/>
      <c r="H3809" s="24"/>
      <c r="I3809" s="24"/>
      <c r="K3809" s="24"/>
      <c r="L3809" s="24"/>
    </row>
    <row r="3810" spans="3:12" ht="20" customHeight="1">
      <c r="C3810" s="13"/>
      <c r="E3810" s="21"/>
      <c r="F3810" s="21"/>
      <c r="H3810" s="24"/>
      <c r="I3810" s="24"/>
      <c r="K3810" s="24"/>
      <c r="L3810" s="24"/>
    </row>
    <row r="3811" spans="3:12" ht="20" customHeight="1">
      <c r="C3811" s="13"/>
      <c r="E3811" s="21"/>
      <c r="F3811" s="21"/>
      <c r="H3811" s="24"/>
      <c r="I3811" s="24"/>
      <c r="K3811" s="24"/>
      <c r="L3811" s="24"/>
    </row>
    <row r="3812" spans="3:12" ht="20" customHeight="1">
      <c r="C3812" s="13"/>
      <c r="E3812" s="21"/>
      <c r="F3812" s="21"/>
      <c r="H3812" s="24"/>
      <c r="I3812" s="24"/>
      <c r="K3812" s="24"/>
      <c r="L3812" s="24"/>
    </row>
    <row r="3813" spans="3:12" ht="20" customHeight="1">
      <c r="C3813" s="13"/>
      <c r="E3813" s="21"/>
      <c r="F3813" s="21"/>
      <c r="H3813" s="24"/>
      <c r="I3813" s="24"/>
      <c r="K3813" s="24"/>
      <c r="L3813" s="24"/>
    </row>
    <row r="3814" spans="3:12" ht="20" customHeight="1">
      <c r="C3814" s="13"/>
      <c r="E3814" s="21"/>
      <c r="F3814" s="21"/>
      <c r="H3814" s="24"/>
      <c r="I3814" s="24"/>
      <c r="K3814" s="24"/>
      <c r="L3814" s="24"/>
    </row>
    <row r="3815" spans="3:12" ht="20" customHeight="1">
      <c r="C3815" s="13"/>
      <c r="E3815" s="21"/>
      <c r="F3815" s="21"/>
      <c r="H3815" s="24"/>
      <c r="I3815" s="24"/>
      <c r="K3815" s="24"/>
      <c r="L3815" s="24"/>
    </row>
    <row r="3816" spans="3:12" ht="20" customHeight="1">
      <c r="C3816" s="13"/>
      <c r="E3816" s="21"/>
      <c r="F3816" s="21"/>
      <c r="H3816" s="24"/>
      <c r="I3816" s="24"/>
      <c r="K3816" s="24"/>
      <c r="L3816" s="24"/>
    </row>
    <row r="3817" spans="3:12" ht="20" customHeight="1">
      <c r="C3817" s="13"/>
      <c r="E3817" s="21"/>
      <c r="F3817" s="21"/>
      <c r="H3817" s="24"/>
      <c r="I3817" s="24"/>
      <c r="K3817" s="24"/>
      <c r="L3817" s="24"/>
    </row>
    <row r="3818" spans="3:12" ht="20" customHeight="1">
      <c r="C3818" s="13"/>
      <c r="E3818" s="21"/>
      <c r="F3818" s="21"/>
      <c r="H3818" s="24"/>
      <c r="I3818" s="24"/>
      <c r="K3818" s="24"/>
      <c r="L3818" s="24"/>
    </row>
    <row r="3819" spans="3:12" ht="20" customHeight="1">
      <c r="C3819" s="13"/>
      <c r="E3819" s="21"/>
      <c r="F3819" s="21"/>
      <c r="H3819" s="24"/>
      <c r="I3819" s="24"/>
      <c r="K3819" s="24"/>
      <c r="L3819" s="24"/>
    </row>
    <row r="3820" spans="3:12" ht="20" customHeight="1">
      <c r="C3820" s="13"/>
      <c r="E3820" s="21"/>
      <c r="F3820" s="21"/>
      <c r="H3820" s="24"/>
      <c r="I3820" s="24"/>
      <c r="K3820" s="24"/>
      <c r="L3820" s="24"/>
    </row>
    <row r="3821" spans="3:12" ht="20" customHeight="1">
      <c r="C3821" s="13"/>
      <c r="E3821" s="21"/>
      <c r="F3821" s="21"/>
      <c r="H3821" s="24"/>
      <c r="I3821" s="24"/>
      <c r="K3821" s="24"/>
      <c r="L3821" s="24"/>
    </row>
    <row r="3822" spans="3:12" ht="20" customHeight="1">
      <c r="C3822" s="13"/>
      <c r="E3822" s="21"/>
      <c r="F3822" s="21"/>
      <c r="H3822" s="24"/>
      <c r="I3822" s="24"/>
      <c r="K3822" s="24"/>
      <c r="L3822" s="24"/>
    </row>
    <row r="3823" spans="3:12" ht="20" customHeight="1">
      <c r="C3823" s="13"/>
      <c r="E3823" s="21"/>
      <c r="F3823" s="21"/>
      <c r="H3823" s="24"/>
      <c r="I3823" s="24"/>
      <c r="K3823" s="24"/>
      <c r="L3823" s="24"/>
    </row>
    <row r="3824" spans="3:12" ht="20" customHeight="1">
      <c r="C3824" s="13"/>
      <c r="E3824" s="21"/>
      <c r="F3824" s="21"/>
      <c r="H3824" s="24"/>
      <c r="I3824" s="24"/>
      <c r="K3824" s="24"/>
      <c r="L3824" s="24"/>
    </row>
    <row r="3825" spans="3:12" ht="20" customHeight="1">
      <c r="C3825" s="13"/>
      <c r="E3825" s="21"/>
      <c r="F3825" s="21"/>
      <c r="H3825" s="24"/>
      <c r="I3825" s="24"/>
      <c r="K3825" s="24"/>
      <c r="L3825" s="24"/>
    </row>
    <row r="3826" spans="3:12" ht="20" customHeight="1">
      <c r="C3826" s="13"/>
      <c r="E3826" s="21"/>
      <c r="F3826" s="21"/>
      <c r="H3826" s="24"/>
      <c r="I3826" s="24"/>
      <c r="K3826" s="24"/>
      <c r="L3826" s="24"/>
    </row>
    <row r="3827" spans="3:12" ht="20" customHeight="1">
      <c r="C3827" s="13"/>
      <c r="E3827" s="21"/>
      <c r="F3827" s="21"/>
      <c r="H3827" s="24"/>
      <c r="I3827" s="24"/>
      <c r="K3827" s="24"/>
      <c r="L3827" s="24"/>
    </row>
    <row r="3828" spans="3:12" ht="20" customHeight="1">
      <c r="C3828" s="13"/>
      <c r="E3828" s="21"/>
      <c r="F3828" s="21"/>
      <c r="H3828" s="24"/>
      <c r="I3828" s="24"/>
      <c r="K3828" s="24"/>
      <c r="L3828" s="24"/>
    </row>
    <row r="3829" spans="3:12" ht="20" customHeight="1">
      <c r="C3829" s="13"/>
      <c r="E3829" s="21"/>
      <c r="F3829" s="21"/>
      <c r="H3829" s="24"/>
      <c r="I3829" s="24"/>
      <c r="K3829" s="24"/>
      <c r="L3829" s="24"/>
    </row>
    <row r="3830" spans="3:12" ht="20" customHeight="1">
      <c r="C3830" s="13"/>
      <c r="E3830" s="21"/>
      <c r="F3830" s="21"/>
      <c r="H3830" s="24"/>
      <c r="I3830" s="24"/>
      <c r="K3830" s="24"/>
      <c r="L3830" s="24"/>
    </row>
    <row r="3831" spans="3:12" ht="20" customHeight="1">
      <c r="C3831" s="13"/>
      <c r="E3831" s="21"/>
      <c r="F3831" s="21"/>
      <c r="H3831" s="24"/>
      <c r="I3831" s="24"/>
      <c r="K3831" s="24"/>
      <c r="L3831" s="24"/>
    </row>
    <row r="3832" spans="3:12" ht="20" customHeight="1">
      <c r="C3832" s="13"/>
      <c r="E3832" s="21"/>
      <c r="F3832" s="21"/>
      <c r="H3832" s="24"/>
      <c r="I3832" s="24"/>
      <c r="K3832" s="24"/>
      <c r="L3832" s="24"/>
    </row>
    <row r="3833" spans="3:12" ht="20" customHeight="1">
      <c r="C3833" s="13"/>
      <c r="E3833" s="21"/>
      <c r="F3833" s="21"/>
      <c r="H3833" s="24"/>
      <c r="I3833" s="24"/>
      <c r="K3833" s="24"/>
      <c r="L3833" s="24"/>
    </row>
    <row r="3834" spans="3:12" ht="20" customHeight="1">
      <c r="C3834" s="13"/>
      <c r="E3834" s="21"/>
      <c r="F3834" s="21"/>
      <c r="H3834" s="24"/>
      <c r="I3834" s="24"/>
      <c r="K3834" s="24"/>
      <c r="L3834" s="24"/>
    </row>
    <row r="3835" spans="3:12" ht="20" customHeight="1">
      <c r="C3835" s="13"/>
      <c r="E3835" s="21"/>
      <c r="F3835" s="21"/>
      <c r="H3835" s="24"/>
      <c r="I3835" s="24"/>
      <c r="K3835" s="24"/>
      <c r="L3835" s="24"/>
    </row>
    <row r="3836" spans="3:12" ht="20" customHeight="1">
      <c r="C3836" s="13"/>
      <c r="E3836" s="21"/>
      <c r="F3836" s="21"/>
      <c r="H3836" s="24"/>
      <c r="I3836" s="24"/>
      <c r="K3836" s="24"/>
      <c r="L3836" s="24"/>
    </row>
    <row r="3837" spans="3:12" ht="20" customHeight="1">
      <c r="C3837" s="13"/>
      <c r="E3837" s="21"/>
      <c r="F3837" s="21"/>
      <c r="H3837" s="24"/>
      <c r="I3837" s="24"/>
      <c r="K3837" s="24"/>
      <c r="L3837" s="24"/>
    </row>
    <row r="3838" spans="3:12" ht="20" customHeight="1">
      <c r="C3838" s="13"/>
      <c r="E3838" s="21"/>
      <c r="F3838" s="21"/>
      <c r="H3838" s="24"/>
      <c r="I3838" s="24"/>
      <c r="K3838" s="24"/>
      <c r="L3838" s="24"/>
    </row>
    <row r="3839" spans="3:12" ht="20" customHeight="1">
      <c r="C3839" s="13"/>
      <c r="E3839" s="21"/>
      <c r="F3839" s="21"/>
      <c r="H3839" s="24"/>
      <c r="I3839" s="24"/>
      <c r="K3839" s="24"/>
      <c r="L3839" s="24"/>
    </row>
    <row r="3840" spans="3:12" ht="20" customHeight="1">
      <c r="C3840" s="13"/>
      <c r="E3840" s="21"/>
      <c r="F3840" s="21"/>
      <c r="H3840" s="24"/>
      <c r="I3840" s="24"/>
      <c r="K3840" s="24"/>
      <c r="L3840" s="24"/>
    </row>
    <row r="3841" spans="3:12" ht="20" customHeight="1">
      <c r="C3841" s="13"/>
      <c r="E3841" s="21"/>
      <c r="F3841" s="21"/>
      <c r="H3841" s="24"/>
      <c r="I3841" s="24"/>
      <c r="K3841" s="24"/>
      <c r="L3841" s="24"/>
    </row>
    <row r="3842" spans="3:12" ht="20" customHeight="1">
      <c r="C3842" s="13"/>
      <c r="E3842" s="21"/>
      <c r="F3842" s="21"/>
      <c r="H3842" s="24"/>
      <c r="I3842" s="24"/>
      <c r="K3842" s="24"/>
      <c r="L3842" s="24"/>
    </row>
    <row r="3843" spans="3:12" ht="20" customHeight="1">
      <c r="C3843" s="13"/>
      <c r="E3843" s="21"/>
      <c r="F3843" s="21"/>
      <c r="H3843" s="24"/>
      <c r="I3843" s="24"/>
      <c r="K3843" s="24"/>
      <c r="L3843" s="24"/>
    </row>
    <row r="3844" spans="3:12" ht="20" customHeight="1">
      <c r="C3844" s="13"/>
      <c r="E3844" s="21"/>
      <c r="F3844" s="21"/>
      <c r="H3844" s="24"/>
      <c r="I3844" s="24"/>
      <c r="K3844" s="24"/>
      <c r="L3844" s="24"/>
    </row>
    <row r="3845" spans="3:12" ht="20" customHeight="1">
      <c r="C3845" s="13"/>
      <c r="E3845" s="21"/>
      <c r="F3845" s="21"/>
      <c r="H3845" s="24"/>
      <c r="I3845" s="24"/>
      <c r="K3845" s="24"/>
      <c r="L3845" s="24"/>
    </row>
    <row r="3846" spans="3:12" ht="20" customHeight="1">
      <c r="C3846" s="13"/>
      <c r="E3846" s="21"/>
      <c r="F3846" s="21"/>
      <c r="H3846" s="24"/>
      <c r="I3846" s="24"/>
      <c r="K3846" s="24"/>
      <c r="L3846" s="24"/>
    </row>
    <row r="3847" spans="3:12" ht="20" customHeight="1">
      <c r="C3847" s="13"/>
      <c r="E3847" s="21"/>
      <c r="F3847" s="21"/>
      <c r="H3847" s="24"/>
      <c r="I3847" s="24"/>
      <c r="K3847" s="24"/>
      <c r="L3847" s="24"/>
    </row>
    <row r="3848" spans="3:12" ht="20" customHeight="1">
      <c r="C3848" s="13"/>
      <c r="E3848" s="21"/>
      <c r="F3848" s="21"/>
      <c r="H3848" s="24"/>
      <c r="I3848" s="24"/>
      <c r="K3848" s="24"/>
      <c r="L3848" s="24"/>
    </row>
    <row r="3849" spans="3:12" ht="20" customHeight="1">
      <c r="C3849" s="13"/>
      <c r="E3849" s="21"/>
      <c r="F3849" s="21"/>
      <c r="H3849" s="24"/>
      <c r="I3849" s="24"/>
      <c r="K3849" s="24"/>
      <c r="L3849" s="24"/>
    </row>
    <row r="3850" spans="3:12" ht="20" customHeight="1">
      <c r="C3850" s="13"/>
      <c r="E3850" s="21"/>
      <c r="F3850" s="21"/>
      <c r="H3850" s="24"/>
      <c r="I3850" s="24"/>
      <c r="K3850" s="24"/>
      <c r="L3850" s="24"/>
    </row>
    <row r="3851" spans="3:12" ht="20" customHeight="1">
      <c r="C3851" s="13"/>
      <c r="E3851" s="21"/>
      <c r="F3851" s="21"/>
      <c r="H3851" s="24"/>
      <c r="I3851" s="24"/>
      <c r="K3851" s="24"/>
      <c r="L3851" s="24"/>
    </row>
    <row r="3852" spans="3:12" ht="20" customHeight="1">
      <c r="C3852" s="13"/>
      <c r="E3852" s="21"/>
      <c r="F3852" s="21"/>
      <c r="H3852" s="24"/>
      <c r="I3852" s="24"/>
      <c r="K3852" s="24"/>
      <c r="L3852" s="24"/>
    </row>
    <row r="3853" spans="3:12" ht="20" customHeight="1">
      <c r="C3853" s="13"/>
      <c r="E3853" s="21"/>
      <c r="F3853" s="21"/>
      <c r="H3853" s="24"/>
      <c r="I3853" s="24"/>
      <c r="K3853" s="24"/>
      <c r="L3853" s="24"/>
    </row>
    <row r="3854" spans="3:12" ht="20" customHeight="1">
      <c r="C3854" s="13"/>
      <c r="E3854" s="21"/>
      <c r="F3854" s="21"/>
      <c r="H3854" s="24"/>
      <c r="I3854" s="24"/>
      <c r="K3854" s="24"/>
      <c r="L3854" s="24"/>
    </row>
    <row r="3855" spans="3:12" ht="20" customHeight="1">
      <c r="C3855" s="13"/>
      <c r="E3855" s="21"/>
      <c r="F3855" s="21"/>
      <c r="H3855" s="24"/>
      <c r="I3855" s="24"/>
      <c r="K3855" s="24"/>
      <c r="L3855" s="24"/>
    </row>
    <row r="3856" spans="3:12" ht="20" customHeight="1">
      <c r="C3856" s="13"/>
      <c r="E3856" s="21"/>
      <c r="F3856" s="21"/>
      <c r="H3856" s="24"/>
      <c r="I3856" s="24"/>
      <c r="K3856" s="24"/>
      <c r="L3856" s="24"/>
    </row>
    <row r="3857" spans="3:12" ht="20" customHeight="1">
      <c r="C3857" s="13"/>
      <c r="E3857" s="21"/>
      <c r="F3857" s="21"/>
      <c r="H3857" s="24"/>
      <c r="I3857" s="24"/>
      <c r="K3857" s="24"/>
      <c r="L3857" s="24"/>
    </row>
    <row r="3858" spans="3:12" ht="20" customHeight="1">
      <c r="C3858" s="13"/>
      <c r="E3858" s="21"/>
      <c r="F3858" s="21"/>
      <c r="H3858" s="24"/>
      <c r="I3858" s="24"/>
      <c r="K3858" s="24"/>
      <c r="L3858" s="24"/>
    </row>
    <row r="3859" spans="3:12" ht="20" customHeight="1">
      <c r="C3859" s="13"/>
      <c r="E3859" s="21"/>
      <c r="F3859" s="21"/>
      <c r="H3859" s="24"/>
      <c r="I3859" s="24"/>
      <c r="K3859" s="24"/>
      <c r="L3859" s="24"/>
    </row>
    <row r="3860" spans="3:12" ht="20" customHeight="1">
      <c r="C3860" s="13"/>
      <c r="E3860" s="21"/>
      <c r="F3860" s="21"/>
      <c r="H3860" s="24"/>
      <c r="I3860" s="24"/>
      <c r="K3860" s="24"/>
      <c r="L3860" s="24"/>
    </row>
    <row r="3861" spans="3:12" ht="20" customHeight="1">
      <c r="C3861" s="13"/>
      <c r="E3861" s="21"/>
      <c r="F3861" s="21"/>
      <c r="H3861" s="24"/>
      <c r="I3861" s="24"/>
      <c r="K3861" s="24"/>
      <c r="L3861" s="24"/>
    </row>
    <row r="3862" spans="3:12" ht="20" customHeight="1">
      <c r="C3862" s="13"/>
      <c r="E3862" s="21"/>
      <c r="F3862" s="21"/>
      <c r="H3862" s="24"/>
      <c r="I3862" s="24"/>
      <c r="K3862" s="24"/>
      <c r="L3862" s="24"/>
    </row>
    <row r="3863" spans="3:12" ht="20" customHeight="1">
      <c r="C3863" s="13"/>
      <c r="E3863" s="21"/>
      <c r="F3863" s="21"/>
      <c r="H3863" s="24"/>
      <c r="I3863" s="24"/>
      <c r="K3863" s="24"/>
      <c r="L3863" s="24"/>
    </row>
    <row r="3864" spans="3:12" ht="20" customHeight="1">
      <c r="C3864" s="13"/>
      <c r="E3864" s="21"/>
      <c r="F3864" s="21"/>
      <c r="H3864" s="24"/>
      <c r="I3864" s="24"/>
      <c r="K3864" s="24"/>
      <c r="L3864" s="24"/>
    </row>
    <row r="3865" spans="3:12" ht="20" customHeight="1">
      <c r="C3865" s="13"/>
      <c r="E3865" s="21"/>
      <c r="F3865" s="21"/>
      <c r="H3865" s="24"/>
      <c r="I3865" s="24"/>
      <c r="K3865" s="24"/>
      <c r="L3865" s="24"/>
    </row>
    <row r="3866" spans="3:12" ht="20" customHeight="1">
      <c r="C3866" s="13"/>
      <c r="E3866" s="21"/>
      <c r="F3866" s="21"/>
      <c r="H3866" s="24"/>
      <c r="I3866" s="24"/>
      <c r="K3866" s="24"/>
      <c r="L3866" s="24"/>
    </row>
    <row r="3867" spans="3:12" ht="20" customHeight="1">
      <c r="C3867" s="13"/>
      <c r="E3867" s="21"/>
      <c r="F3867" s="21"/>
      <c r="H3867" s="24"/>
      <c r="I3867" s="24"/>
      <c r="K3867" s="24"/>
      <c r="L3867" s="24"/>
    </row>
    <row r="3868" spans="3:12" ht="20" customHeight="1">
      <c r="C3868" s="13"/>
      <c r="E3868" s="21"/>
      <c r="F3868" s="21"/>
      <c r="H3868" s="24"/>
      <c r="I3868" s="24"/>
      <c r="K3868" s="24"/>
      <c r="L3868" s="24"/>
    </row>
    <row r="3869" spans="3:12" ht="20" customHeight="1">
      <c r="C3869" s="13"/>
      <c r="E3869" s="21"/>
      <c r="F3869" s="21"/>
      <c r="H3869" s="24"/>
      <c r="I3869" s="24"/>
      <c r="K3869" s="24"/>
      <c r="L3869" s="24"/>
    </row>
    <row r="3870" spans="3:12" ht="20" customHeight="1">
      <c r="C3870" s="13"/>
      <c r="E3870" s="21"/>
      <c r="F3870" s="21"/>
      <c r="H3870" s="24"/>
      <c r="I3870" s="24"/>
      <c r="K3870" s="24"/>
      <c r="L3870" s="24"/>
    </row>
    <row r="3871" spans="3:12" ht="20" customHeight="1">
      <c r="C3871" s="13"/>
      <c r="E3871" s="21"/>
      <c r="F3871" s="21"/>
      <c r="H3871" s="24"/>
      <c r="I3871" s="24"/>
      <c r="K3871" s="24"/>
      <c r="L3871" s="24"/>
    </row>
    <row r="3872" spans="3:12" ht="20" customHeight="1">
      <c r="C3872" s="13"/>
      <c r="E3872" s="21"/>
      <c r="F3872" s="21"/>
      <c r="H3872" s="24"/>
      <c r="I3872" s="24"/>
      <c r="K3872" s="24"/>
      <c r="L3872" s="24"/>
    </row>
    <row r="3873" spans="3:12" ht="20" customHeight="1">
      <c r="C3873" s="13"/>
      <c r="E3873" s="21"/>
      <c r="F3873" s="21"/>
      <c r="H3873" s="24"/>
      <c r="I3873" s="24"/>
      <c r="K3873" s="24"/>
      <c r="L3873" s="24"/>
    </row>
    <row r="3874" spans="3:12" ht="20" customHeight="1">
      <c r="C3874" s="13"/>
      <c r="E3874" s="21"/>
      <c r="F3874" s="21"/>
      <c r="H3874" s="24"/>
      <c r="I3874" s="24"/>
      <c r="K3874" s="24"/>
      <c r="L3874" s="24"/>
    </row>
    <row r="3875" spans="3:12" ht="20" customHeight="1">
      <c r="C3875" s="13"/>
      <c r="E3875" s="21"/>
      <c r="F3875" s="21"/>
      <c r="H3875" s="24"/>
      <c r="I3875" s="24"/>
      <c r="K3875" s="24"/>
      <c r="L3875" s="24"/>
    </row>
    <row r="3876" spans="3:12" ht="20" customHeight="1">
      <c r="C3876" s="13"/>
      <c r="E3876" s="21"/>
      <c r="F3876" s="21"/>
      <c r="H3876" s="24"/>
      <c r="I3876" s="24"/>
      <c r="K3876" s="24"/>
      <c r="L3876" s="24"/>
    </row>
    <row r="3877" spans="3:12" ht="20" customHeight="1">
      <c r="C3877" s="13"/>
      <c r="E3877" s="21"/>
      <c r="F3877" s="21"/>
      <c r="H3877" s="24"/>
      <c r="I3877" s="24"/>
      <c r="K3877" s="24"/>
      <c r="L3877" s="24"/>
    </row>
    <row r="3878" spans="3:12" ht="20" customHeight="1">
      <c r="C3878" s="13"/>
      <c r="E3878" s="21"/>
      <c r="F3878" s="21"/>
      <c r="H3878" s="24"/>
      <c r="I3878" s="24"/>
      <c r="K3878" s="24"/>
      <c r="L3878" s="24"/>
    </row>
    <row r="3879" spans="3:12" ht="20" customHeight="1">
      <c r="C3879" s="13"/>
      <c r="E3879" s="21"/>
      <c r="F3879" s="21"/>
      <c r="H3879" s="24"/>
      <c r="I3879" s="24"/>
      <c r="K3879" s="24"/>
      <c r="L3879" s="24"/>
    </row>
    <row r="3880" spans="3:12" ht="20" customHeight="1">
      <c r="C3880" s="13"/>
      <c r="E3880" s="21"/>
      <c r="F3880" s="21"/>
      <c r="H3880" s="24"/>
      <c r="I3880" s="24"/>
      <c r="K3880" s="24"/>
      <c r="L3880" s="24"/>
    </row>
    <row r="3881" spans="3:12" ht="20" customHeight="1">
      <c r="C3881" s="13"/>
      <c r="E3881" s="21"/>
      <c r="F3881" s="21"/>
      <c r="H3881" s="24"/>
      <c r="I3881" s="24"/>
      <c r="K3881" s="24"/>
      <c r="L3881" s="24"/>
    </row>
    <row r="3882" spans="3:12" ht="20" customHeight="1">
      <c r="C3882" s="13"/>
      <c r="E3882" s="21"/>
      <c r="F3882" s="21"/>
      <c r="H3882" s="24"/>
      <c r="I3882" s="24"/>
      <c r="K3882" s="24"/>
      <c r="L3882" s="24"/>
    </row>
    <row r="3883" spans="3:12" ht="20" customHeight="1">
      <c r="C3883" s="13"/>
      <c r="E3883" s="21"/>
      <c r="F3883" s="21"/>
      <c r="H3883" s="24"/>
      <c r="I3883" s="24"/>
      <c r="K3883" s="24"/>
      <c r="L3883" s="24"/>
    </row>
    <row r="3884" spans="3:12" ht="20" customHeight="1">
      <c r="C3884" s="13"/>
      <c r="E3884" s="21"/>
      <c r="F3884" s="21"/>
      <c r="H3884" s="24"/>
      <c r="I3884" s="24"/>
      <c r="K3884" s="24"/>
      <c r="L3884" s="24"/>
    </row>
    <row r="3885" spans="3:12" ht="20" customHeight="1">
      <c r="C3885" s="13"/>
      <c r="E3885" s="21"/>
      <c r="F3885" s="21"/>
      <c r="H3885" s="24"/>
      <c r="I3885" s="24"/>
      <c r="K3885" s="24"/>
      <c r="L3885" s="24"/>
    </row>
    <row r="3886" spans="3:12" ht="20" customHeight="1">
      <c r="C3886" s="13"/>
      <c r="E3886" s="21"/>
      <c r="F3886" s="21"/>
      <c r="H3886" s="24"/>
      <c r="I3886" s="24"/>
      <c r="K3886" s="24"/>
      <c r="L3886" s="24"/>
    </row>
    <row r="3887" spans="3:12" ht="20" customHeight="1">
      <c r="C3887" s="13"/>
      <c r="E3887" s="21"/>
      <c r="F3887" s="21"/>
      <c r="H3887" s="24"/>
      <c r="I3887" s="24"/>
      <c r="K3887" s="24"/>
      <c r="L3887" s="24"/>
    </row>
    <row r="3888" spans="3:12" ht="20" customHeight="1">
      <c r="C3888" s="13"/>
      <c r="E3888" s="21"/>
      <c r="F3888" s="21"/>
      <c r="H3888" s="24"/>
      <c r="I3888" s="24"/>
      <c r="K3888" s="24"/>
      <c r="L3888" s="24"/>
    </row>
    <row r="3889" spans="3:12" ht="20" customHeight="1">
      <c r="C3889" s="13"/>
      <c r="E3889" s="21"/>
      <c r="F3889" s="21"/>
      <c r="H3889" s="24"/>
      <c r="I3889" s="24"/>
      <c r="K3889" s="24"/>
      <c r="L3889" s="24"/>
    </row>
    <row r="3890" spans="3:12" ht="20" customHeight="1">
      <c r="C3890" s="13"/>
      <c r="E3890" s="21"/>
      <c r="F3890" s="21"/>
      <c r="H3890" s="24"/>
      <c r="I3890" s="24"/>
      <c r="K3890" s="24"/>
      <c r="L3890" s="24"/>
    </row>
    <row r="3891" spans="3:12" ht="20" customHeight="1">
      <c r="C3891" s="13"/>
      <c r="E3891" s="21"/>
      <c r="F3891" s="21"/>
      <c r="H3891" s="24"/>
      <c r="I3891" s="24"/>
      <c r="K3891" s="24"/>
      <c r="L3891" s="24"/>
    </row>
    <row r="3892" spans="3:12" ht="20" customHeight="1">
      <c r="C3892" s="13"/>
      <c r="E3892" s="21"/>
      <c r="F3892" s="21"/>
      <c r="H3892" s="24"/>
      <c r="I3892" s="24"/>
      <c r="K3892" s="24"/>
      <c r="L3892" s="24"/>
    </row>
    <row r="3893" spans="3:12" ht="20" customHeight="1">
      <c r="C3893" s="13"/>
      <c r="E3893" s="21"/>
      <c r="F3893" s="21"/>
      <c r="H3893" s="24"/>
      <c r="I3893" s="24"/>
      <c r="K3893" s="24"/>
      <c r="L3893" s="24"/>
    </row>
    <row r="3894" spans="3:12" ht="20" customHeight="1">
      <c r="C3894" s="13"/>
      <c r="E3894" s="21"/>
      <c r="F3894" s="21"/>
      <c r="H3894" s="24"/>
      <c r="I3894" s="24"/>
      <c r="K3894" s="24"/>
      <c r="L3894" s="24"/>
    </row>
    <row r="3895" spans="3:12" ht="20" customHeight="1">
      <c r="C3895" s="13"/>
      <c r="E3895" s="21"/>
      <c r="F3895" s="21"/>
      <c r="H3895" s="24"/>
      <c r="I3895" s="24"/>
      <c r="K3895" s="24"/>
      <c r="L3895" s="24"/>
    </row>
    <row r="3896" spans="3:12" ht="20" customHeight="1">
      <c r="C3896" s="13"/>
      <c r="E3896" s="21"/>
      <c r="F3896" s="21"/>
      <c r="H3896" s="24"/>
      <c r="I3896" s="24"/>
      <c r="K3896" s="24"/>
      <c r="L3896" s="24"/>
    </row>
    <row r="3897" spans="3:12" ht="20" customHeight="1">
      <c r="C3897" s="13"/>
      <c r="E3897" s="21"/>
      <c r="F3897" s="21"/>
      <c r="H3897" s="24"/>
      <c r="I3897" s="24"/>
      <c r="K3897" s="24"/>
      <c r="L3897" s="24"/>
    </row>
    <row r="3898" spans="3:12" ht="20" customHeight="1">
      <c r="C3898" s="13"/>
      <c r="E3898" s="21"/>
      <c r="F3898" s="21"/>
      <c r="H3898" s="24"/>
      <c r="I3898" s="24"/>
      <c r="K3898" s="24"/>
      <c r="L3898" s="24"/>
    </row>
    <row r="3899" spans="3:12" ht="20" customHeight="1">
      <c r="C3899" s="13"/>
      <c r="E3899" s="21"/>
      <c r="F3899" s="21"/>
      <c r="H3899" s="24"/>
      <c r="I3899" s="24"/>
      <c r="K3899" s="24"/>
      <c r="L3899" s="24"/>
    </row>
    <row r="3900" spans="3:12" ht="20" customHeight="1">
      <c r="C3900" s="13"/>
      <c r="E3900" s="21"/>
      <c r="F3900" s="21"/>
      <c r="H3900" s="24"/>
      <c r="I3900" s="24"/>
      <c r="K3900" s="24"/>
      <c r="L3900" s="24"/>
    </row>
    <row r="3901" spans="3:12" ht="20" customHeight="1">
      <c r="C3901" s="13"/>
      <c r="E3901" s="21"/>
      <c r="F3901" s="21"/>
      <c r="H3901" s="24"/>
      <c r="I3901" s="24"/>
      <c r="K3901" s="24"/>
      <c r="L3901" s="24"/>
    </row>
    <row r="3902" spans="3:12" ht="20" customHeight="1">
      <c r="C3902" s="13"/>
      <c r="E3902" s="21"/>
      <c r="F3902" s="21"/>
      <c r="H3902" s="24"/>
      <c r="I3902" s="24"/>
      <c r="K3902" s="24"/>
      <c r="L3902" s="24"/>
    </row>
    <row r="3903" spans="3:12" ht="20" customHeight="1">
      <c r="C3903" s="13"/>
      <c r="E3903" s="21"/>
      <c r="F3903" s="21"/>
      <c r="H3903" s="24"/>
      <c r="I3903" s="24"/>
      <c r="K3903" s="24"/>
      <c r="L3903" s="24"/>
    </row>
    <row r="3904" spans="3:12" ht="20" customHeight="1">
      <c r="C3904" s="13"/>
      <c r="E3904" s="21"/>
      <c r="F3904" s="21"/>
      <c r="H3904" s="24"/>
      <c r="I3904" s="24"/>
      <c r="K3904" s="24"/>
      <c r="L3904" s="24"/>
    </row>
    <row r="3905" spans="3:12" ht="20" customHeight="1">
      <c r="C3905" s="13"/>
      <c r="E3905" s="21"/>
      <c r="F3905" s="21"/>
      <c r="H3905" s="24"/>
      <c r="I3905" s="24"/>
      <c r="K3905" s="24"/>
      <c r="L3905" s="24"/>
    </row>
    <row r="3906" spans="3:12" ht="20" customHeight="1">
      <c r="C3906" s="13"/>
      <c r="E3906" s="21"/>
      <c r="F3906" s="21"/>
      <c r="H3906" s="24"/>
      <c r="I3906" s="24"/>
      <c r="K3906" s="24"/>
      <c r="L3906" s="24"/>
    </row>
    <row r="3907" spans="3:12" ht="20" customHeight="1">
      <c r="C3907" s="13"/>
      <c r="E3907" s="21"/>
      <c r="F3907" s="21"/>
      <c r="H3907" s="24"/>
      <c r="I3907" s="24"/>
      <c r="K3907" s="24"/>
      <c r="L3907" s="24"/>
    </row>
    <row r="3908" spans="3:12" ht="20" customHeight="1">
      <c r="C3908" s="13"/>
      <c r="E3908" s="21"/>
      <c r="F3908" s="21"/>
      <c r="H3908" s="24"/>
      <c r="I3908" s="24"/>
      <c r="K3908" s="24"/>
      <c r="L3908" s="24"/>
    </row>
    <row r="3909" spans="3:12" ht="20" customHeight="1">
      <c r="C3909" s="13"/>
      <c r="E3909" s="21"/>
      <c r="F3909" s="21"/>
      <c r="H3909" s="24"/>
      <c r="I3909" s="24"/>
      <c r="K3909" s="24"/>
      <c r="L3909" s="24"/>
    </row>
    <row r="3910" spans="3:12" ht="20" customHeight="1">
      <c r="C3910" s="13"/>
      <c r="E3910" s="21"/>
      <c r="F3910" s="21"/>
      <c r="H3910" s="24"/>
      <c r="I3910" s="24"/>
      <c r="K3910" s="24"/>
      <c r="L3910" s="24"/>
    </row>
    <row r="3911" spans="3:12" ht="20" customHeight="1">
      <c r="C3911" s="13"/>
      <c r="E3911" s="21"/>
      <c r="F3911" s="21"/>
      <c r="H3911" s="24"/>
      <c r="I3911" s="24"/>
      <c r="K3911" s="24"/>
      <c r="L3911" s="24"/>
    </row>
    <row r="3912" spans="3:12" ht="20" customHeight="1">
      <c r="C3912" s="13"/>
      <c r="E3912" s="21"/>
      <c r="F3912" s="21"/>
      <c r="H3912" s="24"/>
      <c r="I3912" s="24"/>
      <c r="K3912" s="24"/>
      <c r="L3912" s="24"/>
    </row>
    <row r="3913" spans="3:12" ht="20" customHeight="1">
      <c r="C3913" s="13"/>
      <c r="E3913" s="21"/>
      <c r="F3913" s="21"/>
      <c r="H3913" s="24"/>
      <c r="I3913" s="24"/>
      <c r="K3913" s="24"/>
      <c r="L3913" s="24"/>
    </row>
    <row r="3914" spans="3:12" ht="20" customHeight="1">
      <c r="C3914" s="13"/>
      <c r="E3914" s="21"/>
      <c r="F3914" s="21"/>
      <c r="H3914" s="24"/>
      <c r="I3914" s="24"/>
      <c r="K3914" s="24"/>
      <c r="L3914" s="24"/>
    </row>
    <row r="3915" spans="3:12" ht="20" customHeight="1">
      <c r="C3915" s="13"/>
      <c r="E3915" s="21"/>
      <c r="F3915" s="21"/>
      <c r="H3915" s="24"/>
      <c r="I3915" s="24"/>
      <c r="K3915" s="24"/>
      <c r="L3915" s="24"/>
    </row>
    <row r="3916" spans="3:12" ht="20" customHeight="1">
      <c r="C3916" s="13"/>
      <c r="E3916" s="21"/>
      <c r="F3916" s="21"/>
      <c r="H3916" s="24"/>
      <c r="I3916" s="24"/>
      <c r="K3916" s="24"/>
      <c r="L3916" s="24"/>
    </row>
    <row r="3917" spans="3:12" ht="20" customHeight="1">
      <c r="C3917" s="13"/>
      <c r="E3917" s="21"/>
      <c r="F3917" s="21"/>
      <c r="H3917" s="24"/>
      <c r="I3917" s="24"/>
      <c r="K3917" s="24"/>
      <c r="L3917" s="24"/>
    </row>
    <row r="3918" spans="3:12" ht="20" customHeight="1">
      <c r="C3918" s="13"/>
      <c r="E3918" s="21"/>
      <c r="F3918" s="21"/>
      <c r="H3918" s="24"/>
      <c r="I3918" s="24"/>
      <c r="K3918" s="24"/>
      <c r="L3918" s="24"/>
    </row>
    <row r="3919" spans="3:12" ht="20" customHeight="1">
      <c r="C3919" s="13"/>
      <c r="E3919" s="21"/>
      <c r="F3919" s="21"/>
      <c r="H3919" s="24"/>
      <c r="I3919" s="24"/>
      <c r="K3919" s="24"/>
      <c r="L3919" s="24"/>
    </row>
    <row r="3920" spans="3:12" ht="20" customHeight="1">
      <c r="C3920" s="13"/>
      <c r="E3920" s="21"/>
      <c r="F3920" s="21"/>
      <c r="H3920" s="24"/>
      <c r="I3920" s="24"/>
      <c r="K3920" s="24"/>
      <c r="L3920" s="24"/>
    </row>
    <row r="3921" spans="3:12" ht="20" customHeight="1">
      <c r="C3921" s="13"/>
      <c r="E3921" s="21"/>
      <c r="F3921" s="21"/>
      <c r="H3921" s="24"/>
      <c r="I3921" s="24"/>
      <c r="K3921" s="24"/>
      <c r="L3921" s="24"/>
    </row>
    <row r="3922" spans="3:12" ht="20" customHeight="1">
      <c r="C3922" s="13"/>
      <c r="E3922" s="21"/>
      <c r="F3922" s="21"/>
      <c r="H3922" s="24"/>
      <c r="I3922" s="24"/>
      <c r="K3922" s="24"/>
      <c r="L3922" s="24"/>
    </row>
    <row r="3923" spans="3:12" ht="20" customHeight="1">
      <c r="C3923" s="13"/>
      <c r="E3923" s="21"/>
      <c r="F3923" s="21"/>
      <c r="H3923" s="24"/>
      <c r="I3923" s="24"/>
      <c r="K3923" s="24"/>
      <c r="L3923" s="24"/>
    </row>
    <row r="3924" spans="3:12" ht="20" customHeight="1">
      <c r="C3924" s="13"/>
      <c r="E3924" s="21"/>
      <c r="F3924" s="21"/>
      <c r="H3924" s="24"/>
      <c r="I3924" s="24"/>
      <c r="K3924" s="24"/>
      <c r="L3924" s="24"/>
    </row>
    <row r="3925" spans="3:12" ht="20" customHeight="1">
      <c r="C3925" s="13"/>
      <c r="E3925" s="21"/>
      <c r="F3925" s="21"/>
      <c r="H3925" s="24"/>
      <c r="I3925" s="24"/>
      <c r="K3925" s="24"/>
      <c r="L3925" s="24"/>
    </row>
    <row r="3926" spans="3:12" ht="20" customHeight="1">
      <c r="C3926" s="13"/>
      <c r="E3926" s="21"/>
      <c r="F3926" s="21"/>
      <c r="H3926" s="24"/>
      <c r="I3926" s="24"/>
      <c r="K3926" s="24"/>
      <c r="L3926" s="24"/>
    </row>
    <row r="3927" spans="3:12" ht="20" customHeight="1">
      <c r="C3927" s="13"/>
      <c r="E3927" s="21"/>
      <c r="F3927" s="21"/>
      <c r="H3927" s="24"/>
      <c r="I3927" s="24"/>
      <c r="K3927" s="24"/>
      <c r="L3927" s="24"/>
    </row>
    <row r="3928" spans="3:12" ht="20" customHeight="1">
      <c r="C3928" s="13"/>
      <c r="E3928" s="21"/>
      <c r="F3928" s="21"/>
      <c r="H3928" s="24"/>
      <c r="I3928" s="24"/>
      <c r="K3928" s="24"/>
      <c r="L3928" s="24"/>
    </row>
    <row r="3929" spans="3:12" ht="20" customHeight="1">
      <c r="C3929" s="13"/>
      <c r="E3929" s="21"/>
      <c r="F3929" s="21"/>
      <c r="H3929" s="24"/>
      <c r="I3929" s="24"/>
      <c r="K3929" s="24"/>
      <c r="L3929" s="24"/>
    </row>
    <row r="3930" spans="3:12" ht="20" customHeight="1">
      <c r="C3930" s="13"/>
      <c r="E3930" s="21"/>
      <c r="F3930" s="21"/>
      <c r="H3930" s="24"/>
      <c r="I3930" s="24"/>
      <c r="K3930" s="24"/>
      <c r="L3930" s="24"/>
    </row>
    <row r="3931" spans="3:12" ht="20" customHeight="1">
      <c r="C3931" s="13"/>
      <c r="E3931" s="21"/>
      <c r="F3931" s="21"/>
      <c r="H3931" s="24"/>
      <c r="I3931" s="24"/>
      <c r="K3931" s="24"/>
      <c r="L3931" s="24"/>
    </row>
    <row r="3932" spans="3:12" ht="20" customHeight="1">
      <c r="C3932" s="13"/>
      <c r="E3932" s="21"/>
      <c r="F3932" s="21"/>
      <c r="H3932" s="24"/>
      <c r="I3932" s="24"/>
      <c r="K3932" s="24"/>
      <c r="L3932" s="24"/>
    </row>
    <row r="3933" spans="3:12" ht="20" customHeight="1">
      <c r="C3933" s="13"/>
      <c r="E3933" s="21"/>
      <c r="F3933" s="21"/>
      <c r="H3933" s="24"/>
      <c r="I3933" s="24"/>
      <c r="K3933" s="24"/>
      <c r="L3933" s="24"/>
    </row>
    <row r="3934" spans="3:12" ht="20" customHeight="1">
      <c r="C3934" s="13"/>
      <c r="E3934" s="21"/>
      <c r="F3934" s="21"/>
      <c r="H3934" s="24"/>
      <c r="I3934" s="24"/>
      <c r="K3934" s="24"/>
      <c r="L3934" s="24"/>
    </row>
    <row r="3935" spans="3:12" ht="20" customHeight="1">
      <c r="C3935" s="13"/>
      <c r="E3935" s="21"/>
      <c r="F3935" s="21"/>
      <c r="H3935" s="24"/>
      <c r="I3935" s="24"/>
      <c r="K3935" s="24"/>
      <c r="L3935" s="24"/>
    </row>
    <row r="3936" spans="3:12" ht="20" customHeight="1">
      <c r="C3936" s="13"/>
      <c r="E3936" s="21"/>
      <c r="F3936" s="21"/>
      <c r="H3936" s="24"/>
      <c r="I3936" s="24"/>
      <c r="K3936" s="24"/>
      <c r="L3936" s="24"/>
    </row>
    <row r="3937" spans="3:12" ht="20" customHeight="1">
      <c r="C3937" s="13"/>
      <c r="E3937" s="21"/>
      <c r="F3937" s="21"/>
      <c r="H3937" s="24"/>
      <c r="I3937" s="24"/>
      <c r="K3937" s="24"/>
      <c r="L3937" s="24"/>
    </row>
    <row r="3938" spans="3:12" ht="20" customHeight="1">
      <c r="C3938" s="13"/>
      <c r="E3938" s="21"/>
      <c r="F3938" s="21"/>
      <c r="H3938" s="24"/>
      <c r="I3938" s="24"/>
      <c r="K3938" s="24"/>
      <c r="L3938" s="24"/>
    </row>
    <row r="3939" spans="3:12" ht="20" customHeight="1">
      <c r="C3939" s="13"/>
      <c r="E3939" s="21"/>
      <c r="F3939" s="21"/>
      <c r="H3939" s="24"/>
      <c r="I3939" s="24"/>
      <c r="K3939" s="24"/>
      <c r="L3939" s="24"/>
    </row>
    <row r="3940" spans="3:12" ht="20" customHeight="1">
      <c r="C3940" s="13"/>
      <c r="E3940" s="21"/>
      <c r="F3940" s="21"/>
      <c r="H3940" s="24"/>
      <c r="I3940" s="24"/>
      <c r="K3940" s="24"/>
      <c r="L3940" s="24"/>
    </row>
    <row r="3941" spans="3:12" ht="20" customHeight="1">
      <c r="C3941" s="13"/>
      <c r="E3941" s="21"/>
      <c r="F3941" s="21"/>
      <c r="H3941" s="24"/>
      <c r="I3941" s="24"/>
      <c r="K3941" s="24"/>
      <c r="L3941" s="24"/>
    </row>
    <row r="3942" spans="3:12" ht="20" customHeight="1">
      <c r="C3942" s="13"/>
      <c r="E3942" s="21"/>
      <c r="F3942" s="21"/>
      <c r="H3942" s="24"/>
      <c r="I3942" s="24"/>
      <c r="K3942" s="24"/>
      <c r="L3942" s="24"/>
    </row>
    <row r="3943" spans="3:12" ht="20" customHeight="1">
      <c r="C3943" s="13"/>
      <c r="E3943" s="21"/>
      <c r="F3943" s="21"/>
      <c r="H3943" s="24"/>
      <c r="I3943" s="24"/>
      <c r="K3943" s="24"/>
      <c r="L3943" s="24"/>
    </row>
    <row r="3944" spans="3:12" ht="20" customHeight="1">
      <c r="C3944" s="13"/>
      <c r="E3944" s="21"/>
      <c r="F3944" s="21"/>
      <c r="H3944" s="24"/>
      <c r="I3944" s="24"/>
      <c r="K3944" s="24"/>
      <c r="L3944" s="24"/>
    </row>
    <row r="3945" spans="3:12" ht="20" customHeight="1">
      <c r="C3945" s="13"/>
      <c r="E3945" s="21"/>
      <c r="F3945" s="21"/>
      <c r="H3945" s="24"/>
      <c r="I3945" s="24"/>
      <c r="K3945" s="24"/>
      <c r="L3945" s="24"/>
    </row>
    <row r="3946" spans="3:12" ht="20" customHeight="1">
      <c r="C3946" s="13"/>
      <c r="E3946" s="21"/>
      <c r="F3946" s="21"/>
      <c r="H3946" s="24"/>
      <c r="I3946" s="24"/>
      <c r="K3946" s="24"/>
      <c r="L3946" s="24"/>
    </row>
    <row r="3947" spans="3:12" ht="20" customHeight="1">
      <c r="C3947" s="13"/>
      <c r="E3947" s="21"/>
      <c r="F3947" s="21"/>
      <c r="H3947" s="24"/>
      <c r="I3947" s="24"/>
      <c r="K3947" s="24"/>
      <c r="L3947" s="24"/>
    </row>
    <row r="3948" spans="3:12" ht="20" customHeight="1">
      <c r="C3948" s="13"/>
      <c r="E3948" s="21"/>
      <c r="F3948" s="21"/>
      <c r="H3948" s="24"/>
      <c r="I3948" s="24"/>
      <c r="K3948" s="24"/>
      <c r="L3948" s="24"/>
    </row>
    <row r="3949" spans="3:12" ht="20" customHeight="1">
      <c r="C3949" s="13"/>
      <c r="E3949" s="21"/>
      <c r="F3949" s="21"/>
      <c r="H3949" s="24"/>
      <c r="I3949" s="24"/>
      <c r="K3949" s="24"/>
      <c r="L3949" s="24"/>
    </row>
    <row r="3950" spans="3:12" ht="20" customHeight="1">
      <c r="C3950" s="13"/>
      <c r="E3950" s="21"/>
      <c r="F3950" s="21"/>
      <c r="H3950" s="24"/>
      <c r="I3950" s="24"/>
      <c r="K3950" s="24"/>
      <c r="L3950" s="24"/>
    </row>
    <row r="3951" spans="3:12" ht="20" customHeight="1">
      <c r="C3951" s="13"/>
      <c r="E3951" s="21"/>
      <c r="F3951" s="21"/>
      <c r="H3951" s="24"/>
      <c r="I3951" s="24"/>
      <c r="K3951" s="24"/>
      <c r="L3951" s="24"/>
    </row>
    <row r="3952" spans="3:12" ht="20" customHeight="1">
      <c r="C3952" s="13"/>
      <c r="E3952" s="21"/>
      <c r="F3952" s="21"/>
      <c r="H3952" s="24"/>
      <c r="I3952" s="24"/>
      <c r="K3952" s="24"/>
      <c r="L3952" s="24"/>
    </row>
    <row r="3953" spans="3:12" ht="20" customHeight="1">
      <c r="C3953" s="13"/>
      <c r="E3953" s="21"/>
      <c r="F3953" s="21"/>
      <c r="H3953" s="24"/>
      <c r="I3953" s="24"/>
      <c r="K3953" s="24"/>
      <c r="L3953" s="24"/>
    </row>
    <row r="3954" spans="3:12" ht="20" customHeight="1">
      <c r="C3954" s="13"/>
      <c r="E3954" s="21"/>
      <c r="F3954" s="21"/>
      <c r="H3954" s="24"/>
      <c r="I3954" s="24"/>
      <c r="K3954" s="24"/>
      <c r="L3954" s="24"/>
    </row>
    <row r="3955" spans="3:12" ht="20" customHeight="1">
      <c r="C3955" s="13"/>
      <c r="E3955" s="21"/>
      <c r="F3955" s="21"/>
      <c r="H3955" s="24"/>
      <c r="I3955" s="24"/>
      <c r="K3955" s="24"/>
      <c r="L3955" s="24"/>
    </row>
    <row r="3956" spans="3:12" ht="20" customHeight="1">
      <c r="C3956" s="13"/>
      <c r="E3956" s="21"/>
      <c r="F3956" s="21"/>
      <c r="H3956" s="24"/>
      <c r="I3956" s="24"/>
      <c r="K3956" s="24"/>
      <c r="L3956" s="24"/>
    </row>
    <row r="3957" spans="3:12" ht="20" customHeight="1">
      <c r="C3957" s="13"/>
      <c r="E3957" s="21"/>
      <c r="F3957" s="21"/>
      <c r="H3957" s="24"/>
      <c r="I3957" s="24"/>
      <c r="K3957" s="24"/>
      <c r="L3957" s="24"/>
    </row>
    <row r="3958" spans="3:12" ht="20" customHeight="1">
      <c r="C3958" s="13"/>
      <c r="E3958" s="21"/>
      <c r="F3958" s="21"/>
      <c r="H3958" s="24"/>
      <c r="I3958" s="24"/>
      <c r="K3958" s="24"/>
      <c r="L3958" s="24"/>
    </row>
    <row r="3959" spans="3:12" ht="20" customHeight="1">
      <c r="C3959" s="13"/>
      <c r="E3959" s="21"/>
      <c r="F3959" s="21"/>
      <c r="H3959" s="24"/>
      <c r="I3959" s="24"/>
      <c r="K3959" s="24"/>
      <c r="L3959" s="24"/>
    </row>
    <row r="3960" spans="3:12" ht="20" customHeight="1">
      <c r="C3960" s="13"/>
      <c r="E3960" s="21"/>
      <c r="F3960" s="21"/>
      <c r="H3960" s="24"/>
      <c r="I3960" s="24"/>
      <c r="K3960" s="24"/>
      <c r="L3960" s="24"/>
    </row>
    <row r="3961" spans="3:12" ht="20" customHeight="1">
      <c r="C3961" s="13"/>
      <c r="E3961" s="21"/>
      <c r="F3961" s="21"/>
      <c r="H3961" s="24"/>
      <c r="I3961" s="24"/>
      <c r="K3961" s="24"/>
      <c r="L3961" s="24"/>
    </row>
    <row r="3962" spans="3:12" ht="20" customHeight="1">
      <c r="C3962" s="13"/>
      <c r="E3962" s="21"/>
      <c r="F3962" s="21"/>
      <c r="H3962" s="24"/>
      <c r="I3962" s="24"/>
      <c r="K3962" s="24"/>
      <c r="L3962" s="24"/>
    </row>
    <row r="3963" spans="3:12" ht="20" customHeight="1">
      <c r="C3963" s="13"/>
      <c r="E3963" s="21"/>
      <c r="F3963" s="21"/>
      <c r="H3963" s="24"/>
      <c r="I3963" s="24"/>
      <c r="K3963" s="24"/>
      <c r="L3963" s="24"/>
    </row>
    <row r="3964" spans="3:12" ht="20" customHeight="1">
      <c r="C3964" s="13"/>
      <c r="E3964" s="21"/>
      <c r="F3964" s="21"/>
      <c r="H3964" s="24"/>
      <c r="I3964" s="24"/>
      <c r="K3964" s="24"/>
      <c r="L3964" s="24"/>
    </row>
    <row r="3965" spans="3:12" ht="20" customHeight="1">
      <c r="C3965" s="13"/>
      <c r="E3965" s="21"/>
      <c r="F3965" s="21"/>
      <c r="H3965" s="24"/>
      <c r="I3965" s="24"/>
      <c r="K3965" s="24"/>
      <c r="L3965" s="24"/>
    </row>
    <row r="3966" spans="3:12" ht="20" customHeight="1">
      <c r="C3966" s="13"/>
      <c r="E3966" s="21"/>
      <c r="F3966" s="21"/>
      <c r="H3966" s="24"/>
      <c r="I3966" s="24"/>
      <c r="K3966" s="24"/>
      <c r="L3966" s="24"/>
    </row>
    <row r="3967" spans="3:12" ht="20" customHeight="1">
      <c r="C3967" s="13"/>
      <c r="E3967" s="21"/>
      <c r="F3967" s="21"/>
      <c r="H3967" s="24"/>
      <c r="I3967" s="24"/>
      <c r="K3967" s="24"/>
      <c r="L3967" s="24"/>
    </row>
    <row r="3968" spans="3:12" ht="20" customHeight="1">
      <c r="C3968" s="13"/>
      <c r="E3968" s="21"/>
      <c r="F3968" s="21"/>
      <c r="H3968" s="24"/>
      <c r="I3968" s="24"/>
      <c r="K3968" s="24"/>
      <c r="L3968" s="24"/>
    </row>
    <row r="3969" spans="3:12" ht="20" customHeight="1">
      <c r="C3969" s="13"/>
      <c r="E3969" s="21"/>
      <c r="F3969" s="21"/>
      <c r="H3969" s="24"/>
      <c r="I3969" s="24"/>
      <c r="K3969" s="24"/>
      <c r="L3969" s="24"/>
    </row>
    <row r="3970" spans="3:12" ht="20" customHeight="1">
      <c r="C3970" s="13"/>
      <c r="E3970" s="21"/>
      <c r="F3970" s="21"/>
      <c r="H3970" s="24"/>
      <c r="I3970" s="24"/>
      <c r="K3970" s="24"/>
      <c r="L3970" s="24"/>
    </row>
    <row r="3971" spans="3:12" ht="20" customHeight="1">
      <c r="C3971" s="13"/>
      <c r="E3971" s="21"/>
      <c r="F3971" s="21"/>
      <c r="H3971" s="24"/>
      <c r="I3971" s="24"/>
      <c r="K3971" s="24"/>
      <c r="L3971" s="24"/>
    </row>
    <row r="3972" spans="3:12" ht="20" customHeight="1">
      <c r="C3972" s="13"/>
      <c r="E3972" s="21"/>
      <c r="F3972" s="21"/>
      <c r="H3972" s="24"/>
      <c r="I3972" s="24"/>
      <c r="K3972" s="24"/>
      <c r="L3972" s="24"/>
    </row>
    <row r="3973" spans="3:12" ht="20" customHeight="1">
      <c r="C3973" s="13"/>
      <c r="E3973" s="21"/>
      <c r="F3973" s="21"/>
      <c r="H3973" s="24"/>
      <c r="I3973" s="24"/>
      <c r="K3973" s="24"/>
      <c r="L3973" s="24"/>
    </row>
    <row r="3974" spans="3:12" ht="20" customHeight="1">
      <c r="C3974" s="13"/>
      <c r="E3974" s="21"/>
      <c r="F3974" s="21"/>
      <c r="H3974" s="24"/>
      <c r="I3974" s="24"/>
      <c r="K3974" s="24"/>
      <c r="L3974" s="24"/>
    </row>
    <row r="3975" spans="3:12" ht="20" customHeight="1">
      <c r="C3975" s="13"/>
      <c r="E3975" s="21"/>
      <c r="F3975" s="21"/>
      <c r="H3975" s="24"/>
      <c r="I3975" s="24"/>
      <c r="K3975" s="24"/>
      <c r="L3975" s="24"/>
    </row>
    <row r="3976" spans="3:12" ht="20" customHeight="1">
      <c r="C3976" s="13"/>
      <c r="E3976" s="21"/>
      <c r="F3976" s="21"/>
      <c r="H3976" s="24"/>
      <c r="I3976" s="24"/>
      <c r="K3976" s="24"/>
      <c r="L3976" s="24"/>
    </row>
    <row r="3977" spans="3:12" ht="20" customHeight="1">
      <c r="C3977" s="13"/>
      <c r="E3977" s="21"/>
      <c r="F3977" s="21"/>
      <c r="H3977" s="24"/>
      <c r="I3977" s="24"/>
      <c r="K3977" s="24"/>
      <c r="L3977" s="24"/>
    </row>
    <row r="3978" spans="3:12" ht="20" customHeight="1">
      <c r="C3978" s="13"/>
      <c r="E3978" s="21"/>
      <c r="F3978" s="21"/>
      <c r="H3978" s="24"/>
      <c r="I3978" s="24"/>
      <c r="K3978" s="24"/>
      <c r="L3978" s="24"/>
    </row>
    <row r="3979" spans="3:12" ht="20" customHeight="1">
      <c r="C3979" s="13"/>
      <c r="E3979" s="21"/>
      <c r="F3979" s="21"/>
      <c r="H3979" s="24"/>
      <c r="I3979" s="24"/>
      <c r="K3979" s="24"/>
      <c r="L3979" s="24"/>
    </row>
    <row r="3980" spans="3:12" ht="20" customHeight="1">
      <c r="C3980" s="13"/>
      <c r="E3980" s="21"/>
      <c r="F3980" s="21"/>
      <c r="H3980" s="24"/>
      <c r="I3980" s="24"/>
      <c r="K3980" s="24"/>
      <c r="L3980" s="24"/>
    </row>
    <row r="3981" spans="3:12" ht="20" customHeight="1">
      <c r="C3981" s="13"/>
      <c r="E3981" s="21"/>
      <c r="F3981" s="21"/>
      <c r="H3981" s="24"/>
      <c r="I3981" s="24"/>
      <c r="K3981" s="24"/>
      <c r="L3981" s="24"/>
    </row>
    <row r="3982" spans="3:12" ht="20" customHeight="1">
      <c r="C3982" s="13"/>
      <c r="E3982" s="21"/>
      <c r="F3982" s="21"/>
      <c r="H3982" s="24"/>
      <c r="I3982" s="24"/>
      <c r="K3982" s="24"/>
      <c r="L3982" s="24"/>
    </row>
    <row r="3983" spans="3:12" ht="20" customHeight="1">
      <c r="C3983" s="13"/>
      <c r="E3983" s="21"/>
      <c r="F3983" s="21"/>
      <c r="H3983" s="24"/>
      <c r="I3983" s="24"/>
      <c r="K3983" s="24"/>
      <c r="L3983" s="24"/>
    </row>
    <row r="3984" spans="3:12" ht="20" customHeight="1">
      <c r="C3984" s="13"/>
      <c r="E3984" s="21"/>
      <c r="F3984" s="21"/>
      <c r="H3984" s="24"/>
      <c r="I3984" s="24"/>
      <c r="K3984" s="24"/>
      <c r="L3984" s="24"/>
    </row>
    <row r="3985" spans="3:12" ht="20" customHeight="1">
      <c r="C3985" s="13"/>
      <c r="E3985" s="21"/>
      <c r="F3985" s="21"/>
      <c r="H3985" s="24"/>
      <c r="I3985" s="24"/>
      <c r="K3985" s="24"/>
      <c r="L3985" s="24"/>
    </row>
    <row r="3986" spans="3:12" ht="20" customHeight="1">
      <c r="C3986" s="13"/>
      <c r="E3986" s="21"/>
      <c r="F3986" s="21"/>
      <c r="H3986" s="24"/>
      <c r="I3986" s="24"/>
      <c r="K3986" s="24"/>
      <c r="L3986" s="24"/>
    </row>
    <row r="3987" spans="3:12" ht="20" customHeight="1">
      <c r="C3987" s="13"/>
      <c r="E3987" s="21"/>
      <c r="F3987" s="21"/>
      <c r="H3987" s="24"/>
      <c r="I3987" s="24"/>
      <c r="K3987" s="24"/>
      <c r="L3987" s="24"/>
    </row>
    <row r="3988" spans="3:12" ht="20" customHeight="1">
      <c r="C3988" s="13"/>
      <c r="E3988" s="21"/>
      <c r="F3988" s="21"/>
      <c r="H3988" s="24"/>
      <c r="I3988" s="24"/>
      <c r="K3988" s="24"/>
      <c r="L3988" s="24"/>
    </row>
    <row r="3989" spans="3:12" ht="20" customHeight="1">
      <c r="C3989" s="13"/>
      <c r="E3989" s="21"/>
      <c r="F3989" s="21"/>
      <c r="H3989" s="24"/>
      <c r="I3989" s="24"/>
      <c r="K3989" s="24"/>
      <c r="L3989" s="24"/>
    </row>
    <row r="3990" spans="3:12" ht="20" customHeight="1">
      <c r="C3990" s="13"/>
      <c r="E3990" s="21"/>
      <c r="F3990" s="21"/>
      <c r="H3990" s="24"/>
      <c r="I3990" s="24"/>
      <c r="K3990" s="24"/>
      <c r="L3990" s="24"/>
    </row>
    <row r="3991" spans="3:12" ht="20" customHeight="1">
      <c r="C3991" s="13"/>
      <c r="E3991" s="21"/>
      <c r="F3991" s="21"/>
      <c r="H3991" s="24"/>
      <c r="I3991" s="24"/>
      <c r="K3991" s="24"/>
      <c r="L3991" s="24"/>
    </row>
    <row r="3992" spans="3:12" ht="20" customHeight="1">
      <c r="C3992" s="13"/>
      <c r="E3992" s="21"/>
      <c r="F3992" s="21"/>
      <c r="H3992" s="24"/>
      <c r="I3992" s="24"/>
      <c r="K3992" s="24"/>
      <c r="L3992" s="24"/>
    </row>
    <row r="3993" spans="3:12" ht="20" customHeight="1">
      <c r="C3993" s="13"/>
      <c r="E3993" s="21"/>
      <c r="F3993" s="21"/>
      <c r="H3993" s="24"/>
      <c r="I3993" s="24"/>
      <c r="K3993" s="24"/>
      <c r="L3993" s="24"/>
    </row>
    <row r="3994" spans="3:12" ht="20" customHeight="1">
      <c r="C3994" s="13"/>
      <c r="E3994" s="21"/>
      <c r="F3994" s="21"/>
      <c r="H3994" s="24"/>
      <c r="I3994" s="24"/>
      <c r="K3994" s="24"/>
      <c r="L3994" s="24"/>
    </row>
    <row r="3995" spans="3:12" ht="20" customHeight="1">
      <c r="C3995" s="13"/>
      <c r="E3995" s="21"/>
      <c r="F3995" s="21"/>
      <c r="H3995" s="24"/>
      <c r="I3995" s="24"/>
      <c r="K3995" s="24"/>
      <c r="L3995" s="24"/>
    </row>
    <row r="3996" spans="3:12" ht="20" customHeight="1">
      <c r="C3996" s="13"/>
      <c r="E3996" s="21"/>
      <c r="F3996" s="21"/>
      <c r="H3996" s="24"/>
      <c r="I3996" s="24"/>
      <c r="K3996" s="24"/>
      <c r="L3996" s="24"/>
    </row>
    <row r="3997" spans="3:12" ht="20" customHeight="1">
      <c r="C3997" s="13"/>
      <c r="E3997" s="21"/>
      <c r="F3997" s="21"/>
      <c r="H3997" s="24"/>
      <c r="I3997" s="24"/>
      <c r="K3997" s="24"/>
      <c r="L3997" s="24"/>
    </row>
    <row r="3998" spans="3:12" ht="20" customHeight="1">
      <c r="C3998" s="13"/>
      <c r="E3998" s="21"/>
      <c r="F3998" s="21"/>
      <c r="H3998" s="24"/>
      <c r="I3998" s="24"/>
      <c r="K3998" s="24"/>
      <c r="L3998" s="24"/>
    </row>
    <row r="3999" spans="3:12" ht="20" customHeight="1">
      <c r="C3999" s="13"/>
      <c r="E3999" s="21"/>
      <c r="F3999" s="21"/>
      <c r="H3999" s="24"/>
      <c r="I3999" s="24"/>
      <c r="K3999" s="24"/>
      <c r="L3999" s="24"/>
    </row>
    <row r="4000" spans="3:12" ht="20" customHeight="1">
      <c r="C4000" s="13"/>
      <c r="E4000" s="21"/>
      <c r="F4000" s="21"/>
      <c r="H4000" s="24"/>
      <c r="I4000" s="24"/>
      <c r="K4000" s="24"/>
      <c r="L4000" s="24"/>
    </row>
    <row r="4001" spans="3:12" ht="20" customHeight="1">
      <c r="C4001" s="13"/>
      <c r="E4001" s="21"/>
      <c r="F4001" s="21"/>
      <c r="H4001" s="24"/>
      <c r="I4001" s="24"/>
      <c r="K4001" s="24"/>
      <c r="L4001" s="24"/>
    </row>
    <row r="4002" spans="3:12" ht="20" customHeight="1">
      <c r="C4002" s="13"/>
      <c r="E4002" s="21"/>
      <c r="F4002" s="21"/>
      <c r="H4002" s="24"/>
      <c r="I4002" s="24"/>
      <c r="K4002" s="24"/>
      <c r="L4002" s="24"/>
    </row>
    <row r="4003" spans="3:12" ht="20" customHeight="1">
      <c r="C4003" s="13"/>
      <c r="E4003" s="21"/>
      <c r="F4003" s="21"/>
      <c r="H4003" s="24"/>
      <c r="I4003" s="24"/>
      <c r="K4003" s="24"/>
      <c r="L4003" s="24"/>
    </row>
    <row r="4004" spans="3:12" ht="20" customHeight="1">
      <c r="C4004" s="13"/>
      <c r="E4004" s="21"/>
      <c r="F4004" s="21"/>
      <c r="H4004" s="24"/>
      <c r="I4004" s="24"/>
      <c r="K4004" s="24"/>
      <c r="L4004" s="24"/>
    </row>
    <row r="4005" spans="3:12" ht="20" customHeight="1">
      <c r="C4005" s="13"/>
      <c r="E4005" s="21"/>
      <c r="F4005" s="21"/>
      <c r="H4005" s="24"/>
      <c r="I4005" s="24"/>
      <c r="K4005" s="24"/>
      <c r="L4005" s="24"/>
    </row>
    <row r="4006" spans="3:12" ht="20" customHeight="1">
      <c r="C4006" s="13"/>
      <c r="E4006" s="21"/>
      <c r="F4006" s="21"/>
      <c r="H4006" s="24"/>
      <c r="I4006" s="24"/>
      <c r="K4006" s="24"/>
      <c r="L4006" s="24"/>
    </row>
    <row r="4007" spans="3:12" ht="20" customHeight="1">
      <c r="C4007" s="13"/>
      <c r="E4007" s="21"/>
      <c r="F4007" s="21"/>
      <c r="H4007" s="24"/>
      <c r="I4007" s="24"/>
      <c r="K4007" s="24"/>
      <c r="L4007" s="24"/>
    </row>
    <row r="4008" spans="3:12" ht="20" customHeight="1">
      <c r="C4008" s="13"/>
      <c r="E4008" s="21"/>
      <c r="F4008" s="21"/>
      <c r="H4008" s="24"/>
      <c r="I4008" s="24"/>
      <c r="K4008" s="24"/>
      <c r="L4008" s="24"/>
    </row>
    <row r="4009" spans="3:12" ht="20" customHeight="1">
      <c r="C4009" s="13"/>
      <c r="E4009" s="21"/>
      <c r="F4009" s="21"/>
      <c r="H4009" s="24"/>
      <c r="I4009" s="24"/>
      <c r="K4009" s="24"/>
      <c r="L4009" s="24"/>
    </row>
    <row r="4010" spans="3:12" ht="20" customHeight="1">
      <c r="C4010" s="13"/>
      <c r="E4010" s="21"/>
      <c r="F4010" s="21"/>
      <c r="H4010" s="24"/>
      <c r="I4010" s="24"/>
      <c r="K4010" s="24"/>
      <c r="L4010" s="24"/>
    </row>
    <row r="4011" spans="3:12" ht="20" customHeight="1">
      <c r="C4011" s="13"/>
      <c r="E4011" s="21"/>
      <c r="F4011" s="21"/>
      <c r="H4011" s="24"/>
      <c r="I4011" s="24"/>
      <c r="K4011" s="24"/>
      <c r="L4011" s="24"/>
    </row>
    <row r="4012" spans="3:12" ht="20" customHeight="1">
      <c r="C4012" s="13"/>
      <c r="E4012" s="21"/>
      <c r="F4012" s="21"/>
      <c r="H4012" s="24"/>
      <c r="I4012" s="24"/>
      <c r="K4012" s="24"/>
      <c r="L4012" s="24"/>
    </row>
    <row r="4013" spans="3:12" ht="20" customHeight="1">
      <c r="C4013" s="13"/>
      <c r="E4013" s="21"/>
      <c r="F4013" s="21"/>
      <c r="H4013" s="24"/>
      <c r="I4013" s="24"/>
      <c r="K4013" s="24"/>
      <c r="L4013" s="24"/>
    </row>
    <row r="4014" spans="3:12" ht="20" customHeight="1">
      <c r="C4014" s="13"/>
      <c r="E4014" s="21"/>
      <c r="F4014" s="21"/>
      <c r="H4014" s="24"/>
      <c r="I4014" s="24"/>
      <c r="K4014" s="24"/>
      <c r="L4014" s="24"/>
    </row>
    <row r="4015" spans="3:12" ht="20" customHeight="1">
      <c r="C4015" s="13"/>
      <c r="E4015" s="21"/>
      <c r="F4015" s="21"/>
      <c r="H4015" s="24"/>
      <c r="I4015" s="24"/>
      <c r="K4015" s="24"/>
      <c r="L4015" s="24"/>
    </row>
    <row r="4016" spans="3:12" ht="20" customHeight="1">
      <c r="C4016" s="13"/>
      <c r="E4016" s="21"/>
      <c r="F4016" s="21"/>
      <c r="H4016" s="24"/>
      <c r="I4016" s="24"/>
      <c r="K4016" s="24"/>
      <c r="L4016" s="24"/>
    </row>
    <row r="4017" spans="3:12" ht="20" customHeight="1">
      <c r="C4017" s="13"/>
      <c r="E4017" s="21"/>
      <c r="F4017" s="21"/>
      <c r="H4017" s="24"/>
      <c r="I4017" s="24"/>
      <c r="K4017" s="24"/>
      <c r="L4017" s="24"/>
    </row>
    <row r="4018" spans="3:12" ht="20" customHeight="1">
      <c r="C4018" s="13"/>
      <c r="E4018" s="21"/>
      <c r="F4018" s="21"/>
      <c r="H4018" s="24"/>
      <c r="I4018" s="24"/>
      <c r="K4018" s="24"/>
      <c r="L4018" s="24"/>
    </row>
    <row r="4019" spans="3:12" ht="20" customHeight="1">
      <c r="C4019" s="13"/>
      <c r="E4019" s="21"/>
      <c r="F4019" s="21"/>
      <c r="H4019" s="24"/>
      <c r="I4019" s="24"/>
      <c r="K4019" s="24"/>
      <c r="L4019" s="24"/>
    </row>
    <row r="4020" spans="3:12" ht="20" customHeight="1">
      <c r="C4020" s="13"/>
      <c r="E4020" s="21"/>
      <c r="F4020" s="21"/>
      <c r="H4020" s="24"/>
      <c r="I4020" s="24"/>
      <c r="K4020" s="24"/>
      <c r="L4020" s="24"/>
    </row>
    <row r="4021" spans="3:12" ht="20" customHeight="1">
      <c r="C4021" s="13"/>
      <c r="E4021" s="21"/>
      <c r="F4021" s="21"/>
      <c r="H4021" s="24"/>
      <c r="I4021" s="24"/>
      <c r="K4021" s="24"/>
      <c r="L4021" s="24"/>
    </row>
    <row r="4022" spans="3:12" ht="20" customHeight="1">
      <c r="C4022" s="13"/>
      <c r="E4022" s="21"/>
      <c r="F4022" s="21"/>
      <c r="H4022" s="24"/>
      <c r="I4022" s="24"/>
      <c r="K4022" s="24"/>
      <c r="L4022" s="24"/>
    </row>
    <row r="4023" spans="3:12" ht="20" customHeight="1">
      <c r="C4023" s="13"/>
      <c r="E4023" s="21"/>
      <c r="F4023" s="21"/>
      <c r="H4023" s="24"/>
      <c r="I4023" s="24"/>
      <c r="K4023" s="24"/>
      <c r="L4023" s="24"/>
    </row>
    <row r="4024" spans="3:12" ht="20" customHeight="1">
      <c r="C4024" s="13"/>
      <c r="E4024" s="21"/>
      <c r="F4024" s="21"/>
      <c r="H4024" s="24"/>
      <c r="I4024" s="24"/>
      <c r="K4024" s="24"/>
      <c r="L4024" s="24"/>
    </row>
    <row r="4025" spans="3:12" ht="20" customHeight="1">
      <c r="C4025" s="13"/>
      <c r="E4025" s="21"/>
      <c r="F4025" s="21"/>
      <c r="H4025" s="24"/>
      <c r="I4025" s="24"/>
      <c r="K4025" s="24"/>
      <c r="L4025" s="24"/>
    </row>
    <row r="4026" spans="3:12" ht="20" customHeight="1">
      <c r="C4026" s="13"/>
      <c r="E4026" s="21"/>
      <c r="F4026" s="21"/>
      <c r="H4026" s="24"/>
      <c r="I4026" s="24"/>
      <c r="K4026" s="24"/>
      <c r="L4026" s="24"/>
    </row>
    <row r="4027" spans="3:12" ht="20" customHeight="1">
      <c r="C4027" s="13"/>
      <c r="E4027" s="21"/>
      <c r="F4027" s="21"/>
      <c r="H4027" s="24"/>
      <c r="I4027" s="24"/>
      <c r="K4027" s="24"/>
      <c r="L4027" s="24"/>
    </row>
    <row r="4028" spans="3:12" ht="20" customHeight="1">
      <c r="C4028" s="13"/>
      <c r="E4028" s="21"/>
      <c r="F4028" s="21"/>
      <c r="H4028" s="24"/>
      <c r="I4028" s="24"/>
      <c r="K4028" s="24"/>
      <c r="L4028" s="24"/>
    </row>
    <row r="4029" spans="3:12" ht="20" customHeight="1">
      <c r="C4029" s="13"/>
      <c r="E4029" s="21"/>
      <c r="F4029" s="21"/>
      <c r="H4029" s="24"/>
      <c r="I4029" s="24"/>
      <c r="K4029" s="24"/>
      <c r="L4029" s="24"/>
    </row>
    <row r="4030" spans="3:12" ht="20" customHeight="1">
      <c r="C4030" s="13"/>
      <c r="E4030" s="21"/>
      <c r="F4030" s="21"/>
      <c r="H4030" s="24"/>
      <c r="I4030" s="24"/>
      <c r="K4030" s="24"/>
      <c r="L4030" s="24"/>
    </row>
    <row r="4031" spans="3:12" ht="20" customHeight="1">
      <c r="C4031" s="13"/>
      <c r="E4031" s="21"/>
      <c r="F4031" s="21"/>
      <c r="H4031" s="24"/>
      <c r="I4031" s="24"/>
      <c r="K4031" s="24"/>
      <c r="L4031" s="24"/>
    </row>
    <row r="4032" spans="3:12" ht="20" customHeight="1">
      <c r="C4032" s="13"/>
      <c r="E4032" s="21"/>
      <c r="F4032" s="21"/>
      <c r="H4032" s="24"/>
      <c r="I4032" s="24"/>
      <c r="K4032" s="24"/>
      <c r="L4032" s="24"/>
    </row>
    <row r="4033" spans="3:12" ht="20" customHeight="1">
      <c r="C4033" s="13"/>
      <c r="E4033" s="21"/>
      <c r="F4033" s="21"/>
      <c r="H4033" s="24"/>
      <c r="I4033" s="24"/>
      <c r="K4033" s="24"/>
      <c r="L4033" s="24"/>
    </row>
    <row r="4034" spans="3:12" ht="20" customHeight="1">
      <c r="C4034" s="13"/>
      <c r="E4034" s="21"/>
      <c r="F4034" s="21"/>
      <c r="H4034" s="24"/>
      <c r="I4034" s="24"/>
      <c r="K4034" s="24"/>
      <c r="L4034" s="24"/>
    </row>
    <row r="4035" spans="3:12" ht="20" customHeight="1">
      <c r="C4035" s="13"/>
      <c r="E4035" s="21"/>
      <c r="F4035" s="21"/>
      <c r="H4035" s="24"/>
      <c r="I4035" s="24"/>
      <c r="K4035" s="24"/>
      <c r="L4035" s="24"/>
    </row>
    <row r="4036" spans="3:12" ht="20" customHeight="1">
      <c r="C4036" s="13"/>
      <c r="E4036" s="21"/>
      <c r="F4036" s="21"/>
      <c r="H4036" s="24"/>
      <c r="I4036" s="24"/>
      <c r="K4036" s="24"/>
      <c r="L4036" s="24"/>
    </row>
    <row r="4037" spans="3:12" ht="20" customHeight="1">
      <c r="C4037" s="13"/>
      <c r="E4037" s="21"/>
      <c r="F4037" s="21"/>
      <c r="H4037" s="24"/>
      <c r="I4037" s="24"/>
      <c r="K4037" s="24"/>
      <c r="L4037" s="24"/>
    </row>
    <row r="4038" spans="3:12" ht="20" customHeight="1">
      <c r="C4038" s="13"/>
      <c r="E4038" s="21"/>
      <c r="F4038" s="21"/>
      <c r="H4038" s="24"/>
      <c r="I4038" s="24"/>
      <c r="K4038" s="24"/>
      <c r="L4038" s="24"/>
    </row>
    <row r="4039" spans="3:12" ht="20" customHeight="1">
      <c r="C4039" s="13"/>
      <c r="E4039" s="21"/>
      <c r="F4039" s="21"/>
      <c r="H4039" s="24"/>
      <c r="I4039" s="24"/>
      <c r="K4039" s="24"/>
      <c r="L4039" s="24"/>
    </row>
    <row r="4040" spans="3:12" ht="20" customHeight="1">
      <c r="C4040" s="13"/>
      <c r="E4040" s="21"/>
      <c r="F4040" s="21"/>
      <c r="H4040" s="24"/>
      <c r="I4040" s="24"/>
      <c r="K4040" s="24"/>
      <c r="L4040" s="24"/>
    </row>
    <row r="4041" spans="3:12" ht="20" customHeight="1">
      <c r="C4041" s="13"/>
      <c r="E4041" s="21"/>
      <c r="F4041" s="21"/>
      <c r="H4041" s="24"/>
      <c r="I4041" s="24"/>
      <c r="K4041" s="24"/>
      <c r="L4041" s="24"/>
    </row>
    <row r="4042" spans="3:12" ht="20" customHeight="1">
      <c r="C4042" s="13"/>
      <c r="E4042" s="21"/>
      <c r="F4042" s="21"/>
      <c r="H4042" s="24"/>
      <c r="I4042" s="24"/>
      <c r="K4042" s="24"/>
      <c r="L4042" s="24"/>
    </row>
    <row r="4043" spans="3:12" ht="20" customHeight="1">
      <c r="C4043" s="13"/>
      <c r="E4043" s="21"/>
      <c r="F4043" s="21"/>
      <c r="H4043" s="24"/>
      <c r="I4043" s="24"/>
      <c r="K4043" s="24"/>
      <c r="L4043" s="24"/>
    </row>
    <row r="4044" spans="3:12" ht="20" customHeight="1">
      <c r="C4044" s="13"/>
      <c r="E4044" s="21"/>
      <c r="F4044" s="21"/>
      <c r="H4044" s="24"/>
      <c r="I4044" s="24"/>
      <c r="K4044" s="24"/>
      <c r="L4044" s="24"/>
    </row>
    <row r="4045" spans="3:12" ht="20" customHeight="1">
      <c r="C4045" s="13"/>
      <c r="E4045" s="21"/>
      <c r="F4045" s="21"/>
      <c r="H4045" s="24"/>
      <c r="I4045" s="24"/>
      <c r="K4045" s="24"/>
      <c r="L4045" s="24"/>
    </row>
    <row r="4046" spans="3:12" ht="20" customHeight="1">
      <c r="C4046" s="13"/>
      <c r="E4046" s="21"/>
      <c r="F4046" s="21"/>
      <c r="H4046" s="24"/>
      <c r="I4046" s="24"/>
      <c r="K4046" s="24"/>
      <c r="L4046" s="24"/>
    </row>
    <row r="4047" spans="3:12" ht="20" customHeight="1">
      <c r="C4047" s="13"/>
      <c r="E4047" s="21"/>
      <c r="F4047" s="21"/>
      <c r="H4047" s="24"/>
      <c r="I4047" s="24"/>
      <c r="K4047" s="24"/>
      <c r="L4047" s="24"/>
    </row>
    <row r="4048" spans="3:12" ht="20" customHeight="1">
      <c r="C4048" s="13"/>
      <c r="E4048" s="21"/>
      <c r="F4048" s="21"/>
      <c r="H4048" s="24"/>
      <c r="I4048" s="24"/>
      <c r="K4048" s="24"/>
      <c r="L4048" s="24"/>
    </row>
    <row r="4049" spans="3:12" ht="20" customHeight="1">
      <c r="C4049" s="13"/>
      <c r="E4049" s="21"/>
      <c r="F4049" s="21"/>
      <c r="H4049" s="24"/>
      <c r="I4049" s="24"/>
      <c r="K4049" s="24"/>
      <c r="L4049" s="24"/>
    </row>
    <row r="4050" spans="3:12" ht="20" customHeight="1">
      <c r="C4050" s="13"/>
      <c r="E4050" s="21"/>
      <c r="F4050" s="21"/>
      <c r="H4050" s="24"/>
      <c r="I4050" s="24"/>
      <c r="K4050" s="24"/>
      <c r="L4050" s="24"/>
    </row>
    <row r="4051" spans="3:12" ht="20" customHeight="1">
      <c r="C4051" s="13"/>
      <c r="E4051" s="21"/>
      <c r="F4051" s="21"/>
      <c r="H4051" s="24"/>
      <c r="I4051" s="24"/>
      <c r="K4051" s="24"/>
      <c r="L4051" s="24"/>
    </row>
    <row r="4052" spans="3:12" ht="20" customHeight="1">
      <c r="C4052" s="13"/>
      <c r="E4052" s="21"/>
      <c r="F4052" s="21"/>
      <c r="H4052" s="24"/>
      <c r="I4052" s="24"/>
      <c r="K4052" s="24"/>
      <c r="L4052" s="24"/>
    </row>
    <row r="4053" spans="3:12" ht="20" customHeight="1">
      <c r="C4053" s="13"/>
      <c r="E4053" s="21"/>
      <c r="F4053" s="21"/>
      <c r="H4053" s="24"/>
      <c r="I4053" s="24"/>
      <c r="K4053" s="24"/>
      <c r="L4053" s="24"/>
    </row>
    <row r="4054" spans="3:12" ht="20" customHeight="1">
      <c r="C4054" s="13"/>
      <c r="E4054" s="21"/>
      <c r="F4054" s="21"/>
      <c r="H4054" s="24"/>
      <c r="I4054" s="24"/>
      <c r="K4054" s="24"/>
      <c r="L4054" s="24"/>
    </row>
    <row r="4055" spans="3:12" ht="20" customHeight="1">
      <c r="C4055" s="13"/>
      <c r="E4055" s="21"/>
      <c r="F4055" s="21"/>
      <c r="H4055" s="24"/>
      <c r="I4055" s="24"/>
      <c r="K4055" s="24"/>
      <c r="L4055" s="24"/>
    </row>
    <row r="4056" spans="3:12" ht="20" customHeight="1">
      <c r="C4056" s="13"/>
      <c r="E4056" s="21"/>
      <c r="F4056" s="21"/>
      <c r="H4056" s="24"/>
      <c r="I4056" s="24"/>
      <c r="K4056" s="24"/>
      <c r="L4056" s="24"/>
    </row>
    <row r="4057" spans="3:12" ht="20" customHeight="1">
      <c r="C4057" s="13"/>
      <c r="E4057" s="21"/>
      <c r="F4057" s="21"/>
      <c r="H4057" s="24"/>
      <c r="I4057" s="24"/>
      <c r="K4057" s="24"/>
      <c r="L4057" s="24"/>
    </row>
    <row r="4058" spans="3:12" ht="20" customHeight="1">
      <c r="C4058" s="13"/>
      <c r="E4058" s="21"/>
      <c r="F4058" s="21"/>
      <c r="H4058" s="24"/>
      <c r="I4058" s="24"/>
      <c r="K4058" s="24"/>
      <c r="L4058" s="24"/>
    </row>
    <row r="4059" spans="3:12" ht="20" customHeight="1">
      <c r="C4059" s="13"/>
      <c r="E4059" s="21"/>
      <c r="F4059" s="21"/>
      <c r="H4059" s="24"/>
      <c r="I4059" s="24"/>
      <c r="K4059" s="24"/>
      <c r="L4059" s="24"/>
    </row>
    <row r="4060" spans="3:12" ht="20" customHeight="1">
      <c r="C4060" s="13"/>
      <c r="E4060" s="21"/>
      <c r="F4060" s="21"/>
      <c r="H4060" s="24"/>
      <c r="I4060" s="24"/>
      <c r="K4060" s="24"/>
      <c r="L4060" s="24"/>
    </row>
    <row r="4061" spans="3:12" ht="20" customHeight="1">
      <c r="C4061" s="13"/>
      <c r="E4061" s="21"/>
      <c r="F4061" s="21"/>
      <c r="H4061" s="24"/>
      <c r="I4061" s="24"/>
      <c r="K4061" s="24"/>
      <c r="L4061" s="24"/>
    </row>
    <row r="4062" spans="3:12" ht="20" customHeight="1">
      <c r="C4062" s="13"/>
      <c r="E4062" s="21"/>
      <c r="F4062" s="21"/>
      <c r="H4062" s="24"/>
      <c r="I4062" s="24"/>
      <c r="K4062" s="24"/>
      <c r="L4062" s="24"/>
    </row>
    <row r="4063" spans="3:12" ht="20" customHeight="1">
      <c r="C4063" s="13"/>
      <c r="E4063" s="21"/>
      <c r="F4063" s="21"/>
      <c r="H4063" s="24"/>
      <c r="I4063" s="24"/>
      <c r="K4063" s="24"/>
      <c r="L4063" s="24"/>
    </row>
    <row r="4064" spans="3:12" ht="20" customHeight="1">
      <c r="C4064" s="13"/>
      <c r="E4064" s="21"/>
      <c r="F4064" s="21"/>
      <c r="H4064" s="24"/>
      <c r="I4064" s="24"/>
      <c r="K4064" s="24"/>
      <c r="L4064" s="24"/>
    </row>
    <row r="4065" spans="3:12" ht="20" customHeight="1">
      <c r="C4065" s="13"/>
      <c r="E4065" s="21"/>
      <c r="F4065" s="21"/>
      <c r="H4065" s="24"/>
      <c r="I4065" s="24"/>
      <c r="K4065" s="24"/>
      <c r="L4065" s="24"/>
    </row>
    <row r="4066" spans="3:12" ht="20" customHeight="1">
      <c r="C4066" s="13"/>
      <c r="E4066" s="21"/>
      <c r="F4066" s="21"/>
      <c r="H4066" s="24"/>
      <c r="I4066" s="24"/>
      <c r="K4066" s="24"/>
      <c r="L4066" s="24"/>
    </row>
    <row r="4067" spans="3:12" ht="20" customHeight="1">
      <c r="C4067" s="13"/>
      <c r="E4067" s="21"/>
      <c r="F4067" s="21"/>
      <c r="H4067" s="24"/>
      <c r="I4067" s="24"/>
      <c r="K4067" s="24"/>
      <c r="L4067" s="24"/>
    </row>
    <row r="4068" spans="3:12" ht="20" customHeight="1">
      <c r="C4068" s="13"/>
      <c r="E4068" s="21"/>
      <c r="F4068" s="21"/>
      <c r="H4068" s="24"/>
      <c r="I4068" s="24"/>
      <c r="K4068" s="24"/>
      <c r="L4068" s="24"/>
    </row>
    <row r="4069" spans="3:12" ht="20" customHeight="1">
      <c r="C4069" s="13"/>
      <c r="E4069" s="21"/>
      <c r="F4069" s="21"/>
      <c r="H4069" s="24"/>
      <c r="I4069" s="24"/>
      <c r="K4069" s="24"/>
      <c r="L4069" s="24"/>
    </row>
    <row r="4070" spans="3:12" ht="20" customHeight="1">
      <c r="C4070" s="13"/>
      <c r="E4070" s="21"/>
      <c r="F4070" s="21"/>
      <c r="H4070" s="24"/>
      <c r="I4070" s="24"/>
      <c r="K4070" s="24"/>
      <c r="L4070" s="24"/>
    </row>
    <row r="4071" spans="3:12" ht="20" customHeight="1">
      <c r="C4071" s="13"/>
      <c r="E4071" s="21"/>
      <c r="F4071" s="21"/>
      <c r="H4071" s="24"/>
      <c r="I4071" s="24"/>
      <c r="K4071" s="24"/>
      <c r="L4071" s="24"/>
    </row>
    <row r="4072" spans="3:12" ht="20" customHeight="1">
      <c r="C4072" s="13"/>
      <c r="E4072" s="21"/>
      <c r="F4072" s="21"/>
      <c r="H4072" s="24"/>
      <c r="I4072" s="24"/>
      <c r="K4072" s="24"/>
      <c r="L4072" s="24"/>
    </row>
    <row r="4073" spans="3:12" ht="20" customHeight="1">
      <c r="C4073" s="13"/>
      <c r="E4073" s="21"/>
      <c r="F4073" s="21"/>
      <c r="H4073" s="24"/>
      <c r="I4073" s="24"/>
      <c r="K4073" s="24"/>
      <c r="L4073" s="24"/>
    </row>
    <row r="4074" spans="3:12" ht="20" customHeight="1">
      <c r="C4074" s="13"/>
      <c r="E4074" s="21"/>
      <c r="F4074" s="21"/>
      <c r="H4074" s="24"/>
      <c r="I4074" s="24"/>
      <c r="K4074" s="24"/>
      <c r="L4074" s="24"/>
    </row>
    <row r="4075" spans="3:12" ht="20" customHeight="1">
      <c r="C4075" s="13"/>
      <c r="E4075" s="21"/>
      <c r="F4075" s="21"/>
      <c r="H4075" s="24"/>
      <c r="I4075" s="24"/>
      <c r="K4075" s="24"/>
      <c r="L4075" s="24"/>
    </row>
    <row r="4076" spans="3:12" ht="20" customHeight="1">
      <c r="C4076" s="13"/>
      <c r="E4076" s="21"/>
      <c r="F4076" s="21"/>
      <c r="H4076" s="24"/>
      <c r="I4076" s="24"/>
      <c r="K4076" s="24"/>
      <c r="L4076" s="24"/>
    </row>
    <row r="4077" spans="3:12" ht="20" customHeight="1">
      <c r="C4077" s="13"/>
      <c r="E4077" s="21"/>
      <c r="F4077" s="21"/>
      <c r="H4077" s="24"/>
      <c r="I4077" s="24"/>
      <c r="K4077" s="24"/>
      <c r="L4077" s="24"/>
    </row>
    <row r="4078" spans="3:12" ht="20" customHeight="1">
      <c r="C4078" s="13"/>
      <c r="E4078" s="21"/>
      <c r="F4078" s="21"/>
      <c r="H4078" s="24"/>
      <c r="I4078" s="24"/>
      <c r="K4078" s="24"/>
      <c r="L4078" s="24"/>
    </row>
    <row r="4079" spans="3:12" ht="20" customHeight="1">
      <c r="C4079" s="13"/>
      <c r="E4079" s="21"/>
      <c r="F4079" s="21"/>
      <c r="H4079" s="24"/>
      <c r="I4079" s="24"/>
      <c r="K4079" s="24"/>
      <c r="L4079" s="24"/>
    </row>
    <row r="4080" spans="3:12" ht="20" customHeight="1">
      <c r="C4080" s="13"/>
      <c r="E4080" s="21"/>
      <c r="F4080" s="21"/>
      <c r="H4080" s="24"/>
      <c r="I4080" s="24"/>
      <c r="K4080" s="24"/>
      <c r="L4080" s="24"/>
    </row>
    <row r="4081" spans="3:12" ht="20" customHeight="1">
      <c r="C4081" s="13"/>
      <c r="E4081" s="21"/>
      <c r="F4081" s="21"/>
      <c r="H4081" s="24"/>
      <c r="I4081" s="24"/>
      <c r="K4081" s="24"/>
      <c r="L4081" s="24"/>
    </row>
    <row r="4082" spans="3:12" ht="20" customHeight="1">
      <c r="C4082" s="13"/>
      <c r="E4082" s="21"/>
      <c r="F4082" s="21"/>
      <c r="H4082" s="24"/>
      <c r="I4082" s="24"/>
      <c r="K4082" s="24"/>
      <c r="L4082" s="24"/>
    </row>
    <row r="4083" spans="3:12" ht="20" customHeight="1">
      <c r="C4083" s="13"/>
      <c r="E4083" s="21"/>
      <c r="F4083" s="21"/>
      <c r="H4083" s="24"/>
      <c r="I4083" s="24"/>
      <c r="K4083" s="24"/>
      <c r="L4083" s="24"/>
    </row>
    <row r="4084" spans="3:12" ht="20" customHeight="1">
      <c r="C4084" s="13"/>
      <c r="E4084" s="21"/>
      <c r="F4084" s="21"/>
      <c r="H4084" s="24"/>
      <c r="I4084" s="24"/>
      <c r="K4084" s="24"/>
      <c r="L4084" s="24"/>
    </row>
    <row r="4085" spans="3:12" ht="20" customHeight="1">
      <c r="C4085" s="13"/>
      <c r="E4085" s="21"/>
      <c r="F4085" s="21"/>
      <c r="H4085" s="24"/>
      <c r="I4085" s="24"/>
      <c r="K4085" s="24"/>
      <c r="L4085" s="24"/>
    </row>
    <row r="4086" spans="3:12" ht="20" customHeight="1">
      <c r="C4086" s="13"/>
      <c r="E4086" s="21"/>
      <c r="F4086" s="21"/>
      <c r="H4086" s="24"/>
      <c r="I4086" s="24"/>
      <c r="K4086" s="24"/>
      <c r="L4086" s="24"/>
    </row>
    <row r="4087" spans="3:12" ht="20" customHeight="1">
      <c r="C4087" s="13"/>
      <c r="E4087" s="21"/>
      <c r="F4087" s="21"/>
      <c r="H4087" s="24"/>
      <c r="I4087" s="24"/>
      <c r="K4087" s="24"/>
      <c r="L4087" s="24"/>
    </row>
    <row r="4088" spans="3:12" ht="20" customHeight="1">
      <c r="C4088" s="13"/>
      <c r="E4088" s="21"/>
      <c r="F4088" s="21"/>
      <c r="H4088" s="24"/>
      <c r="I4088" s="24"/>
      <c r="K4088" s="24"/>
      <c r="L4088" s="24"/>
    </row>
    <row r="4089" spans="3:12" ht="20" customHeight="1">
      <c r="C4089" s="13"/>
      <c r="E4089" s="21"/>
      <c r="F4089" s="21"/>
      <c r="H4089" s="24"/>
      <c r="I4089" s="24"/>
      <c r="K4089" s="24"/>
      <c r="L4089" s="24"/>
    </row>
    <row r="4090" spans="3:12" ht="20" customHeight="1">
      <c r="C4090" s="13"/>
      <c r="E4090" s="21"/>
      <c r="F4090" s="21"/>
      <c r="H4090" s="24"/>
      <c r="I4090" s="24"/>
      <c r="K4090" s="24"/>
      <c r="L4090" s="24"/>
    </row>
    <row r="4091" spans="3:12" ht="20" customHeight="1">
      <c r="C4091" s="13"/>
      <c r="E4091" s="21"/>
      <c r="F4091" s="21"/>
      <c r="H4091" s="24"/>
      <c r="I4091" s="24"/>
      <c r="K4091" s="24"/>
      <c r="L4091" s="24"/>
    </row>
    <row r="4092" spans="3:12" ht="20" customHeight="1">
      <c r="C4092" s="13"/>
      <c r="E4092" s="21"/>
      <c r="F4092" s="21"/>
      <c r="H4092" s="24"/>
      <c r="I4092" s="24"/>
      <c r="K4092" s="24"/>
      <c r="L4092" s="24"/>
    </row>
    <row r="4093" spans="3:12" ht="20" customHeight="1">
      <c r="C4093" s="13"/>
      <c r="E4093" s="21"/>
      <c r="F4093" s="21"/>
      <c r="H4093" s="24"/>
      <c r="I4093" s="24"/>
      <c r="K4093" s="24"/>
      <c r="L4093" s="24"/>
    </row>
    <row r="4094" spans="3:12" ht="20" customHeight="1">
      <c r="C4094" s="13"/>
      <c r="E4094" s="21"/>
      <c r="F4094" s="21"/>
      <c r="H4094" s="24"/>
      <c r="I4094" s="24"/>
      <c r="K4094" s="24"/>
      <c r="L4094" s="24"/>
    </row>
    <row r="4095" spans="3:12" ht="20" customHeight="1">
      <c r="C4095" s="13"/>
      <c r="E4095" s="21"/>
      <c r="F4095" s="21"/>
      <c r="H4095" s="24"/>
      <c r="I4095" s="24"/>
      <c r="K4095" s="24"/>
      <c r="L4095" s="24"/>
    </row>
    <row r="4096" spans="3:12" ht="20" customHeight="1">
      <c r="C4096" s="13"/>
      <c r="E4096" s="21"/>
      <c r="F4096" s="21"/>
      <c r="H4096" s="24"/>
      <c r="I4096" s="24"/>
      <c r="K4096" s="24"/>
      <c r="L4096" s="24"/>
    </row>
    <row r="4097" spans="3:12" ht="20" customHeight="1">
      <c r="C4097" s="13"/>
      <c r="E4097" s="21"/>
      <c r="F4097" s="21"/>
      <c r="H4097" s="24"/>
      <c r="I4097" s="24"/>
      <c r="K4097" s="24"/>
      <c r="L4097" s="24"/>
    </row>
    <row r="4098" spans="3:12" ht="20" customHeight="1">
      <c r="C4098" s="13"/>
      <c r="E4098" s="21"/>
      <c r="F4098" s="21"/>
      <c r="H4098" s="24"/>
      <c r="I4098" s="24"/>
      <c r="K4098" s="24"/>
      <c r="L4098" s="24"/>
    </row>
    <row r="4099" spans="3:12" ht="20" customHeight="1">
      <c r="C4099" s="13"/>
      <c r="E4099" s="21"/>
      <c r="F4099" s="21"/>
      <c r="H4099" s="24"/>
      <c r="I4099" s="24"/>
      <c r="K4099" s="24"/>
      <c r="L4099" s="24"/>
    </row>
    <row r="4100" spans="3:12" ht="20" customHeight="1">
      <c r="C4100" s="13"/>
      <c r="E4100" s="21"/>
      <c r="F4100" s="21"/>
      <c r="H4100" s="24"/>
      <c r="I4100" s="24"/>
      <c r="K4100" s="24"/>
      <c r="L4100" s="24"/>
    </row>
    <row r="4101" spans="3:12" ht="20" customHeight="1">
      <c r="C4101" s="13"/>
      <c r="E4101" s="21"/>
      <c r="F4101" s="21"/>
      <c r="H4101" s="24"/>
      <c r="I4101" s="24"/>
      <c r="K4101" s="24"/>
      <c r="L4101" s="24"/>
    </row>
    <row r="4102" spans="3:12" ht="20" customHeight="1">
      <c r="C4102" s="13"/>
      <c r="E4102" s="21"/>
      <c r="F4102" s="21"/>
      <c r="H4102" s="24"/>
      <c r="I4102" s="24"/>
      <c r="K4102" s="24"/>
      <c r="L4102" s="24"/>
    </row>
    <row r="4103" spans="3:12" ht="20" customHeight="1">
      <c r="C4103" s="13"/>
      <c r="E4103" s="21"/>
      <c r="F4103" s="21"/>
      <c r="H4103" s="24"/>
      <c r="I4103" s="24"/>
      <c r="K4103" s="24"/>
      <c r="L4103" s="24"/>
    </row>
    <row r="4104" spans="3:12" ht="20" customHeight="1">
      <c r="C4104" s="13"/>
      <c r="E4104" s="21"/>
      <c r="F4104" s="21"/>
      <c r="H4104" s="24"/>
      <c r="I4104" s="24"/>
      <c r="K4104" s="24"/>
      <c r="L4104" s="24"/>
    </row>
    <row r="4105" spans="3:12" ht="20" customHeight="1">
      <c r="C4105" s="13"/>
      <c r="E4105" s="21"/>
      <c r="F4105" s="21"/>
      <c r="H4105" s="24"/>
      <c r="I4105" s="24"/>
      <c r="K4105" s="24"/>
      <c r="L4105" s="24"/>
    </row>
    <row r="4106" spans="3:12" ht="20" customHeight="1">
      <c r="C4106" s="13"/>
      <c r="E4106" s="21"/>
      <c r="F4106" s="21"/>
      <c r="H4106" s="24"/>
      <c r="I4106" s="24"/>
      <c r="K4106" s="24"/>
      <c r="L4106" s="24"/>
    </row>
    <row r="4107" spans="3:12" ht="20" customHeight="1">
      <c r="C4107" s="13"/>
      <c r="E4107" s="21"/>
      <c r="F4107" s="21"/>
      <c r="H4107" s="24"/>
      <c r="I4107" s="24"/>
      <c r="K4107" s="24"/>
      <c r="L4107" s="24"/>
    </row>
    <row r="4108" spans="3:12" ht="20" customHeight="1">
      <c r="C4108" s="13"/>
      <c r="E4108" s="21"/>
      <c r="F4108" s="21"/>
      <c r="H4108" s="24"/>
      <c r="I4108" s="24"/>
      <c r="K4108" s="24"/>
      <c r="L4108" s="24"/>
    </row>
    <row r="4109" spans="3:12" ht="20" customHeight="1">
      <c r="C4109" s="13"/>
      <c r="E4109" s="21"/>
      <c r="F4109" s="21"/>
      <c r="H4109" s="24"/>
      <c r="I4109" s="24"/>
      <c r="K4109" s="24"/>
      <c r="L4109" s="24"/>
    </row>
    <row r="4110" spans="3:12" ht="20" customHeight="1">
      <c r="C4110" s="13"/>
      <c r="E4110" s="21"/>
      <c r="F4110" s="21"/>
      <c r="H4110" s="24"/>
      <c r="I4110" s="24"/>
      <c r="K4110" s="24"/>
      <c r="L4110" s="24"/>
    </row>
    <row r="4111" spans="3:12" ht="20" customHeight="1">
      <c r="C4111" s="13"/>
      <c r="E4111" s="21"/>
      <c r="F4111" s="21"/>
      <c r="H4111" s="24"/>
      <c r="I4111" s="24"/>
      <c r="K4111" s="24"/>
      <c r="L4111" s="24"/>
    </row>
    <row r="4112" spans="3:12" ht="20" customHeight="1">
      <c r="C4112" s="13"/>
      <c r="E4112" s="21"/>
      <c r="F4112" s="21"/>
      <c r="H4112" s="24"/>
      <c r="I4112" s="24"/>
      <c r="K4112" s="24"/>
      <c r="L4112" s="24"/>
    </row>
    <row r="4113" spans="3:12" ht="20" customHeight="1">
      <c r="C4113" s="13"/>
      <c r="E4113" s="21"/>
      <c r="F4113" s="21"/>
      <c r="H4113" s="24"/>
      <c r="I4113" s="24"/>
      <c r="K4113" s="24"/>
      <c r="L4113" s="24"/>
    </row>
    <row r="4114" spans="3:12" ht="20" customHeight="1">
      <c r="C4114" s="13"/>
      <c r="E4114" s="21"/>
      <c r="F4114" s="21"/>
      <c r="H4114" s="24"/>
      <c r="I4114" s="24"/>
      <c r="K4114" s="24"/>
      <c r="L4114" s="24"/>
    </row>
    <row r="4115" spans="3:12" ht="20" customHeight="1">
      <c r="C4115" s="13"/>
      <c r="E4115" s="21"/>
      <c r="F4115" s="21"/>
      <c r="H4115" s="24"/>
      <c r="I4115" s="24"/>
      <c r="K4115" s="24"/>
      <c r="L4115" s="24"/>
    </row>
    <row r="4116" spans="3:12" ht="20" customHeight="1">
      <c r="C4116" s="13"/>
      <c r="E4116" s="21"/>
      <c r="F4116" s="21"/>
      <c r="H4116" s="24"/>
      <c r="I4116" s="24"/>
      <c r="K4116" s="24"/>
      <c r="L4116" s="24"/>
    </row>
    <row r="4117" spans="3:12" ht="20" customHeight="1">
      <c r="C4117" s="13"/>
      <c r="E4117" s="21"/>
      <c r="F4117" s="21"/>
      <c r="H4117" s="24"/>
      <c r="I4117" s="24"/>
      <c r="K4117" s="24"/>
      <c r="L4117" s="24"/>
    </row>
    <row r="4118" spans="3:12" ht="20" customHeight="1">
      <c r="C4118" s="13"/>
      <c r="E4118" s="21"/>
      <c r="F4118" s="21"/>
      <c r="H4118" s="24"/>
      <c r="I4118" s="24"/>
      <c r="K4118" s="24"/>
      <c r="L4118" s="24"/>
    </row>
    <row r="4119" spans="3:12" ht="20" customHeight="1">
      <c r="C4119" s="13"/>
      <c r="E4119" s="21"/>
      <c r="F4119" s="21"/>
      <c r="H4119" s="24"/>
      <c r="I4119" s="24"/>
      <c r="K4119" s="24"/>
      <c r="L4119" s="24"/>
    </row>
    <row r="4120" spans="3:12" ht="20" customHeight="1">
      <c r="C4120" s="13"/>
      <c r="E4120" s="21"/>
      <c r="F4120" s="21"/>
      <c r="H4120" s="24"/>
      <c r="I4120" s="24"/>
      <c r="K4120" s="24"/>
      <c r="L4120" s="24"/>
    </row>
    <row r="4121" spans="3:12" ht="20" customHeight="1">
      <c r="C4121" s="13"/>
      <c r="E4121" s="21"/>
      <c r="F4121" s="21"/>
      <c r="H4121" s="24"/>
      <c r="I4121" s="24"/>
      <c r="K4121" s="24"/>
      <c r="L4121" s="24"/>
    </row>
    <row r="4122" spans="3:12" ht="20" customHeight="1">
      <c r="C4122" s="13"/>
      <c r="E4122" s="21"/>
      <c r="F4122" s="21"/>
      <c r="H4122" s="24"/>
      <c r="I4122" s="24"/>
      <c r="K4122" s="24"/>
      <c r="L4122" s="24"/>
    </row>
    <row r="4123" spans="3:12" ht="20" customHeight="1">
      <c r="C4123" s="13"/>
      <c r="E4123" s="21"/>
      <c r="F4123" s="21"/>
      <c r="H4123" s="24"/>
      <c r="I4123" s="24"/>
      <c r="K4123" s="24"/>
      <c r="L4123" s="24"/>
    </row>
    <row r="4124" spans="3:12" ht="20" customHeight="1">
      <c r="C4124" s="13"/>
      <c r="E4124" s="21"/>
      <c r="F4124" s="21"/>
      <c r="H4124" s="24"/>
      <c r="I4124" s="24"/>
      <c r="K4124" s="24"/>
      <c r="L4124" s="24"/>
    </row>
    <row r="4125" spans="3:12" ht="20" customHeight="1">
      <c r="C4125" s="13"/>
      <c r="E4125" s="21"/>
      <c r="F4125" s="21"/>
      <c r="H4125" s="24"/>
      <c r="I4125" s="24"/>
      <c r="K4125" s="24"/>
      <c r="L4125" s="24"/>
    </row>
    <row r="4126" spans="3:12" ht="20" customHeight="1">
      <c r="C4126" s="13"/>
      <c r="E4126" s="21"/>
      <c r="F4126" s="21"/>
      <c r="H4126" s="24"/>
      <c r="I4126" s="24"/>
      <c r="K4126" s="24"/>
      <c r="L4126" s="24"/>
    </row>
    <row r="4127" spans="3:12" ht="20" customHeight="1">
      <c r="C4127" s="13"/>
      <c r="E4127" s="21"/>
      <c r="F4127" s="21"/>
      <c r="H4127" s="24"/>
      <c r="I4127" s="24"/>
      <c r="K4127" s="24"/>
      <c r="L4127" s="24"/>
    </row>
    <row r="4128" spans="3:12" ht="20" customHeight="1">
      <c r="C4128" s="13"/>
      <c r="E4128" s="21"/>
      <c r="F4128" s="21"/>
      <c r="H4128" s="24"/>
      <c r="I4128" s="24"/>
      <c r="K4128" s="24"/>
      <c r="L4128" s="24"/>
    </row>
    <row r="4129" spans="3:12" ht="20" customHeight="1">
      <c r="C4129" s="13"/>
      <c r="E4129" s="21"/>
      <c r="F4129" s="21"/>
      <c r="H4129" s="24"/>
      <c r="I4129" s="24"/>
      <c r="K4129" s="24"/>
      <c r="L4129" s="24"/>
    </row>
    <row r="4130" spans="3:12" ht="20" customHeight="1">
      <c r="C4130" s="13"/>
      <c r="E4130" s="21"/>
      <c r="F4130" s="21"/>
      <c r="H4130" s="24"/>
      <c r="I4130" s="24"/>
      <c r="K4130" s="24"/>
      <c r="L4130" s="24"/>
    </row>
    <row r="4131" spans="3:12" ht="20" customHeight="1">
      <c r="C4131" s="13"/>
      <c r="E4131" s="21"/>
      <c r="F4131" s="21"/>
      <c r="H4131" s="24"/>
      <c r="I4131" s="24"/>
      <c r="K4131" s="24"/>
      <c r="L4131" s="24"/>
    </row>
    <row r="4132" spans="3:12" ht="20" customHeight="1">
      <c r="C4132" s="13"/>
      <c r="E4132" s="21"/>
      <c r="F4132" s="21"/>
      <c r="H4132" s="24"/>
      <c r="I4132" s="24"/>
      <c r="K4132" s="24"/>
      <c r="L4132" s="24"/>
    </row>
    <row r="4133" spans="3:12" ht="20" customHeight="1">
      <c r="C4133" s="13"/>
      <c r="E4133" s="21"/>
      <c r="F4133" s="21"/>
      <c r="H4133" s="24"/>
      <c r="I4133" s="24"/>
      <c r="K4133" s="24"/>
      <c r="L4133" s="24"/>
    </row>
    <row r="4134" spans="3:12" ht="20" customHeight="1">
      <c r="C4134" s="13"/>
      <c r="E4134" s="21"/>
      <c r="F4134" s="21"/>
      <c r="H4134" s="24"/>
      <c r="I4134" s="24"/>
      <c r="K4134" s="24"/>
      <c r="L4134" s="24"/>
    </row>
    <row r="4135" spans="3:12" ht="20" customHeight="1">
      <c r="C4135" s="13"/>
      <c r="E4135" s="21"/>
      <c r="F4135" s="21"/>
      <c r="H4135" s="24"/>
      <c r="I4135" s="24"/>
      <c r="K4135" s="24"/>
      <c r="L4135" s="24"/>
    </row>
    <row r="4136" spans="3:12" ht="20" customHeight="1">
      <c r="C4136" s="13"/>
      <c r="E4136" s="21"/>
      <c r="F4136" s="21"/>
      <c r="H4136" s="24"/>
      <c r="I4136" s="24"/>
      <c r="K4136" s="24"/>
      <c r="L4136" s="24"/>
    </row>
    <row r="4137" spans="3:12" ht="20" customHeight="1">
      <c r="C4137" s="13"/>
      <c r="E4137" s="21"/>
      <c r="F4137" s="21"/>
      <c r="H4137" s="24"/>
      <c r="I4137" s="24"/>
      <c r="K4137" s="24"/>
      <c r="L4137" s="24"/>
    </row>
    <row r="4138" spans="3:12" ht="20" customHeight="1">
      <c r="C4138" s="13"/>
      <c r="E4138" s="21"/>
      <c r="F4138" s="21"/>
      <c r="H4138" s="24"/>
      <c r="I4138" s="24"/>
      <c r="K4138" s="24"/>
      <c r="L4138" s="24"/>
    </row>
    <row r="4139" spans="3:12" ht="20" customHeight="1">
      <c r="C4139" s="13"/>
      <c r="E4139" s="21"/>
      <c r="F4139" s="21"/>
      <c r="H4139" s="24"/>
      <c r="I4139" s="24"/>
      <c r="K4139" s="24"/>
      <c r="L4139" s="24"/>
    </row>
    <row r="4140" spans="3:12" ht="20" customHeight="1">
      <c r="C4140" s="13"/>
      <c r="E4140" s="21"/>
      <c r="F4140" s="21"/>
      <c r="H4140" s="24"/>
      <c r="I4140" s="24"/>
      <c r="K4140" s="24"/>
      <c r="L4140" s="24"/>
    </row>
    <row r="4141" spans="3:12" ht="20" customHeight="1">
      <c r="C4141" s="13"/>
      <c r="E4141" s="21"/>
      <c r="F4141" s="21"/>
      <c r="H4141" s="24"/>
      <c r="I4141" s="24"/>
      <c r="K4141" s="24"/>
      <c r="L4141" s="24"/>
    </row>
    <row r="4142" spans="3:12" ht="20" customHeight="1">
      <c r="C4142" s="13"/>
      <c r="E4142" s="21"/>
      <c r="F4142" s="21"/>
      <c r="H4142" s="24"/>
      <c r="I4142" s="24"/>
      <c r="K4142" s="24"/>
      <c r="L4142" s="24"/>
    </row>
    <row r="4143" spans="3:12" ht="20" customHeight="1">
      <c r="C4143" s="13"/>
      <c r="E4143" s="21"/>
      <c r="F4143" s="21"/>
      <c r="H4143" s="24"/>
      <c r="I4143" s="24"/>
      <c r="K4143" s="24"/>
      <c r="L4143" s="24"/>
    </row>
    <row r="4144" spans="3:12" ht="20" customHeight="1">
      <c r="C4144" s="13"/>
      <c r="E4144" s="21"/>
      <c r="F4144" s="21"/>
      <c r="H4144" s="24"/>
      <c r="I4144" s="24"/>
      <c r="K4144" s="24"/>
      <c r="L4144" s="24"/>
    </row>
    <row r="4145" spans="3:12" ht="20" customHeight="1">
      <c r="C4145" s="13"/>
      <c r="E4145" s="21"/>
      <c r="F4145" s="21"/>
      <c r="H4145" s="24"/>
      <c r="I4145" s="24"/>
      <c r="K4145" s="24"/>
      <c r="L4145" s="24"/>
    </row>
    <row r="4146" spans="3:12" ht="20" customHeight="1">
      <c r="C4146" s="13"/>
      <c r="E4146" s="21"/>
      <c r="F4146" s="21"/>
      <c r="H4146" s="24"/>
      <c r="I4146" s="24"/>
      <c r="K4146" s="24"/>
      <c r="L4146" s="24"/>
    </row>
    <row r="4147" spans="3:12" ht="20" customHeight="1">
      <c r="C4147" s="13"/>
      <c r="E4147" s="21"/>
      <c r="F4147" s="21"/>
      <c r="H4147" s="24"/>
      <c r="I4147" s="24"/>
      <c r="K4147" s="24"/>
      <c r="L4147" s="24"/>
    </row>
    <row r="4148" spans="3:12" ht="20" customHeight="1">
      <c r="C4148" s="13"/>
      <c r="E4148" s="21"/>
      <c r="F4148" s="21"/>
      <c r="H4148" s="24"/>
      <c r="I4148" s="24"/>
      <c r="K4148" s="24"/>
      <c r="L4148" s="24"/>
    </row>
    <row r="4149" spans="3:12" ht="20" customHeight="1">
      <c r="C4149" s="13"/>
      <c r="E4149" s="21"/>
      <c r="F4149" s="21"/>
      <c r="H4149" s="24"/>
      <c r="I4149" s="24"/>
      <c r="K4149" s="24"/>
      <c r="L4149" s="24"/>
    </row>
    <row r="4150" spans="3:12" ht="20" customHeight="1">
      <c r="C4150" s="13"/>
      <c r="E4150" s="21"/>
      <c r="F4150" s="21"/>
      <c r="H4150" s="24"/>
      <c r="I4150" s="24"/>
      <c r="K4150" s="24"/>
      <c r="L4150" s="24"/>
    </row>
    <row r="4151" spans="3:12" ht="20" customHeight="1">
      <c r="C4151" s="13"/>
      <c r="E4151" s="21"/>
      <c r="F4151" s="21"/>
      <c r="H4151" s="24"/>
      <c r="I4151" s="24"/>
      <c r="K4151" s="24"/>
      <c r="L4151" s="24"/>
    </row>
    <row r="4152" spans="3:12" ht="20" customHeight="1">
      <c r="C4152" s="13"/>
      <c r="E4152" s="21"/>
      <c r="F4152" s="21"/>
      <c r="H4152" s="24"/>
      <c r="I4152" s="24"/>
      <c r="K4152" s="24"/>
      <c r="L4152" s="24"/>
    </row>
    <row r="4153" spans="3:12" ht="20" customHeight="1">
      <c r="C4153" s="13"/>
      <c r="E4153" s="21"/>
      <c r="F4153" s="21"/>
      <c r="H4153" s="24"/>
      <c r="I4153" s="24"/>
      <c r="K4153" s="24"/>
      <c r="L4153" s="24"/>
    </row>
    <row r="4154" spans="3:12" ht="20" customHeight="1">
      <c r="C4154" s="13"/>
      <c r="E4154" s="21"/>
      <c r="F4154" s="21"/>
      <c r="H4154" s="24"/>
      <c r="I4154" s="24"/>
      <c r="K4154" s="24"/>
      <c r="L4154" s="24"/>
    </row>
    <row r="4155" spans="3:12" ht="20" customHeight="1">
      <c r="C4155" s="13"/>
      <c r="E4155" s="21"/>
      <c r="F4155" s="21"/>
      <c r="H4155" s="24"/>
      <c r="I4155" s="24"/>
      <c r="K4155" s="24"/>
      <c r="L4155" s="24"/>
    </row>
    <row r="4156" spans="3:12" ht="20" customHeight="1">
      <c r="C4156" s="13"/>
      <c r="E4156" s="21"/>
      <c r="F4156" s="21"/>
      <c r="H4156" s="24"/>
      <c r="I4156" s="24"/>
      <c r="K4156" s="24"/>
      <c r="L4156" s="24"/>
    </row>
    <row r="4157" spans="3:12" ht="20" customHeight="1">
      <c r="C4157" s="13"/>
      <c r="E4157" s="21"/>
      <c r="F4157" s="21"/>
      <c r="H4157" s="24"/>
      <c r="I4157" s="24"/>
      <c r="K4157" s="24"/>
      <c r="L4157" s="24"/>
    </row>
    <row r="4158" spans="3:12" ht="20" customHeight="1">
      <c r="C4158" s="13"/>
      <c r="E4158" s="21"/>
      <c r="F4158" s="21"/>
      <c r="H4158" s="24"/>
      <c r="I4158" s="24"/>
      <c r="K4158" s="24"/>
      <c r="L4158" s="24"/>
    </row>
    <row r="4159" spans="3:12" ht="20" customHeight="1">
      <c r="C4159" s="13"/>
      <c r="E4159" s="21"/>
      <c r="F4159" s="21"/>
      <c r="H4159" s="24"/>
      <c r="I4159" s="24"/>
      <c r="K4159" s="24"/>
      <c r="L4159" s="24"/>
    </row>
    <row r="4160" spans="3:12" ht="20" customHeight="1">
      <c r="C4160" s="13"/>
      <c r="E4160" s="21"/>
      <c r="F4160" s="21"/>
      <c r="H4160" s="24"/>
      <c r="I4160" s="24"/>
      <c r="K4160" s="24"/>
      <c r="L4160" s="24"/>
    </row>
    <row r="4161" spans="3:12" ht="20" customHeight="1">
      <c r="C4161" s="13"/>
      <c r="E4161" s="21"/>
      <c r="F4161" s="21"/>
      <c r="H4161" s="24"/>
      <c r="I4161" s="24"/>
      <c r="K4161" s="24"/>
      <c r="L4161" s="24"/>
    </row>
    <row r="4162" spans="3:12" ht="20" customHeight="1">
      <c r="C4162" s="13"/>
      <c r="E4162" s="21"/>
      <c r="F4162" s="21"/>
      <c r="H4162" s="24"/>
      <c r="I4162" s="24"/>
      <c r="K4162" s="24"/>
      <c r="L4162" s="24"/>
    </row>
    <row r="4163" spans="3:12" ht="20" customHeight="1">
      <c r="C4163" s="13"/>
      <c r="E4163" s="21"/>
      <c r="F4163" s="21"/>
      <c r="H4163" s="24"/>
      <c r="I4163" s="24"/>
      <c r="K4163" s="24"/>
      <c r="L4163" s="24"/>
    </row>
    <row r="4164" spans="3:12" ht="20" customHeight="1">
      <c r="C4164" s="13"/>
      <c r="E4164" s="21"/>
      <c r="F4164" s="21"/>
      <c r="H4164" s="24"/>
      <c r="I4164" s="24"/>
      <c r="K4164" s="24"/>
      <c r="L4164" s="24"/>
    </row>
    <row r="4165" spans="3:12" ht="20" customHeight="1">
      <c r="C4165" s="13"/>
      <c r="E4165" s="21"/>
      <c r="F4165" s="21"/>
      <c r="H4165" s="24"/>
      <c r="I4165" s="24"/>
      <c r="K4165" s="24"/>
      <c r="L4165" s="24"/>
    </row>
    <row r="4166" spans="3:12" ht="20" customHeight="1">
      <c r="C4166" s="13"/>
      <c r="E4166" s="21"/>
      <c r="F4166" s="21"/>
      <c r="H4166" s="24"/>
      <c r="I4166" s="24"/>
      <c r="K4166" s="24"/>
      <c r="L4166" s="24"/>
    </row>
    <row r="4167" spans="3:12" ht="20" customHeight="1">
      <c r="C4167" s="13"/>
      <c r="E4167" s="21"/>
      <c r="F4167" s="21"/>
      <c r="H4167" s="24"/>
      <c r="I4167" s="24"/>
      <c r="K4167" s="24"/>
      <c r="L4167" s="24"/>
    </row>
    <row r="4168" spans="3:12" ht="20" customHeight="1">
      <c r="C4168" s="13"/>
      <c r="E4168" s="21"/>
      <c r="F4168" s="21"/>
      <c r="H4168" s="24"/>
      <c r="I4168" s="24"/>
      <c r="K4168" s="24"/>
      <c r="L4168" s="24"/>
    </row>
    <row r="4169" spans="3:12" ht="20" customHeight="1">
      <c r="C4169" s="13"/>
      <c r="E4169" s="21"/>
      <c r="F4169" s="21"/>
      <c r="H4169" s="24"/>
      <c r="I4169" s="24"/>
      <c r="K4169" s="24"/>
      <c r="L4169" s="24"/>
    </row>
    <row r="4170" spans="3:12" ht="20" customHeight="1">
      <c r="C4170" s="13"/>
      <c r="E4170" s="21"/>
      <c r="F4170" s="21"/>
      <c r="H4170" s="24"/>
      <c r="I4170" s="24"/>
      <c r="K4170" s="24"/>
      <c r="L4170" s="24"/>
    </row>
    <row r="4171" spans="3:12" ht="20" customHeight="1">
      <c r="C4171" s="13"/>
      <c r="E4171" s="21"/>
      <c r="F4171" s="21"/>
      <c r="H4171" s="24"/>
      <c r="I4171" s="24"/>
      <c r="K4171" s="24"/>
      <c r="L4171" s="24"/>
    </row>
    <row r="4172" spans="3:12" ht="20" customHeight="1">
      <c r="C4172" s="13"/>
      <c r="E4172" s="21"/>
      <c r="F4172" s="21"/>
      <c r="H4172" s="24"/>
      <c r="I4172" s="24"/>
      <c r="K4172" s="24"/>
      <c r="L4172" s="24"/>
    </row>
    <row r="4173" spans="3:12" ht="20" customHeight="1">
      <c r="C4173" s="13"/>
      <c r="E4173" s="21"/>
      <c r="F4173" s="21"/>
      <c r="H4173" s="24"/>
      <c r="I4173" s="24"/>
      <c r="K4173" s="24"/>
      <c r="L4173" s="24"/>
    </row>
    <row r="4174" spans="3:12" ht="20" customHeight="1">
      <c r="C4174" s="13"/>
      <c r="E4174" s="21"/>
      <c r="F4174" s="21"/>
      <c r="H4174" s="24"/>
      <c r="I4174" s="24"/>
      <c r="K4174" s="24"/>
      <c r="L4174" s="24"/>
    </row>
    <row r="4175" spans="3:12" ht="20" customHeight="1">
      <c r="C4175" s="13"/>
      <c r="E4175" s="21"/>
      <c r="F4175" s="21"/>
      <c r="H4175" s="24"/>
      <c r="I4175" s="24"/>
      <c r="K4175" s="24"/>
      <c r="L4175" s="24"/>
    </row>
    <row r="4176" spans="3:12" ht="20" customHeight="1">
      <c r="C4176" s="13"/>
      <c r="E4176" s="21"/>
      <c r="F4176" s="21"/>
      <c r="H4176" s="24"/>
      <c r="I4176" s="24"/>
      <c r="K4176" s="24"/>
      <c r="L4176" s="24"/>
    </row>
    <row r="4177" spans="3:12" ht="20" customHeight="1">
      <c r="C4177" s="13"/>
      <c r="E4177" s="21"/>
      <c r="F4177" s="21"/>
      <c r="H4177" s="24"/>
      <c r="I4177" s="24"/>
      <c r="K4177" s="24"/>
      <c r="L4177" s="24"/>
    </row>
    <row r="4178" spans="3:12" ht="20" customHeight="1">
      <c r="C4178" s="13"/>
      <c r="E4178" s="21"/>
      <c r="F4178" s="21"/>
      <c r="H4178" s="24"/>
      <c r="I4178" s="24"/>
      <c r="K4178" s="24"/>
      <c r="L4178" s="24"/>
    </row>
    <row r="4179" spans="3:12" ht="20" customHeight="1">
      <c r="C4179" s="13"/>
      <c r="E4179" s="21"/>
      <c r="F4179" s="21"/>
      <c r="H4179" s="24"/>
      <c r="I4179" s="24"/>
      <c r="K4179" s="24"/>
      <c r="L4179" s="24"/>
    </row>
    <row r="4180" spans="3:12" ht="20" customHeight="1">
      <c r="C4180" s="13"/>
      <c r="E4180" s="21"/>
      <c r="F4180" s="21"/>
      <c r="H4180" s="24"/>
      <c r="I4180" s="24"/>
      <c r="K4180" s="24"/>
      <c r="L4180" s="24"/>
    </row>
    <row r="4181" spans="3:12" ht="20" customHeight="1">
      <c r="C4181" s="13"/>
      <c r="E4181" s="21"/>
      <c r="F4181" s="21"/>
      <c r="H4181" s="24"/>
      <c r="I4181" s="24"/>
      <c r="K4181" s="24"/>
      <c r="L4181" s="24"/>
    </row>
    <row r="4182" spans="3:12" ht="20" customHeight="1">
      <c r="C4182" s="13"/>
      <c r="E4182" s="21"/>
      <c r="F4182" s="21"/>
      <c r="H4182" s="24"/>
      <c r="I4182" s="24"/>
      <c r="K4182" s="24"/>
      <c r="L4182" s="24"/>
    </row>
    <row r="4183" spans="3:12" ht="20" customHeight="1">
      <c r="C4183" s="13"/>
      <c r="E4183" s="21"/>
      <c r="F4183" s="21"/>
      <c r="H4183" s="24"/>
      <c r="I4183" s="24"/>
      <c r="K4183" s="24"/>
      <c r="L4183" s="24"/>
    </row>
    <row r="4184" spans="3:12" ht="20" customHeight="1">
      <c r="C4184" s="13"/>
      <c r="E4184" s="21"/>
      <c r="F4184" s="21"/>
      <c r="H4184" s="24"/>
      <c r="I4184" s="24"/>
      <c r="K4184" s="24"/>
      <c r="L4184" s="24"/>
    </row>
    <row r="4185" spans="3:12" ht="20" customHeight="1">
      <c r="C4185" s="13"/>
      <c r="E4185" s="21"/>
      <c r="F4185" s="21"/>
      <c r="H4185" s="24"/>
      <c r="I4185" s="24"/>
      <c r="K4185" s="24"/>
      <c r="L4185" s="24"/>
    </row>
    <row r="4186" spans="3:12" ht="20" customHeight="1">
      <c r="C4186" s="13"/>
      <c r="E4186" s="21"/>
      <c r="F4186" s="21"/>
      <c r="H4186" s="24"/>
      <c r="I4186" s="24"/>
      <c r="K4186" s="24"/>
      <c r="L4186" s="24"/>
    </row>
    <row r="4187" spans="3:12" ht="20" customHeight="1">
      <c r="C4187" s="13"/>
      <c r="E4187" s="21"/>
      <c r="F4187" s="21"/>
      <c r="H4187" s="24"/>
      <c r="I4187" s="24"/>
      <c r="K4187" s="24"/>
      <c r="L4187" s="24"/>
    </row>
    <row r="4188" spans="3:12" ht="20" customHeight="1">
      <c r="C4188" s="13"/>
      <c r="E4188" s="21"/>
      <c r="F4188" s="21"/>
      <c r="H4188" s="24"/>
      <c r="I4188" s="24"/>
      <c r="K4188" s="24"/>
      <c r="L4188" s="24"/>
    </row>
    <row r="4189" spans="3:12" ht="20" customHeight="1">
      <c r="C4189" s="13"/>
      <c r="E4189" s="21"/>
      <c r="F4189" s="21"/>
      <c r="H4189" s="24"/>
      <c r="I4189" s="24"/>
      <c r="K4189" s="24"/>
      <c r="L4189" s="24"/>
    </row>
    <row r="4190" spans="3:12" ht="20" customHeight="1">
      <c r="C4190" s="13"/>
      <c r="E4190" s="21"/>
      <c r="F4190" s="21"/>
      <c r="H4190" s="24"/>
      <c r="I4190" s="24"/>
      <c r="K4190" s="24"/>
      <c r="L4190" s="24"/>
    </row>
    <row r="4191" spans="3:12" ht="20" customHeight="1">
      <c r="C4191" s="13"/>
      <c r="E4191" s="21"/>
      <c r="F4191" s="21"/>
      <c r="H4191" s="24"/>
      <c r="I4191" s="24"/>
      <c r="K4191" s="24"/>
      <c r="L4191" s="24"/>
    </row>
    <row r="4192" spans="3:12" ht="20" customHeight="1">
      <c r="C4192" s="13"/>
      <c r="E4192" s="21"/>
      <c r="F4192" s="21"/>
      <c r="H4192" s="24"/>
      <c r="I4192" s="24"/>
      <c r="K4192" s="24"/>
      <c r="L4192" s="24"/>
    </row>
    <row r="4193" spans="3:12" ht="20" customHeight="1">
      <c r="C4193" s="13"/>
      <c r="E4193" s="21"/>
      <c r="F4193" s="21"/>
      <c r="H4193" s="24"/>
      <c r="I4193" s="24"/>
      <c r="K4193" s="24"/>
      <c r="L4193" s="24"/>
    </row>
    <row r="4194" spans="3:12" ht="20" customHeight="1">
      <c r="C4194" s="13"/>
      <c r="E4194" s="21"/>
      <c r="F4194" s="21"/>
      <c r="H4194" s="24"/>
      <c r="I4194" s="24"/>
      <c r="K4194" s="24"/>
      <c r="L4194" s="24"/>
    </row>
    <row r="4195" spans="3:12" ht="20" customHeight="1">
      <c r="C4195" s="13"/>
      <c r="E4195" s="21"/>
      <c r="F4195" s="21"/>
      <c r="H4195" s="24"/>
      <c r="I4195" s="24"/>
      <c r="K4195" s="24"/>
      <c r="L4195" s="24"/>
    </row>
    <row r="4196" spans="3:12" ht="20" customHeight="1">
      <c r="C4196" s="13"/>
      <c r="E4196" s="21"/>
      <c r="F4196" s="21"/>
      <c r="H4196" s="24"/>
      <c r="I4196" s="24"/>
      <c r="K4196" s="24"/>
      <c r="L4196" s="24"/>
    </row>
    <row r="4197" spans="3:12" ht="20" customHeight="1">
      <c r="C4197" s="13"/>
      <c r="E4197" s="21"/>
      <c r="F4197" s="21"/>
      <c r="H4197" s="24"/>
      <c r="I4197" s="24"/>
      <c r="K4197" s="24"/>
      <c r="L4197" s="24"/>
    </row>
    <row r="4198" spans="3:12" ht="20" customHeight="1">
      <c r="C4198" s="13"/>
      <c r="E4198" s="21"/>
      <c r="F4198" s="21"/>
      <c r="H4198" s="24"/>
      <c r="I4198" s="24"/>
      <c r="K4198" s="24"/>
      <c r="L4198" s="24"/>
    </row>
    <row r="4199" spans="3:12" ht="20" customHeight="1">
      <c r="C4199" s="13"/>
      <c r="E4199" s="21"/>
      <c r="F4199" s="21"/>
      <c r="H4199" s="24"/>
      <c r="I4199" s="24"/>
      <c r="K4199" s="24"/>
      <c r="L4199" s="24"/>
    </row>
    <row r="4200" spans="3:12" ht="20" customHeight="1">
      <c r="C4200" s="13"/>
      <c r="E4200" s="21"/>
      <c r="F4200" s="21"/>
      <c r="H4200" s="24"/>
      <c r="I4200" s="24"/>
      <c r="K4200" s="24"/>
      <c r="L4200" s="24"/>
    </row>
    <row r="4201" spans="3:12" ht="20" customHeight="1">
      <c r="C4201" s="13"/>
      <c r="E4201" s="21"/>
      <c r="F4201" s="21"/>
      <c r="H4201" s="24"/>
      <c r="I4201" s="24"/>
      <c r="K4201" s="24"/>
      <c r="L4201" s="24"/>
    </row>
    <row r="4202" spans="3:12" ht="20" customHeight="1">
      <c r="C4202" s="13"/>
      <c r="E4202" s="21"/>
      <c r="F4202" s="21"/>
      <c r="H4202" s="24"/>
      <c r="I4202" s="24"/>
      <c r="K4202" s="24"/>
      <c r="L4202" s="24"/>
    </row>
    <row r="4203" spans="3:12" ht="20" customHeight="1">
      <c r="C4203" s="13"/>
      <c r="E4203" s="21"/>
      <c r="F4203" s="21"/>
      <c r="H4203" s="24"/>
      <c r="I4203" s="24"/>
      <c r="K4203" s="24"/>
      <c r="L4203" s="24"/>
    </row>
    <row r="4204" spans="3:12" ht="20" customHeight="1">
      <c r="C4204" s="13"/>
      <c r="E4204" s="21"/>
      <c r="F4204" s="21"/>
      <c r="H4204" s="24"/>
      <c r="I4204" s="24"/>
      <c r="K4204" s="24"/>
      <c r="L4204" s="24"/>
    </row>
    <row r="4205" spans="3:12" ht="20" customHeight="1">
      <c r="C4205" s="13"/>
      <c r="E4205" s="21"/>
      <c r="F4205" s="21"/>
      <c r="H4205" s="24"/>
      <c r="I4205" s="24"/>
      <c r="K4205" s="24"/>
      <c r="L4205" s="24"/>
    </row>
    <row r="4206" spans="3:12" ht="20" customHeight="1">
      <c r="C4206" s="13"/>
      <c r="E4206" s="21"/>
      <c r="F4206" s="21"/>
      <c r="H4206" s="24"/>
      <c r="I4206" s="24"/>
      <c r="K4206" s="24"/>
      <c r="L4206" s="24"/>
    </row>
    <row r="4207" spans="3:12" ht="20" customHeight="1">
      <c r="C4207" s="13"/>
      <c r="E4207" s="21"/>
      <c r="F4207" s="21"/>
      <c r="H4207" s="24"/>
      <c r="I4207" s="24"/>
      <c r="K4207" s="24"/>
      <c r="L4207" s="24"/>
    </row>
    <row r="4208" spans="3:12" ht="20" customHeight="1">
      <c r="C4208" s="13"/>
      <c r="E4208" s="21"/>
      <c r="F4208" s="21"/>
      <c r="H4208" s="24"/>
      <c r="I4208" s="24"/>
      <c r="K4208" s="24"/>
      <c r="L4208" s="24"/>
    </row>
    <row r="4209" spans="3:12" ht="20" customHeight="1">
      <c r="C4209" s="13"/>
      <c r="E4209" s="21"/>
      <c r="F4209" s="21"/>
      <c r="H4209" s="24"/>
      <c r="I4209" s="24"/>
      <c r="K4209" s="24"/>
      <c r="L4209" s="24"/>
    </row>
    <row r="4210" spans="3:12" ht="20" customHeight="1">
      <c r="C4210" s="13"/>
      <c r="E4210" s="21"/>
      <c r="F4210" s="21"/>
      <c r="H4210" s="24"/>
      <c r="I4210" s="24"/>
      <c r="K4210" s="24"/>
      <c r="L4210" s="24"/>
    </row>
    <row r="4211" spans="3:12" ht="20" customHeight="1">
      <c r="C4211" s="13"/>
      <c r="E4211" s="21"/>
      <c r="F4211" s="21"/>
      <c r="H4211" s="24"/>
      <c r="I4211" s="24"/>
      <c r="K4211" s="24"/>
      <c r="L4211" s="24"/>
    </row>
    <row r="4212" spans="3:12" ht="20" customHeight="1">
      <c r="C4212" s="13"/>
      <c r="E4212" s="21"/>
      <c r="F4212" s="21"/>
      <c r="H4212" s="24"/>
      <c r="I4212" s="24"/>
      <c r="K4212" s="24"/>
      <c r="L4212" s="24"/>
    </row>
    <row r="4213" spans="3:12" ht="20" customHeight="1">
      <c r="C4213" s="13"/>
      <c r="E4213" s="21"/>
      <c r="F4213" s="21"/>
      <c r="H4213" s="24"/>
      <c r="I4213" s="24"/>
      <c r="K4213" s="24"/>
      <c r="L4213" s="24"/>
    </row>
    <row r="4214" spans="3:12" ht="20" customHeight="1">
      <c r="C4214" s="13"/>
      <c r="E4214" s="21"/>
      <c r="F4214" s="21"/>
      <c r="H4214" s="24"/>
      <c r="I4214" s="24"/>
      <c r="K4214" s="24"/>
      <c r="L4214" s="24"/>
    </row>
    <row r="4215" spans="3:12" ht="20" customHeight="1">
      <c r="C4215" s="13"/>
      <c r="E4215" s="21"/>
      <c r="F4215" s="21"/>
      <c r="H4215" s="24"/>
      <c r="I4215" s="24"/>
      <c r="K4215" s="24"/>
      <c r="L4215" s="24"/>
    </row>
    <row r="4216" spans="3:12" ht="20" customHeight="1">
      <c r="C4216" s="13"/>
      <c r="E4216" s="21"/>
      <c r="F4216" s="21"/>
      <c r="H4216" s="24"/>
      <c r="I4216" s="24"/>
      <c r="K4216" s="24"/>
      <c r="L4216" s="24"/>
    </row>
    <row r="4217" spans="3:12" ht="20" customHeight="1">
      <c r="C4217" s="13"/>
      <c r="E4217" s="21"/>
      <c r="F4217" s="21"/>
      <c r="H4217" s="24"/>
      <c r="I4217" s="24"/>
      <c r="K4217" s="24"/>
      <c r="L4217" s="24"/>
    </row>
    <row r="4218" spans="3:12" ht="20" customHeight="1">
      <c r="C4218" s="13"/>
      <c r="E4218" s="21"/>
      <c r="F4218" s="21"/>
      <c r="H4218" s="24"/>
      <c r="I4218" s="24"/>
      <c r="K4218" s="24"/>
      <c r="L4218" s="24"/>
    </row>
    <row r="4219" spans="3:12" ht="20" customHeight="1">
      <c r="C4219" s="13"/>
      <c r="E4219" s="21"/>
      <c r="F4219" s="21"/>
      <c r="H4219" s="24"/>
      <c r="I4219" s="24"/>
      <c r="K4219" s="24"/>
      <c r="L4219" s="24"/>
    </row>
    <row r="4220" spans="3:12" ht="20" customHeight="1">
      <c r="C4220" s="13"/>
      <c r="E4220" s="21"/>
      <c r="F4220" s="21"/>
      <c r="H4220" s="24"/>
      <c r="I4220" s="24"/>
      <c r="K4220" s="24"/>
      <c r="L4220" s="24"/>
    </row>
    <row r="4221" spans="3:12" ht="20" customHeight="1">
      <c r="C4221" s="13"/>
      <c r="E4221" s="21"/>
      <c r="F4221" s="21"/>
      <c r="H4221" s="24"/>
      <c r="I4221" s="24"/>
      <c r="K4221" s="24"/>
      <c r="L4221" s="24"/>
    </row>
    <row r="4222" spans="3:12" ht="20" customHeight="1">
      <c r="C4222" s="13"/>
      <c r="E4222" s="21"/>
      <c r="F4222" s="21"/>
      <c r="H4222" s="24"/>
      <c r="I4222" s="24"/>
      <c r="K4222" s="24"/>
      <c r="L4222" s="24"/>
    </row>
    <row r="4223" spans="3:12" ht="20" customHeight="1">
      <c r="C4223" s="13"/>
      <c r="E4223" s="21"/>
      <c r="F4223" s="21"/>
      <c r="H4223" s="24"/>
      <c r="I4223" s="24"/>
      <c r="K4223" s="24"/>
      <c r="L4223" s="24"/>
    </row>
    <row r="4224" spans="3:12" ht="20" customHeight="1">
      <c r="C4224" s="13"/>
      <c r="E4224" s="21"/>
      <c r="F4224" s="21"/>
      <c r="H4224" s="24"/>
      <c r="I4224" s="24"/>
      <c r="K4224" s="24"/>
      <c r="L4224" s="24"/>
    </row>
    <row r="4225" spans="3:12" ht="20" customHeight="1">
      <c r="C4225" s="13"/>
      <c r="E4225" s="21"/>
      <c r="F4225" s="21"/>
      <c r="H4225" s="24"/>
      <c r="I4225" s="24"/>
      <c r="K4225" s="24"/>
      <c r="L4225" s="24"/>
    </row>
    <row r="4226" spans="3:12" ht="20" customHeight="1">
      <c r="C4226" s="13"/>
      <c r="E4226" s="21"/>
      <c r="F4226" s="21"/>
      <c r="H4226" s="24"/>
      <c r="I4226" s="24"/>
      <c r="K4226" s="24"/>
      <c r="L4226" s="24"/>
    </row>
    <row r="4227" spans="3:12" ht="20" customHeight="1">
      <c r="C4227" s="13"/>
      <c r="E4227" s="21"/>
      <c r="F4227" s="21"/>
      <c r="H4227" s="24"/>
      <c r="I4227" s="24"/>
      <c r="K4227" s="24"/>
      <c r="L4227" s="24"/>
    </row>
    <row r="4228" spans="3:12" ht="20" customHeight="1">
      <c r="C4228" s="13"/>
      <c r="E4228" s="21"/>
      <c r="F4228" s="21"/>
      <c r="H4228" s="24"/>
      <c r="I4228" s="24"/>
      <c r="K4228" s="24"/>
      <c r="L4228" s="24"/>
    </row>
    <row r="4229" spans="3:12" ht="20" customHeight="1">
      <c r="C4229" s="13"/>
      <c r="E4229" s="21"/>
      <c r="F4229" s="21"/>
      <c r="H4229" s="24"/>
      <c r="I4229" s="24"/>
      <c r="K4229" s="24"/>
      <c r="L4229" s="24"/>
    </row>
    <row r="4230" spans="3:12" ht="20" customHeight="1">
      <c r="C4230" s="13"/>
      <c r="E4230" s="21"/>
      <c r="F4230" s="21"/>
      <c r="H4230" s="24"/>
      <c r="I4230" s="24"/>
      <c r="K4230" s="24"/>
      <c r="L4230" s="24"/>
    </row>
    <row r="4231" spans="3:12" ht="20" customHeight="1">
      <c r="C4231" s="13"/>
      <c r="E4231" s="21"/>
      <c r="F4231" s="21"/>
      <c r="H4231" s="24"/>
      <c r="I4231" s="24"/>
      <c r="K4231" s="24"/>
      <c r="L4231" s="24"/>
    </row>
    <row r="4232" spans="3:12" ht="20" customHeight="1">
      <c r="C4232" s="13"/>
      <c r="E4232" s="21"/>
      <c r="F4232" s="21"/>
      <c r="H4232" s="24"/>
      <c r="I4232" s="24"/>
      <c r="K4232" s="24"/>
      <c r="L4232" s="24"/>
    </row>
    <row r="4233" spans="3:12" ht="20" customHeight="1">
      <c r="C4233" s="13"/>
      <c r="E4233" s="21"/>
      <c r="F4233" s="21"/>
      <c r="H4233" s="24"/>
      <c r="I4233" s="24"/>
      <c r="K4233" s="24"/>
      <c r="L4233" s="24"/>
    </row>
    <row r="4234" spans="3:12" ht="20" customHeight="1">
      <c r="C4234" s="13"/>
      <c r="E4234" s="21"/>
      <c r="F4234" s="21"/>
      <c r="H4234" s="24"/>
      <c r="I4234" s="24"/>
      <c r="K4234" s="24"/>
      <c r="L4234" s="24"/>
    </row>
    <row r="4235" spans="3:12" ht="20" customHeight="1">
      <c r="C4235" s="13"/>
      <c r="E4235" s="21"/>
      <c r="F4235" s="21"/>
      <c r="H4235" s="24"/>
      <c r="I4235" s="24"/>
      <c r="K4235" s="24"/>
      <c r="L4235" s="24"/>
    </row>
    <row r="4236" spans="3:12" ht="20" customHeight="1">
      <c r="C4236" s="13"/>
      <c r="E4236" s="21"/>
      <c r="F4236" s="21"/>
      <c r="H4236" s="24"/>
      <c r="I4236" s="24"/>
      <c r="K4236" s="24"/>
      <c r="L4236" s="24"/>
    </row>
    <row r="4237" spans="3:12" ht="20" customHeight="1">
      <c r="C4237" s="13"/>
      <c r="E4237" s="21"/>
      <c r="F4237" s="21"/>
      <c r="H4237" s="24"/>
      <c r="I4237" s="24"/>
      <c r="K4237" s="24"/>
      <c r="L4237" s="24"/>
    </row>
    <row r="4238" spans="3:12" ht="20" customHeight="1">
      <c r="C4238" s="13"/>
      <c r="E4238" s="21"/>
      <c r="F4238" s="21"/>
      <c r="H4238" s="24"/>
      <c r="I4238" s="24"/>
      <c r="K4238" s="24"/>
      <c r="L4238" s="24"/>
    </row>
    <row r="4239" spans="3:12" ht="20" customHeight="1">
      <c r="C4239" s="13"/>
      <c r="E4239" s="21"/>
      <c r="F4239" s="21"/>
      <c r="H4239" s="24"/>
      <c r="I4239" s="24"/>
      <c r="K4239" s="24"/>
      <c r="L4239" s="24"/>
    </row>
    <row r="4240" spans="3:12" ht="20" customHeight="1">
      <c r="C4240" s="13"/>
      <c r="E4240" s="21"/>
      <c r="F4240" s="21"/>
      <c r="H4240" s="24"/>
      <c r="I4240" s="24"/>
      <c r="K4240" s="24"/>
      <c r="L4240" s="24"/>
    </row>
    <row r="4241" spans="3:12" ht="20" customHeight="1">
      <c r="C4241" s="13"/>
      <c r="E4241" s="21"/>
      <c r="F4241" s="21"/>
      <c r="H4241" s="24"/>
      <c r="I4241" s="24"/>
      <c r="K4241" s="24"/>
      <c r="L4241" s="24"/>
    </row>
    <row r="4242" spans="3:12" ht="20" customHeight="1">
      <c r="C4242" s="13"/>
      <c r="E4242" s="21"/>
      <c r="F4242" s="21"/>
      <c r="H4242" s="24"/>
      <c r="I4242" s="24"/>
      <c r="K4242" s="24"/>
      <c r="L4242" s="24"/>
    </row>
    <row r="4243" spans="3:12" ht="20" customHeight="1">
      <c r="C4243" s="13"/>
      <c r="E4243" s="21"/>
      <c r="F4243" s="21"/>
      <c r="H4243" s="24"/>
      <c r="I4243" s="24"/>
      <c r="K4243" s="24"/>
      <c r="L4243" s="24"/>
    </row>
    <row r="4244" spans="3:12" ht="20" customHeight="1">
      <c r="C4244" s="13"/>
      <c r="E4244" s="21"/>
      <c r="F4244" s="21"/>
      <c r="H4244" s="24"/>
      <c r="I4244" s="24"/>
      <c r="K4244" s="24"/>
      <c r="L4244" s="24"/>
    </row>
    <row r="4245" spans="3:12" ht="20" customHeight="1">
      <c r="C4245" s="13"/>
      <c r="E4245" s="21"/>
      <c r="F4245" s="21"/>
      <c r="H4245" s="24"/>
      <c r="I4245" s="24"/>
      <c r="K4245" s="24"/>
      <c r="L4245" s="24"/>
    </row>
    <row r="4246" spans="3:12" ht="20" customHeight="1">
      <c r="C4246" s="13"/>
      <c r="E4246" s="21"/>
      <c r="F4246" s="21"/>
      <c r="H4246" s="24"/>
      <c r="I4246" s="24"/>
      <c r="K4246" s="24"/>
      <c r="L4246" s="24"/>
    </row>
    <row r="4247" spans="3:12" ht="20" customHeight="1">
      <c r="C4247" s="13"/>
      <c r="E4247" s="21"/>
      <c r="F4247" s="21"/>
      <c r="H4247" s="24"/>
      <c r="I4247" s="24"/>
      <c r="K4247" s="24"/>
      <c r="L4247" s="24"/>
    </row>
    <row r="4248" spans="3:12" ht="20" customHeight="1">
      <c r="C4248" s="13"/>
      <c r="E4248" s="21"/>
      <c r="F4248" s="21"/>
      <c r="H4248" s="24"/>
      <c r="I4248" s="24"/>
      <c r="K4248" s="24"/>
      <c r="L4248" s="24"/>
    </row>
    <row r="4249" spans="3:12" ht="20" customHeight="1">
      <c r="C4249" s="13"/>
      <c r="E4249" s="21"/>
      <c r="F4249" s="21"/>
      <c r="H4249" s="24"/>
      <c r="I4249" s="24"/>
      <c r="K4249" s="24"/>
      <c r="L4249" s="24"/>
    </row>
    <row r="4250" spans="3:12" ht="20" customHeight="1">
      <c r="C4250" s="13"/>
      <c r="E4250" s="21"/>
      <c r="F4250" s="21"/>
      <c r="H4250" s="24"/>
      <c r="I4250" s="24"/>
      <c r="K4250" s="24"/>
      <c r="L4250" s="24"/>
    </row>
    <row r="4251" spans="3:12" ht="20" customHeight="1">
      <c r="C4251" s="13"/>
      <c r="E4251" s="21"/>
      <c r="F4251" s="21"/>
      <c r="H4251" s="24"/>
      <c r="I4251" s="24"/>
      <c r="K4251" s="24"/>
      <c r="L4251" s="24"/>
    </row>
    <row r="4252" spans="3:12" ht="20" customHeight="1">
      <c r="C4252" s="13"/>
      <c r="E4252" s="21"/>
      <c r="F4252" s="21"/>
      <c r="H4252" s="24"/>
      <c r="I4252" s="24"/>
      <c r="K4252" s="24"/>
      <c r="L4252" s="24"/>
    </row>
    <row r="4253" spans="3:12" ht="20" customHeight="1">
      <c r="C4253" s="13"/>
      <c r="E4253" s="21"/>
      <c r="F4253" s="21"/>
      <c r="H4253" s="24"/>
      <c r="I4253" s="24"/>
      <c r="K4253" s="24"/>
      <c r="L4253" s="24"/>
    </row>
    <row r="4254" spans="3:12" ht="20" customHeight="1">
      <c r="C4254" s="13"/>
      <c r="E4254" s="21"/>
      <c r="F4254" s="21"/>
      <c r="H4254" s="24"/>
      <c r="I4254" s="24"/>
      <c r="K4254" s="24"/>
      <c r="L4254" s="24"/>
    </row>
    <row r="4255" spans="3:12" ht="20" customHeight="1">
      <c r="C4255" s="13"/>
      <c r="E4255" s="21"/>
      <c r="F4255" s="21"/>
      <c r="H4255" s="24"/>
      <c r="I4255" s="24"/>
      <c r="K4255" s="24"/>
      <c r="L4255" s="24"/>
    </row>
    <row r="4256" spans="3:12" ht="20" customHeight="1">
      <c r="C4256" s="13"/>
      <c r="E4256" s="21"/>
      <c r="F4256" s="21"/>
      <c r="H4256" s="24"/>
      <c r="I4256" s="24"/>
      <c r="K4256" s="24"/>
      <c r="L4256" s="24"/>
    </row>
    <row r="4257" spans="3:12" ht="20" customHeight="1">
      <c r="C4257" s="13"/>
      <c r="E4257" s="21"/>
      <c r="F4257" s="21"/>
      <c r="H4257" s="24"/>
      <c r="I4257" s="24"/>
      <c r="K4257" s="24"/>
      <c r="L4257" s="24"/>
    </row>
    <row r="4258" spans="3:12" ht="20" customHeight="1">
      <c r="C4258" s="13"/>
      <c r="E4258" s="21"/>
      <c r="F4258" s="21"/>
      <c r="H4258" s="24"/>
      <c r="I4258" s="24"/>
      <c r="K4258" s="24"/>
      <c r="L4258" s="24"/>
    </row>
    <row r="4259" spans="3:12" ht="20" customHeight="1">
      <c r="C4259" s="13"/>
      <c r="E4259" s="21"/>
      <c r="F4259" s="21"/>
      <c r="H4259" s="24"/>
      <c r="I4259" s="24"/>
      <c r="K4259" s="24"/>
      <c r="L4259" s="24"/>
    </row>
    <row r="4260" spans="3:12" ht="20" customHeight="1">
      <c r="C4260" s="13"/>
      <c r="E4260" s="21"/>
      <c r="F4260" s="21"/>
      <c r="H4260" s="24"/>
      <c r="I4260" s="24"/>
      <c r="K4260" s="24"/>
      <c r="L4260" s="24"/>
    </row>
    <row r="4261" spans="3:12" ht="20" customHeight="1">
      <c r="C4261" s="13"/>
      <c r="E4261" s="21"/>
      <c r="F4261" s="21"/>
      <c r="H4261" s="24"/>
      <c r="I4261" s="24"/>
      <c r="K4261" s="24"/>
      <c r="L4261" s="24"/>
    </row>
    <row r="4262" spans="3:12" ht="20" customHeight="1">
      <c r="C4262" s="13"/>
      <c r="E4262" s="21"/>
      <c r="F4262" s="21"/>
      <c r="H4262" s="24"/>
      <c r="I4262" s="24"/>
      <c r="K4262" s="24"/>
      <c r="L4262" s="24"/>
    </row>
    <row r="4263" spans="3:12" ht="20" customHeight="1">
      <c r="C4263" s="13"/>
      <c r="E4263" s="21"/>
      <c r="F4263" s="21"/>
      <c r="H4263" s="24"/>
      <c r="I4263" s="24"/>
      <c r="K4263" s="24"/>
      <c r="L4263" s="24"/>
    </row>
    <row r="4264" spans="3:12" ht="20" customHeight="1">
      <c r="C4264" s="13"/>
      <c r="E4264" s="21"/>
      <c r="F4264" s="21"/>
      <c r="H4264" s="24"/>
      <c r="I4264" s="24"/>
      <c r="K4264" s="24"/>
      <c r="L4264" s="24"/>
    </row>
    <row r="4265" spans="3:12" ht="20" customHeight="1">
      <c r="C4265" s="13"/>
      <c r="E4265" s="21"/>
      <c r="F4265" s="21"/>
      <c r="H4265" s="24"/>
      <c r="I4265" s="24"/>
      <c r="K4265" s="24"/>
      <c r="L4265" s="24"/>
    </row>
    <row r="4266" spans="3:12" ht="20" customHeight="1">
      <c r="C4266" s="13"/>
      <c r="E4266" s="21"/>
      <c r="F4266" s="21"/>
      <c r="H4266" s="24"/>
      <c r="I4266" s="24"/>
      <c r="K4266" s="24"/>
      <c r="L4266" s="24"/>
    </row>
    <row r="4267" spans="3:12" ht="20" customHeight="1">
      <c r="C4267" s="13"/>
      <c r="E4267" s="21"/>
      <c r="F4267" s="21"/>
      <c r="H4267" s="24"/>
      <c r="I4267" s="24"/>
      <c r="K4267" s="24"/>
      <c r="L4267" s="24"/>
    </row>
    <row r="4268" spans="3:12" ht="20" customHeight="1">
      <c r="C4268" s="13"/>
      <c r="E4268" s="21"/>
      <c r="F4268" s="21"/>
      <c r="H4268" s="24"/>
      <c r="I4268" s="24"/>
      <c r="K4268" s="24"/>
      <c r="L4268" s="24"/>
    </row>
    <row r="4269" spans="3:12" ht="20" customHeight="1">
      <c r="C4269" s="13"/>
      <c r="E4269" s="21"/>
      <c r="F4269" s="21"/>
      <c r="H4269" s="24"/>
      <c r="I4269" s="24"/>
      <c r="K4269" s="24"/>
      <c r="L4269" s="24"/>
    </row>
    <row r="4270" spans="3:12" ht="20" customHeight="1">
      <c r="C4270" s="13"/>
      <c r="E4270" s="21"/>
      <c r="F4270" s="21"/>
      <c r="H4270" s="24"/>
      <c r="I4270" s="24"/>
      <c r="K4270" s="24"/>
      <c r="L4270" s="24"/>
    </row>
    <row r="4271" spans="3:12" ht="20" customHeight="1">
      <c r="C4271" s="13"/>
      <c r="E4271" s="21"/>
      <c r="F4271" s="21"/>
      <c r="H4271" s="24"/>
      <c r="I4271" s="24"/>
      <c r="K4271" s="24"/>
      <c r="L4271" s="24"/>
    </row>
    <row r="4272" spans="3:12" ht="20" customHeight="1">
      <c r="C4272" s="13"/>
      <c r="E4272" s="21"/>
      <c r="F4272" s="21"/>
      <c r="H4272" s="24"/>
      <c r="I4272" s="24"/>
      <c r="K4272" s="24"/>
      <c r="L4272" s="24"/>
    </row>
    <row r="4273" spans="3:12" ht="20" customHeight="1">
      <c r="C4273" s="13"/>
      <c r="E4273" s="21"/>
      <c r="F4273" s="21"/>
      <c r="H4273" s="24"/>
      <c r="I4273" s="24"/>
      <c r="K4273" s="24"/>
      <c r="L4273" s="24"/>
    </row>
    <row r="4274" spans="3:12" ht="20" customHeight="1">
      <c r="C4274" s="13"/>
      <c r="E4274" s="21"/>
      <c r="F4274" s="21"/>
      <c r="H4274" s="24"/>
      <c r="I4274" s="24"/>
      <c r="K4274" s="24"/>
      <c r="L4274" s="24"/>
    </row>
    <row r="4275" spans="3:12" ht="20" customHeight="1">
      <c r="C4275" s="13"/>
      <c r="E4275" s="21"/>
      <c r="F4275" s="21"/>
      <c r="H4275" s="24"/>
      <c r="I4275" s="24"/>
      <c r="K4275" s="24"/>
      <c r="L4275" s="24"/>
    </row>
    <row r="4276" spans="3:12" ht="20" customHeight="1">
      <c r="C4276" s="13"/>
      <c r="E4276" s="21"/>
      <c r="F4276" s="21"/>
      <c r="H4276" s="24"/>
      <c r="I4276" s="24"/>
      <c r="K4276" s="24"/>
      <c r="L4276" s="24"/>
    </row>
    <row r="4277" spans="3:12" ht="20" customHeight="1">
      <c r="C4277" s="13"/>
      <c r="E4277" s="21"/>
      <c r="F4277" s="21"/>
      <c r="H4277" s="24"/>
      <c r="I4277" s="24"/>
      <c r="K4277" s="24"/>
      <c r="L4277" s="24"/>
    </row>
    <row r="4278" spans="3:12" ht="20" customHeight="1">
      <c r="C4278" s="13"/>
      <c r="E4278" s="21"/>
      <c r="F4278" s="21"/>
      <c r="H4278" s="24"/>
      <c r="I4278" s="24"/>
      <c r="K4278" s="24"/>
      <c r="L4278" s="24"/>
    </row>
    <row r="4279" spans="3:12" ht="20" customHeight="1">
      <c r="C4279" s="13"/>
      <c r="E4279" s="21"/>
      <c r="F4279" s="21"/>
      <c r="H4279" s="24"/>
      <c r="I4279" s="24"/>
      <c r="K4279" s="24"/>
      <c r="L4279" s="24"/>
    </row>
    <row r="4280" spans="3:12" ht="20" customHeight="1">
      <c r="C4280" s="13"/>
      <c r="E4280" s="21"/>
      <c r="F4280" s="21"/>
      <c r="H4280" s="24"/>
      <c r="I4280" s="24"/>
      <c r="K4280" s="24"/>
      <c r="L4280" s="24"/>
    </row>
    <row r="4281" spans="3:12" ht="20" customHeight="1">
      <c r="C4281" s="13"/>
      <c r="E4281" s="21"/>
      <c r="F4281" s="21"/>
      <c r="H4281" s="24"/>
      <c r="I4281" s="24"/>
      <c r="K4281" s="24"/>
      <c r="L4281" s="24"/>
    </row>
    <row r="4282" spans="3:12" ht="20" customHeight="1">
      <c r="C4282" s="13"/>
      <c r="E4282" s="21"/>
      <c r="F4282" s="21"/>
      <c r="H4282" s="24"/>
      <c r="I4282" s="24"/>
      <c r="K4282" s="24"/>
      <c r="L4282" s="24"/>
    </row>
    <row r="4283" spans="3:12" ht="20" customHeight="1">
      <c r="C4283" s="13"/>
      <c r="E4283" s="21"/>
      <c r="F4283" s="21"/>
      <c r="H4283" s="24"/>
      <c r="I4283" s="24"/>
      <c r="K4283" s="24"/>
      <c r="L4283" s="24"/>
    </row>
    <row r="4284" spans="3:12" ht="20" customHeight="1">
      <c r="C4284" s="13"/>
      <c r="E4284" s="21"/>
      <c r="F4284" s="21"/>
      <c r="H4284" s="24"/>
      <c r="I4284" s="24"/>
      <c r="K4284" s="24"/>
      <c r="L4284" s="24"/>
    </row>
    <row r="4285" spans="3:12" ht="20" customHeight="1">
      <c r="C4285" s="13"/>
      <c r="E4285" s="21"/>
      <c r="F4285" s="21"/>
      <c r="H4285" s="24"/>
      <c r="I4285" s="24"/>
      <c r="K4285" s="24"/>
      <c r="L4285" s="24"/>
    </row>
    <row r="4286" spans="3:12" ht="20" customHeight="1">
      <c r="C4286" s="13"/>
      <c r="E4286" s="21"/>
      <c r="F4286" s="21"/>
      <c r="H4286" s="24"/>
      <c r="I4286" s="24"/>
      <c r="K4286" s="24"/>
      <c r="L4286" s="24"/>
    </row>
    <row r="4287" spans="3:12" ht="20" customHeight="1">
      <c r="C4287" s="13"/>
      <c r="E4287" s="21"/>
      <c r="F4287" s="21"/>
      <c r="H4287" s="24"/>
      <c r="I4287" s="24"/>
      <c r="K4287" s="24"/>
      <c r="L4287" s="24"/>
    </row>
    <row r="4288" spans="3:12" ht="20" customHeight="1">
      <c r="C4288" s="13"/>
      <c r="E4288" s="21"/>
      <c r="F4288" s="21"/>
      <c r="H4288" s="24"/>
      <c r="I4288" s="24"/>
      <c r="K4288" s="24"/>
      <c r="L4288" s="24"/>
    </row>
    <row r="4289" spans="3:12" ht="20" customHeight="1">
      <c r="C4289" s="13"/>
      <c r="E4289" s="21"/>
      <c r="F4289" s="21"/>
      <c r="H4289" s="24"/>
      <c r="I4289" s="24"/>
      <c r="K4289" s="24"/>
      <c r="L4289" s="24"/>
    </row>
    <row r="4290" spans="3:12" ht="20" customHeight="1">
      <c r="C4290" s="13"/>
      <c r="E4290" s="21"/>
      <c r="F4290" s="21"/>
      <c r="H4290" s="24"/>
      <c r="I4290" s="24"/>
      <c r="K4290" s="24"/>
      <c r="L4290" s="24"/>
    </row>
    <row r="4291" spans="3:12" ht="20" customHeight="1">
      <c r="C4291" s="13"/>
      <c r="E4291" s="21"/>
      <c r="F4291" s="21"/>
      <c r="H4291" s="24"/>
      <c r="I4291" s="24"/>
      <c r="K4291" s="24"/>
      <c r="L4291" s="24"/>
    </row>
    <row r="4292" spans="3:12" ht="20" customHeight="1">
      <c r="C4292" s="13"/>
      <c r="E4292" s="21"/>
      <c r="F4292" s="21"/>
      <c r="H4292" s="24"/>
      <c r="I4292" s="24"/>
      <c r="K4292" s="24"/>
      <c r="L4292" s="24"/>
    </row>
    <row r="4293" spans="3:12" ht="20" customHeight="1">
      <c r="C4293" s="13"/>
      <c r="E4293" s="21"/>
      <c r="F4293" s="21"/>
      <c r="H4293" s="24"/>
      <c r="I4293" s="24"/>
      <c r="K4293" s="24"/>
      <c r="L4293" s="24"/>
    </row>
    <row r="4294" spans="3:12" ht="20" customHeight="1">
      <c r="C4294" s="13"/>
      <c r="E4294" s="21"/>
      <c r="F4294" s="21"/>
      <c r="H4294" s="24"/>
      <c r="I4294" s="24"/>
      <c r="K4294" s="24"/>
      <c r="L4294" s="24"/>
    </row>
    <row r="4295" spans="3:12" ht="20" customHeight="1">
      <c r="C4295" s="13"/>
      <c r="E4295" s="21"/>
      <c r="F4295" s="21"/>
      <c r="H4295" s="24"/>
      <c r="I4295" s="24"/>
      <c r="K4295" s="24"/>
      <c r="L4295" s="24"/>
    </row>
    <row r="4296" spans="3:12" ht="20" customHeight="1">
      <c r="C4296" s="13"/>
      <c r="E4296" s="21"/>
      <c r="F4296" s="21"/>
      <c r="H4296" s="24"/>
      <c r="I4296" s="24"/>
      <c r="K4296" s="24"/>
      <c r="L4296" s="24"/>
    </row>
    <row r="4297" spans="3:12" ht="20" customHeight="1">
      <c r="C4297" s="13"/>
      <c r="E4297" s="21"/>
      <c r="F4297" s="21"/>
      <c r="H4297" s="24"/>
      <c r="I4297" s="24"/>
      <c r="K4297" s="24"/>
      <c r="L4297" s="24"/>
    </row>
    <row r="4298" spans="3:12" ht="20" customHeight="1">
      <c r="C4298" s="13"/>
      <c r="E4298" s="21"/>
      <c r="F4298" s="21"/>
      <c r="H4298" s="24"/>
      <c r="I4298" s="24"/>
      <c r="K4298" s="24"/>
      <c r="L4298" s="24"/>
    </row>
    <row r="4299" spans="3:12" ht="20" customHeight="1">
      <c r="C4299" s="13"/>
      <c r="E4299" s="21"/>
      <c r="F4299" s="21"/>
      <c r="H4299" s="24"/>
      <c r="I4299" s="24"/>
      <c r="K4299" s="24"/>
      <c r="L4299" s="24"/>
    </row>
    <row r="4300" spans="3:12" ht="20" customHeight="1">
      <c r="C4300" s="13"/>
      <c r="E4300" s="21"/>
      <c r="F4300" s="21"/>
      <c r="H4300" s="24"/>
      <c r="I4300" s="24"/>
      <c r="K4300" s="24"/>
      <c r="L4300" s="24"/>
    </row>
    <row r="4301" spans="3:12" ht="20" customHeight="1">
      <c r="C4301" s="13"/>
      <c r="E4301" s="21"/>
      <c r="F4301" s="21"/>
      <c r="H4301" s="24"/>
      <c r="I4301" s="24"/>
      <c r="K4301" s="24"/>
      <c r="L4301" s="24"/>
    </row>
    <row r="4302" spans="3:12" ht="20" customHeight="1">
      <c r="C4302" s="13"/>
      <c r="E4302" s="21"/>
      <c r="F4302" s="21"/>
      <c r="H4302" s="24"/>
      <c r="I4302" s="24"/>
      <c r="K4302" s="24"/>
      <c r="L4302" s="24"/>
    </row>
    <row r="4303" spans="3:12" ht="20" customHeight="1">
      <c r="C4303" s="13"/>
      <c r="E4303" s="21"/>
      <c r="F4303" s="21"/>
      <c r="H4303" s="24"/>
      <c r="I4303" s="24"/>
      <c r="K4303" s="24"/>
      <c r="L4303" s="24"/>
    </row>
    <row r="4304" spans="3:12" ht="20" customHeight="1">
      <c r="C4304" s="13"/>
      <c r="E4304" s="21"/>
      <c r="F4304" s="21"/>
      <c r="H4304" s="24"/>
      <c r="I4304" s="24"/>
      <c r="K4304" s="24"/>
      <c r="L4304" s="24"/>
    </row>
    <row r="4305" spans="3:12" ht="20" customHeight="1">
      <c r="C4305" s="13"/>
      <c r="E4305" s="21"/>
      <c r="F4305" s="21"/>
      <c r="H4305" s="24"/>
      <c r="I4305" s="24"/>
      <c r="K4305" s="24"/>
      <c r="L4305" s="24"/>
    </row>
    <row r="4306" spans="3:12" ht="20" customHeight="1">
      <c r="C4306" s="13"/>
      <c r="E4306" s="21"/>
      <c r="F4306" s="21"/>
      <c r="H4306" s="24"/>
      <c r="I4306" s="24"/>
      <c r="K4306" s="24"/>
      <c r="L4306" s="24"/>
    </row>
    <row r="4307" spans="3:12" ht="20" customHeight="1">
      <c r="C4307" s="13"/>
      <c r="E4307" s="21"/>
      <c r="F4307" s="21"/>
      <c r="H4307" s="24"/>
      <c r="I4307" s="24"/>
      <c r="K4307" s="24"/>
      <c r="L4307" s="24"/>
    </row>
    <row r="4308" spans="3:12" ht="20" customHeight="1">
      <c r="C4308" s="13"/>
      <c r="E4308" s="21"/>
      <c r="F4308" s="21"/>
      <c r="H4308" s="24"/>
      <c r="I4308" s="24"/>
      <c r="K4308" s="24"/>
      <c r="L4308" s="24"/>
    </row>
    <row r="4309" spans="3:12" ht="20" customHeight="1">
      <c r="C4309" s="13"/>
      <c r="E4309" s="21"/>
      <c r="F4309" s="21"/>
      <c r="H4309" s="24"/>
      <c r="I4309" s="24"/>
      <c r="K4309" s="24"/>
      <c r="L4309" s="24"/>
    </row>
    <row r="4310" spans="3:12" ht="20" customHeight="1">
      <c r="C4310" s="13"/>
      <c r="E4310" s="21"/>
      <c r="F4310" s="21"/>
      <c r="H4310" s="24"/>
      <c r="I4310" s="24"/>
      <c r="K4310" s="24"/>
      <c r="L4310" s="24"/>
    </row>
    <row r="4311" spans="3:12" ht="20" customHeight="1">
      <c r="C4311" s="13"/>
      <c r="E4311" s="21"/>
      <c r="F4311" s="21"/>
      <c r="H4311" s="24"/>
      <c r="I4311" s="24"/>
      <c r="K4311" s="24"/>
      <c r="L4311" s="24"/>
    </row>
    <row r="4312" spans="3:12" ht="20" customHeight="1">
      <c r="C4312" s="13"/>
      <c r="E4312" s="21"/>
      <c r="F4312" s="21"/>
      <c r="H4312" s="24"/>
      <c r="I4312" s="24"/>
      <c r="K4312" s="24"/>
      <c r="L4312" s="24"/>
    </row>
    <row r="4313" spans="3:12" ht="20" customHeight="1">
      <c r="C4313" s="13"/>
      <c r="E4313" s="21"/>
      <c r="F4313" s="21"/>
      <c r="H4313" s="24"/>
      <c r="I4313" s="24"/>
      <c r="K4313" s="24"/>
      <c r="L4313" s="24"/>
    </row>
    <row r="4314" spans="3:12" ht="20" customHeight="1">
      <c r="C4314" s="13"/>
      <c r="E4314" s="21"/>
      <c r="F4314" s="21"/>
      <c r="H4314" s="24"/>
      <c r="I4314" s="24"/>
      <c r="K4314" s="24"/>
      <c r="L4314" s="24"/>
    </row>
    <row r="4315" spans="3:12" ht="20" customHeight="1">
      <c r="C4315" s="13"/>
      <c r="E4315" s="21"/>
      <c r="F4315" s="21"/>
      <c r="H4315" s="24"/>
      <c r="I4315" s="24"/>
      <c r="K4315" s="24"/>
      <c r="L4315" s="24"/>
    </row>
    <row r="4316" spans="3:12" ht="20" customHeight="1">
      <c r="C4316" s="13"/>
      <c r="E4316" s="21"/>
      <c r="F4316" s="21"/>
      <c r="H4316" s="24"/>
      <c r="I4316" s="24"/>
      <c r="K4316" s="24"/>
      <c r="L4316" s="24"/>
    </row>
    <row r="4317" spans="3:12" ht="20" customHeight="1">
      <c r="C4317" s="13"/>
      <c r="E4317" s="21"/>
      <c r="F4317" s="21"/>
      <c r="H4317" s="24"/>
      <c r="I4317" s="24"/>
      <c r="K4317" s="24"/>
      <c r="L4317" s="24"/>
    </row>
    <row r="4318" spans="3:12" ht="20" customHeight="1">
      <c r="C4318" s="13"/>
      <c r="E4318" s="21"/>
      <c r="F4318" s="21"/>
      <c r="H4318" s="24"/>
      <c r="I4318" s="24"/>
      <c r="K4318" s="24"/>
      <c r="L4318" s="24"/>
    </row>
    <row r="4319" spans="3:12" ht="20" customHeight="1">
      <c r="C4319" s="13"/>
      <c r="E4319" s="21"/>
      <c r="F4319" s="21"/>
      <c r="H4319" s="24"/>
      <c r="I4319" s="24"/>
      <c r="K4319" s="24"/>
      <c r="L4319" s="24"/>
    </row>
    <row r="4320" spans="3:12" ht="20" customHeight="1">
      <c r="C4320" s="13"/>
      <c r="E4320" s="21"/>
      <c r="F4320" s="21"/>
      <c r="H4320" s="24"/>
      <c r="I4320" s="24"/>
      <c r="K4320" s="24"/>
      <c r="L4320" s="24"/>
    </row>
    <row r="4321" spans="3:12" ht="20" customHeight="1">
      <c r="C4321" s="13"/>
      <c r="E4321" s="21"/>
      <c r="F4321" s="21"/>
      <c r="H4321" s="24"/>
      <c r="I4321" s="24"/>
      <c r="K4321" s="24"/>
      <c r="L4321" s="24"/>
    </row>
    <row r="4322" spans="3:12" ht="20" customHeight="1">
      <c r="C4322" s="13"/>
      <c r="E4322" s="21"/>
      <c r="F4322" s="21"/>
      <c r="H4322" s="24"/>
      <c r="I4322" s="24"/>
      <c r="K4322" s="24"/>
      <c r="L4322" s="24"/>
    </row>
    <row r="4323" spans="3:12" ht="20" customHeight="1">
      <c r="C4323" s="13"/>
      <c r="E4323" s="21"/>
      <c r="F4323" s="21"/>
      <c r="H4323" s="24"/>
      <c r="I4323" s="24"/>
      <c r="K4323" s="24"/>
      <c r="L4323" s="24"/>
    </row>
    <row r="4324" spans="3:12" ht="20" customHeight="1">
      <c r="C4324" s="13"/>
      <c r="E4324" s="21"/>
      <c r="F4324" s="21"/>
      <c r="H4324" s="24"/>
      <c r="I4324" s="24"/>
      <c r="K4324" s="24"/>
      <c r="L4324" s="24"/>
    </row>
    <row r="4325" spans="3:12" ht="20" customHeight="1">
      <c r="C4325" s="13"/>
      <c r="E4325" s="21"/>
      <c r="F4325" s="21"/>
      <c r="H4325" s="24"/>
      <c r="I4325" s="24"/>
      <c r="K4325" s="24"/>
      <c r="L4325" s="24"/>
    </row>
    <row r="4326" spans="3:12" ht="20" customHeight="1">
      <c r="C4326" s="13"/>
      <c r="E4326" s="21"/>
      <c r="F4326" s="21"/>
      <c r="H4326" s="24"/>
      <c r="I4326" s="24"/>
      <c r="K4326" s="24"/>
      <c r="L4326" s="24"/>
    </row>
    <row r="4327" spans="3:12" ht="20" customHeight="1">
      <c r="C4327" s="13"/>
      <c r="E4327" s="21"/>
      <c r="F4327" s="21"/>
      <c r="H4327" s="24"/>
      <c r="I4327" s="24"/>
      <c r="K4327" s="24"/>
      <c r="L4327" s="24"/>
    </row>
    <row r="4328" spans="3:12" ht="20" customHeight="1">
      <c r="C4328" s="13"/>
      <c r="E4328" s="21"/>
      <c r="F4328" s="21"/>
      <c r="H4328" s="24"/>
      <c r="I4328" s="24"/>
      <c r="K4328" s="24"/>
      <c r="L4328" s="24"/>
    </row>
    <row r="4329" spans="3:12" ht="20" customHeight="1">
      <c r="C4329" s="13"/>
      <c r="E4329" s="21"/>
      <c r="F4329" s="21"/>
      <c r="H4329" s="24"/>
      <c r="I4329" s="24"/>
      <c r="K4329" s="24"/>
      <c r="L4329" s="24"/>
    </row>
    <row r="4330" spans="3:12" ht="20" customHeight="1">
      <c r="C4330" s="13"/>
      <c r="E4330" s="21"/>
      <c r="F4330" s="21"/>
      <c r="H4330" s="24"/>
      <c r="I4330" s="24"/>
      <c r="K4330" s="24"/>
      <c r="L4330" s="24"/>
    </row>
    <row r="4331" spans="3:12" ht="20" customHeight="1">
      <c r="C4331" s="13"/>
      <c r="E4331" s="21"/>
      <c r="F4331" s="21"/>
      <c r="H4331" s="24"/>
      <c r="I4331" s="24"/>
      <c r="K4331" s="24"/>
      <c r="L4331" s="24"/>
    </row>
    <row r="4332" spans="3:12" ht="20" customHeight="1">
      <c r="C4332" s="13"/>
      <c r="E4332" s="21"/>
      <c r="F4332" s="21"/>
      <c r="H4332" s="24"/>
      <c r="I4332" s="24"/>
      <c r="K4332" s="24"/>
      <c r="L4332" s="24"/>
    </row>
    <row r="4333" spans="3:12" ht="20" customHeight="1">
      <c r="C4333" s="13"/>
      <c r="E4333" s="21"/>
      <c r="F4333" s="21"/>
      <c r="H4333" s="24"/>
      <c r="I4333" s="24"/>
      <c r="K4333" s="24"/>
      <c r="L4333" s="24"/>
    </row>
    <row r="4334" spans="3:12" ht="20" customHeight="1">
      <c r="C4334" s="13"/>
      <c r="E4334" s="21"/>
      <c r="F4334" s="21"/>
      <c r="H4334" s="24"/>
      <c r="I4334" s="24"/>
      <c r="K4334" s="24"/>
      <c r="L4334" s="24"/>
    </row>
    <row r="4335" spans="3:12" ht="20" customHeight="1">
      <c r="C4335" s="13"/>
      <c r="E4335" s="21"/>
      <c r="F4335" s="21"/>
      <c r="H4335" s="24"/>
      <c r="I4335" s="24"/>
      <c r="K4335" s="24"/>
      <c r="L4335" s="24"/>
    </row>
    <row r="4336" spans="3:12" ht="20" customHeight="1">
      <c r="C4336" s="13"/>
      <c r="E4336" s="21"/>
      <c r="F4336" s="21"/>
      <c r="H4336" s="24"/>
      <c r="I4336" s="24"/>
      <c r="K4336" s="24"/>
      <c r="L4336" s="24"/>
    </row>
    <row r="4337" spans="3:12" ht="20" customHeight="1">
      <c r="C4337" s="13"/>
      <c r="E4337" s="21"/>
      <c r="F4337" s="21"/>
      <c r="H4337" s="24"/>
      <c r="I4337" s="24"/>
      <c r="K4337" s="24"/>
      <c r="L4337" s="24"/>
    </row>
    <row r="4338" spans="3:12" ht="20" customHeight="1">
      <c r="C4338" s="13"/>
      <c r="E4338" s="21"/>
      <c r="F4338" s="21"/>
      <c r="H4338" s="24"/>
      <c r="I4338" s="24"/>
      <c r="K4338" s="24"/>
      <c r="L4338" s="24"/>
    </row>
    <row r="4339" spans="3:12" ht="20" customHeight="1">
      <c r="C4339" s="13"/>
      <c r="E4339" s="21"/>
      <c r="F4339" s="21"/>
      <c r="H4339" s="24"/>
      <c r="I4339" s="24"/>
      <c r="K4339" s="24"/>
      <c r="L4339" s="24"/>
    </row>
    <row r="4340" spans="3:12" ht="20" customHeight="1">
      <c r="C4340" s="13"/>
      <c r="E4340" s="21"/>
      <c r="F4340" s="21"/>
      <c r="H4340" s="24"/>
      <c r="I4340" s="24"/>
      <c r="K4340" s="24"/>
      <c r="L4340" s="24"/>
    </row>
    <row r="4341" spans="3:12" ht="20" customHeight="1">
      <c r="C4341" s="13"/>
      <c r="E4341" s="21"/>
      <c r="F4341" s="21"/>
      <c r="H4341" s="24"/>
      <c r="I4341" s="24"/>
      <c r="K4341" s="24"/>
      <c r="L4341" s="24"/>
    </row>
    <row r="4342" spans="3:12" ht="20" customHeight="1">
      <c r="C4342" s="13"/>
      <c r="E4342" s="21"/>
      <c r="F4342" s="21"/>
      <c r="H4342" s="24"/>
      <c r="I4342" s="24"/>
      <c r="K4342" s="24"/>
      <c r="L4342" s="24"/>
    </row>
    <row r="4343" spans="3:12" ht="20" customHeight="1">
      <c r="C4343" s="13"/>
      <c r="E4343" s="21"/>
      <c r="F4343" s="21"/>
      <c r="H4343" s="24"/>
      <c r="I4343" s="24"/>
      <c r="K4343" s="24"/>
      <c r="L4343" s="24"/>
    </row>
    <row r="4344" spans="3:12" ht="20" customHeight="1">
      <c r="C4344" s="13"/>
      <c r="E4344" s="21"/>
      <c r="F4344" s="21"/>
      <c r="H4344" s="24"/>
      <c r="I4344" s="24"/>
      <c r="K4344" s="24"/>
      <c r="L4344" s="24"/>
    </row>
    <row r="4345" spans="3:12" ht="20" customHeight="1">
      <c r="C4345" s="13"/>
      <c r="E4345" s="21"/>
      <c r="F4345" s="21"/>
      <c r="H4345" s="24"/>
      <c r="I4345" s="24"/>
      <c r="K4345" s="24"/>
      <c r="L4345" s="24"/>
    </row>
    <row r="4346" spans="3:12" ht="20" customHeight="1">
      <c r="C4346" s="13"/>
      <c r="E4346" s="21"/>
      <c r="F4346" s="21"/>
      <c r="H4346" s="24"/>
      <c r="I4346" s="24"/>
      <c r="K4346" s="24"/>
      <c r="L4346" s="24"/>
    </row>
    <row r="4347" spans="3:12" ht="20" customHeight="1">
      <c r="C4347" s="13"/>
      <c r="E4347" s="21"/>
      <c r="F4347" s="21"/>
      <c r="H4347" s="24"/>
      <c r="I4347" s="24"/>
      <c r="K4347" s="24"/>
      <c r="L4347" s="24"/>
    </row>
    <row r="4348" spans="3:12" ht="20" customHeight="1">
      <c r="C4348" s="13"/>
      <c r="E4348" s="21"/>
      <c r="F4348" s="21"/>
      <c r="H4348" s="24"/>
      <c r="I4348" s="24"/>
      <c r="K4348" s="24"/>
      <c r="L4348" s="24"/>
    </row>
    <row r="4349" spans="3:12" ht="20" customHeight="1">
      <c r="C4349" s="13"/>
      <c r="E4349" s="21"/>
      <c r="F4349" s="21"/>
      <c r="H4349" s="24"/>
      <c r="I4349" s="24"/>
      <c r="K4349" s="24"/>
      <c r="L4349" s="24"/>
    </row>
    <row r="4350" spans="3:12" ht="20" customHeight="1">
      <c r="C4350" s="13"/>
      <c r="E4350" s="21"/>
      <c r="F4350" s="21"/>
      <c r="H4350" s="24"/>
      <c r="I4350" s="24"/>
      <c r="K4350" s="24"/>
      <c r="L4350" s="24"/>
    </row>
    <row r="4351" spans="3:12" ht="20" customHeight="1">
      <c r="C4351" s="13"/>
      <c r="E4351" s="21"/>
      <c r="F4351" s="21"/>
      <c r="H4351" s="24"/>
      <c r="I4351" s="24"/>
      <c r="K4351" s="24"/>
      <c r="L4351" s="24"/>
    </row>
    <row r="4352" spans="3:12" ht="20" customHeight="1">
      <c r="C4352" s="13"/>
      <c r="E4352" s="21"/>
      <c r="F4352" s="21"/>
      <c r="H4352" s="24"/>
      <c r="I4352" s="24"/>
      <c r="K4352" s="24"/>
      <c r="L4352" s="24"/>
    </row>
    <row r="4353" spans="3:12" ht="20" customHeight="1">
      <c r="C4353" s="13"/>
      <c r="E4353" s="21"/>
      <c r="F4353" s="21"/>
      <c r="H4353" s="24"/>
      <c r="I4353" s="24"/>
      <c r="K4353" s="24"/>
      <c r="L4353" s="24"/>
    </row>
    <row r="4354" spans="3:12" ht="20" customHeight="1">
      <c r="C4354" s="13"/>
      <c r="E4354" s="21"/>
      <c r="F4354" s="21"/>
      <c r="H4354" s="24"/>
      <c r="I4354" s="24"/>
      <c r="K4354" s="24"/>
      <c r="L4354" s="24"/>
    </row>
    <row r="4355" spans="3:12" ht="20" customHeight="1">
      <c r="C4355" s="13"/>
      <c r="E4355" s="21"/>
      <c r="F4355" s="21"/>
      <c r="H4355" s="24"/>
      <c r="I4355" s="24"/>
      <c r="K4355" s="24"/>
      <c r="L4355" s="24"/>
    </row>
    <row r="4356" spans="3:12" ht="20" customHeight="1">
      <c r="C4356" s="13"/>
      <c r="E4356" s="21"/>
      <c r="F4356" s="21"/>
      <c r="H4356" s="24"/>
      <c r="I4356" s="24"/>
      <c r="K4356" s="24"/>
      <c r="L4356" s="24"/>
    </row>
    <row r="4357" spans="3:12" ht="20" customHeight="1">
      <c r="C4357" s="13"/>
      <c r="E4357" s="21"/>
      <c r="F4357" s="21"/>
      <c r="H4357" s="24"/>
      <c r="I4357" s="24"/>
      <c r="K4357" s="24"/>
      <c r="L4357" s="24"/>
    </row>
    <row r="4358" spans="3:12" ht="20" customHeight="1">
      <c r="C4358" s="13"/>
      <c r="E4358" s="21"/>
      <c r="F4358" s="21"/>
      <c r="H4358" s="24"/>
      <c r="I4358" s="24"/>
      <c r="K4358" s="24"/>
      <c r="L4358" s="24"/>
    </row>
    <row r="4359" spans="3:12" ht="20" customHeight="1">
      <c r="C4359" s="13"/>
      <c r="E4359" s="21"/>
      <c r="F4359" s="21"/>
      <c r="H4359" s="24"/>
      <c r="I4359" s="24"/>
      <c r="K4359" s="24"/>
      <c r="L4359" s="24"/>
    </row>
    <row r="4360" spans="3:12" ht="20" customHeight="1">
      <c r="C4360" s="13"/>
      <c r="E4360" s="21"/>
      <c r="F4360" s="21"/>
      <c r="H4360" s="24"/>
      <c r="I4360" s="24"/>
      <c r="K4360" s="24"/>
      <c r="L4360" s="24"/>
    </row>
    <row r="4361" spans="3:12" ht="20" customHeight="1">
      <c r="C4361" s="13"/>
      <c r="E4361" s="21"/>
      <c r="F4361" s="21"/>
      <c r="H4361" s="24"/>
      <c r="I4361" s="24"/>
      <c r="K4361" s="24"/>
      <c r="L4361" s="24"/>
    </row>
    <row r="4362" spans="3:12" ht="20" customHeight="1">
      <c r="C4362" s="13"/>
      <c r="E4362" s="21"/>
      <c r="F4362" s="21"/>
      <c r="H4362" s="24"/>
      <c r="I4362" s="24"/>
      <c r="K4362" s="24"/>
      <c r="L4362" s="24"/>
    </row>
    <row r="4363" spans="3:12" ht="20" customHeight="1">
      <c r="C4363" s="13"/>
      <c r="E4363" s="21"/>
      <c r="F4363" s="21"/>
      <c r="H4363" s="24"/>
      <c r="I4363" s="24"/>
      <c r="K4363" s="24"/>
      <c r="L4363" s="24"/>
    </row>
    <row r="4364" spans="3:12" ht="20" customHeight="1">
      <c r="C4364" s="13"/>
      <c r="E4364" s="21"/>
      <c r="F4364" s="21"/>
      <c r="H4364" s="24"/>
      <c r="I4364" s="24"/>
      <c r="K4364" s="24"/>
      <c r="L4364" s="24"/>
    </row>
    <row r="4365" spans="3:12" ht="20" customHeight="1">
      <c r="C4365" s="13"/>
      <c r="E4365" s="21"/>
      <c r="F4365" s="21"/>
      <c r="H4365" s="24"/>
      <c r="I4365" s="24"/>
      <c r="K4365" s="24"/>
      <c r="L4365" s="24"/>
    </row>
    <row r="4366" spans="3:12" ht="20" customHeight="1">
      <c r="C4366" s="13"/>
      <c r="E4366" s="21"/>
      <c r="F4366" s="21"/>
      <c r="H4366" s="24"/>
      <c r="I4366" s="24"/>
      <c r="K4366" s="24"/>
      <c r="L4366" s="24"/>
    </row>
    <row r="4367" spans="3:12" ht="20" customHeight="1">
      <c r="C4367" s="13"/>
      <c r="E4367" s="21"/>
      <c r="F4367" s="21"/>
      <c r="H4367" s="24"/>
      <c r="I4367" s="24"/>
      <c r="K4367" s="24"/>
      <c r="L4367" s="24"/>
    </row>
    <row r="4368" spans="3:12" ht="20" customHeight="1">
      <c r="C4368" s="13"/>
      <c r="E4368" s="21"/>
      <c r="F4368" s="21"/>
      <c r="H4368" s="24"/>
      <c r="I4368" s="24"/>
      <c r="K4368" s="24"/>
      <c r="L4368" s="24"/>
    </row>
    <row r="4369" spans="3:12" ht="20" customHeight="1">
      <c r="C4369" s="13"/>
      <c r="E4369" s="21"/>
      <c r="F4369" s="21"/>
      <c r="H4369" s="24"/>
      <c r="I4369" s="24"/>
      <c r="K4369" s="24"/>
      <c r="L4369" s="24"/>
    </row>
    <row r="4370" spans="3:12" ht="20" customHeight="1">
      <c r="C4370" s="13"/>
      <c r="E4370" s="21"/>
      <c r="F4370" s="21"/>
      <c r="H4370" s="24"/>
      <c r="I4370" s="24"/>
      <c r="K4370" s="24"/>
      <c r="L4370" s="24"/>
    </row>
    <row r="4371" spans="3:12" ht="20" customHeight="1">
      <c r="C4371" s="13"/>
      <c r="E4371" s="21"/>
      <c r="F4371" s="21"/>
      <c r="H4371" s="24"/>
      <c r="I4371" s="24"/>
      <c r="K4371" s="24"/>
      <c r="L4371" s="24"/>
    </row>
    <row r="4372" spans="3:12" ht="20" customHeight="1">
      <c r="C4372" s="13"/>
      <c r="E4372" s="21"/>
      <c r="F4372" s="21"/>
      <c r="H4372" s="24"/>
      <c r="I4372" s="24"/>
      <c r="K4372" s="24"/>
      <c r="L4372" s="24"/>
    </row>
    <row r="4373" spans="3:12" ht="20" customHeight="1">
      <c r="C4373" s="13"/>
      <c r="E4373" s="21"/>
      <c r="F4373" s="21"/>
      <c r="H4373" s="24"/>
      <c r="I4373" s="24"/>
      <c r="K4373" s="24"/>
      <c r="L4373" s="24"/>
    </row>
    <row r="4374" spans="3:12" ht="20" customHeight="1">
      <c r="C4374" s="13"/>
      <c r="E4374" s="21"/>
      <c r="F4374" s="21"/>
      <c r="H4374" s="24"/>
      <c r="I4374" s="24"/>
      <c r="K4374" s="24"/>
      <c r="L4374" s="24"/>
    </row>
    <row r="4375" spans="3:12" ht="20" customHeight="1">
      <c r="C4375" s="13"/>
      <c r="E4375" s="21"/>
      <c r="F4375" s="21"/>
      <c r="H4375" s="24"/>
      <c r="I4375" s="24"/>
      <c r="K4375" s="24"/>
      <c r="L4375" s="24"/>
    </row>
    <row r="4376" spans="3:12" ht="20" customHeight="1">
      <c r="C4376" s="13"/>
      <c r="E4376" s="21"/>
      <c r="F4376" s="21"/>
      <c r="H4376" s="24"/>
      <c r="I4376" s="24"/>
      <c r="K4376" s="24"/>
      <c r="L4376" s="24"/>
    </row>
    <row r="4377" spans="3:12" ht="20" customHeight="1">
      <c r="C4377" s="13"/>
      <c r="E4377" s="21"/>
      <c r="F4377" s="21"/>
      <c r="H4377" s="24"/>
      <c r="I4377" s="24"/>
      <c r="K4377" s="24"/>
      <c r="L4377" s="24"/>
    </row>
    <row r="4378" spans="3:12" ht="20" customHeight="1">
      <c r="C4378" s="13"/>
      <c r="E4378" s="21"/>
      <c r="F4378" s="21"/>
      <c r="H4378" s="24"/>
      <c r="I4378" s="24"/>
      <c r="K4378" s="24"/>
      <c r="L4378" s="24"/>
    </row>
    <row r="4379" spans="3:12" ht="20" customHeight="1">
      <c r="C4379" s="13"/>
      <c r="E4379" s="21"/>
      <c r="F4379" s="21"/>
      <c r="H4379" s="24"/>
      <c r="I4379" s="24"/>
      <c r="K4379" s="24"/>
      <c r="L4379" s="24"/>
    </row>
    <row r="4380" spans="3:12" ht="20" customHeight="1">
      <c r="C4380" s="13"/>
      <c r="E4380" s="21"/>
      <c r="F4380" s="21"/>
      <c r="H4380" s="24"/>
      <c r="I4380" s="24"/>
      <c r="K4380" s="24"/>
      <c r="L4380" s="24"/>
    </row>
    <row r="4381" spans="3:12" ht="20" customHeight="1">
      <c r="C4381" s="13"/>
      <c r="E4381" s="21"/>
      <c r="F4381" s="21"/>
      <c r="H4381" s="24"/>
      <c r="I4381" s="24"/>
      <c r="K4381" s="24"/>
      <c r="L4381" s="24"/>
    </row>
    <row r="4382" spans="3:12" ht="20" customHeight="1">
      <c r="C4382" s="13"/>
      <c r="E4382" s="21"/>
      <c r="F4382" s="21"/>
      <c r="H4382" s="24"/>
      <c r="I4382" s="24"/>
      <c r="K4382" s="24"/>
      <c r="L4382" s="24"/>
    </row>
    <row r="4383" spans="3:12" ht="20" customHeight="1">
      <c r="C4383" s="13"/>
      <c r="E4383" s="21"/>
      <c r="F4383" s="21"/>
      <c r="H4383" s="24"/>
      <c r="I4383" s="24"/>
      <c r="K4383" s="24"/>
      <c r="L4383" s="24"/>
    </row>
    <row r="4384" spans="3:12" ht="20" customHeight="1">
      <c r="C4384" s="13"/>
      <c r="E4384" s="21"/>
      <c r="F4384" s="21"/>
      <c r="H4384" s="24"/>
      <c r="I4384" s="24"/>
      <c r="K4384" s="24"/>
      <c r="L4384" s="24"/>
    </row>
    <row r="4385" spans="3:12" ht="20" customHeight="1">
      <c r="C4385" s="13"/>
      <c r="E4385" s="21"/>
      <c r="F4385" s="21"/>
      <c r="H4385" s="24"/>
      <c r="I4385" s="24"/>
      <c r="K4385" s="24"/>
      <c r="L4385" s="24"/>
    </row>
    <row r="4386" spans="3:12" ht="20" customHeight="1">
      <c r="C4386" s="13"/>
      <c r="E4386" s="21"/>
      <c r="F4386" s="21"/>
      <c r="H4386" s="24"/>
      <c r="I4386" s="24"/>
      <c r="K4386" s="24"/>
      <c r="L4386" s="24"/>
    </row>
    <row r="4387" spans="3:12" ht="20" customHeight="1">
      <c r="C4387" s="13"/>
      <c r="E4387" s="21"/>
      <c r="F4387" s="21"/>
      <c r="H4387" s="24"/>
      <c r="I4387" s="24"/>
      <c r="K4387" s="24"/>
      <c r="L4387" s="24"/>
    </row>
    <row r="4388" spans="3:12" ht="20" customHeight="1">
      <c r="C4388" s="13"/>
      <c r="E4388" s="21"/>
      <c r="F4388" s="21"/>
      <c r="H4388" s="24"/>
      <c r="I4388" s="24"/>
      <c r="K4388" s="24"/>
      <c r="L4388" s="24"/>
    </row>
    <row r="4389" spans="3:12" ht="20" customHeight="1">
      <c r="C4389" s="13"/>
      <c r="E4389" s="21"/>
      <c r="F4389" s="21"/>
      <c r="H4389" s="24"/>
      <c r="I4389" s="24"/>
      <c r="K4389" s="24"/>
      <c r="L4389" s="24"/>
    </row>
    <row r="4390" spans="3:12" ht="20" customHeight="1">
      <c r="C4390" s="13"/>
      <c r="E4390" s="21"/>
      <c r="F4390" s="21"/>
      <c r="H4390" s="24"/>
      <c r="I4390" s="24"/>
      <c r="K4390" s="24"/>
      <c r="L4390" s="24"/>
    </row>
    <row r="4391" spans="3:12" ht="20" customHeight="1">
      <c r="C4391" s="13"/>
      <c r="E4391" s="21"/>
      <c r="F4391" s="21"/>
      <c r="H4391" s="24"/>
      <c r="I4391" s="24"/>
      <c r="K4391" s="24"/>
      <c r="L4391" s="24"/>
    </row>
    <row r="4392" spans="3:12" ht="20" customHeight="1">
      <c r="C4392" s="13"/>
      <c r="E4392" s="21"/>
      <c r="F4392" s="21"/>
      <c r="H4392" s="24"/>
      <c r="I4392" s="24"/>
      <c r="K4392" s="24"/>
      <c r="L4392" s="24"/>
    </row>
    <row r="4393" spans="3:12" ht="20" customHeight="1">
      <c r="C4393" s="13"/>
      <c r="E4393" s="21"/>
      <c r="F4393" s="21"/>
      <c r="H4393" s="24"/>
      <c r="I4393" s="24"/>
      <c r="K4393" s="24"/>
      <c r="L4393" s="24"/>
    </row>
    <row r="4394" spans="3:12" ht="20" customHeight="1">
      <c r="C4394" s="13"/>
      <c r="E4394" s="21"/>
      <c r="F4394" s="21"/>
      <c r="H4394" s="24"/>
      <c r="I4394" s="24"/>
      <c r="K4394" s="24"/>
      <c r="L4394" s="24"/>
    </row>
    <row r="4395" spans="3:12" ht="20" customHeight="1">
      <c r="C4395" s="13"/>
      <c r="E4395" s="21"/>
      <c r="F4395" s="21"/>
      <c r="H4395" s="24"/>
      <c r="I4395" s="24"/>
      <c r="K4395" s="24"/>
      <c r="L4395" s="24"/>
    </row>
    <row r="4396" spans="3:12" ht="20" customHeight="1">
      <c r="C4396" s="13"/>
      <c r="E4396" s="21"/>
      <c r="F4396" s="21"/>
      <c r="H4396" s="24"/>
      <c r="I4396" s="24"/>
      <c r="K4396" s="24"/>
      <c r="L4396" s="24"/>
    </row>
    <row r="4397" spans="3:12" ht="20" customHeight="1">
      <c r="C4397" s="13"/>
      <c r="E4397" s="21"/>
      <c r="F4397" s="21"/>
      <c r="H4397" s="24"/>
      <c r="I4397" s="24"/>
      <c r="K4397" s="24"/>
      <c r="L4397" s="24"/>
    </row>
    <row r="4398" spans="3:12" ht="20" customHeight="1">
      <c r="C4398" s="13"/>
      <c r="E4398" s="21"/>
      <c r="F4398" s="21"/>
      <c r="H4398" s="24"/>
      <c r="I4398" s="24"/>
      <c r="K4398" s="24"/>
      <c r="L4398" s="24"/>
    </row>
    <row r="4399" spans="3:12" ht="20" customHeight="1">
      <c r="C4399" s="13"/>
      <c r="E4399" s="21"/>
      <c r="F4399" s="21"/>
      <c r="H4399" s="24"/>
      <c r="I4399" s="24"/>
      <c r="K4399" s="24"/>
      <c r="L4399" s="24"/>
    </row>
    <row r="4400" spans="3:12" ht="20" customHeight="1">
      <c r="C4400" s="13"/>
      <c r="E4400" s="21"/>
      <c r="F4400" s="21"/>
      <c r="H4400" s="24"/>
      <c r="I4400" s="24"/>
      <c r="K4400" s="24"/>
      <c r="L4400" s="24"/>
    </row>
    <row r="4401" spans="3:12" ht="20" customHeight="1">
      <c r="C4401" s="13"/>
      <c r="E4401" s="21"/>
      <c r="F4401" s="21"/>
      <c r="H4401" s="24"/>
      <c r="I4401" s="24"/>
      <c r="K4401" s="24"/>
      <c r="L4401" s="24"/>
    </row>
    <row r="4402" spans="3:12" ht="20" customHeight="1">
      <c r="C4402" s="13"/>
      <c r="E4402" s="21"/>
      <c r="F4402" s="21"/>
      <c r="H4402" s="24"/>
      <c r="I4402" s="24"/>
      <c r="K4402" s="24"/>
      <c r="L4402" s="24"/>
    </row>
    <row r="4403" spans="3:12" ht="20" customHeight="1">
      <c r="C4403" s="13"/>
      <c r="E4403" s="21"/>
      <c r="F4403" s="21"/>
      <c r="H4403" s="24"/>
      <c r="I4403" s="24"/>
      <c r="K4403" s="24"/>
      <c r="L4403" s="24"/>
    </row>
    <row r="4404" spans="3:12" ht="20" customHeight="1">
      <c r="C4404" s="13"/>
      <c r="E4404" s="21"/>
      <c r="F4404" s="21"/>
      <c r="H4404" s="24"/>
      <c r="I4404" s="24"/>
      <c r="K4404" s="24"/>
      <c r="L4404" s="24"/>
    </row>
    <row r="4405" spans="3:12" ht="20" customHeight="1">
      <c r="C4405" s="13"/>
      <c r="E4405" s="21"/>
      <c r="F4405" s="21"/>
      <c r="H4405" s="24"/>
      <c r="I4405" s="24"/>
      <c r="K4405" s="24"/>
      <c r="L4405" s="24"/>
    </row>
    <row r="4406" spans="3:12" ht="20" customHeight="1">
      <c r="C4406" s="13"/>
      <c r="E4406" s="21"/>
      <c r="F4406" s="21"/>
      <c r="H4406" s="24"/>
      <c r="I4406" s="24"/>
      <c r="K4406" s="24"/>
      <c r="L4406" s="24"/>
    </row>
    <row r="4407" spans="3:12" ht="20" customHeight="1">
      <c r="C4407" s="13"/>
      <c r="E4407" s="21"/>
      <c r="F4407" s="21"/>
      <c r="H4407" s="24"/>
      <c r="I4407" s="24"/>
      <c r="K4407" s="24"/>
      <c r="L4407" s="24"/>
    </row>
    <row r="4408" spans="3:12" ht="20" customHeight="1">
      <c r="C4408" s="13"/>
      <c r="E4408" s="21"/>
      <c r="F4408" s="21"/>
      <c r="H4408" s="24"/>
      <c r="I4408" s="24"/>
      <c r="K4408" s="24"/>
      <c r="L4408" s="24"/>
    </row>
    <row r="4409" spans="3:12" ht="20" customHeight="1">
      <c r="C4409" s="13"/>
      <c r="E4409" s="21"/>
      <c r="F4409" s="21"/>
      <c r="H4409" s="24"/>
      <c r="I4409" s="24"/>
      <c r="K4409" s="24"/>
      <c r="L4409" s="24"/>
    </row>
    <row r="4410" spans="3:12" ht="20" customHeight="1">
      <c r="C4410" s="13"/>
      <c r="E4410" s="21"/>
      <c r="F4410" s="21"/>
      <c r="H4410" s="24"/>
      <c r="I4410" s="24"/>
      <c r="K4410" s="24"/>
      <c r="L4410" s="24"/>
    </row>
    <row r="4411" spans="3:12" ht="20" customHeight="1">
      <c r="C4411" s="13"/>
      <c r="E4411" s="21"/>
      <c r="F4411" s="21"/>
      <c r="H4411" s="24"/>
      <c r="I4411" s="24"/>
      <c r="K4411" s="24"/>
      <c r="L4411" s="24"/>
    </row>
    <row r="4412" spans="3:12" ht="20" customHeight="1">
      <c r="C4412" s="13"/>
      <c r="E4412" s="21"/>
      <c r="F4412" s="21"/>
      <c r="H4412" s="24"/>
      <c r="I4412" s="24"/>
      <c r="K4412" s="24"/>
      <c r="L4412" s="24"/>
    </row>
    <row r="4413" spans="3:12" ht="20" customHeight="1">
      <c r="C4413" s="13"/>
      <c r="E4413" s="21"/>
      <c r="F4413" s="21"/>
      <c r="H4413" s="24"/>
      <c r="I4413" s="24"/>
      <c r="K4413" s="24"/>
      <c r="L4413" s="24"/>
    </row>
    <row r="4414" spans="3:12" ht="20" customHeight="1">
      <c r="C4414" s="13"/>
      <c r="E4414" s="21"/>
      <c r="F4414" s="21"/>
      <c r="H4414" s="24"/>
      <c r="I4414" s="24"/>
      <c r="K4414" s="24"/>
      <c r="L4414" s="24"/>
    </row>
    <row r="4415" spans="3:12" ht="20" customHeight="1">
      <c r="C4415" s="13"/>
      <c r="E4415" s="21"/>
      <c r="F4415" s="21"/>
      <c r="H4415" s="24"/>
      <c r="I4415" s="24"/>
      <c r="K4415" s="24"/>
      <c r="L4415" s="24"/>
    </row>
    <row r="4416" spans="3:12" ht="20" customHeight="1">
      <c r="C4416" s="13"/>
      <c r="E4416" s="21"/>
      <c r="F4416" s="21"/>
      <c r="H4416" s="24"/>
      <c r="I4416" s="24"/>
      <c r="K4416" s="24"/>
      <c r="L4416" s="24"/>
    </row>
    <row r="4417" spans="3:12" ht="20" customHeight="1">
      <c r="C4417" s="13"/>
      <c r="E4417" s="21"/>
      <c r="F4417" s="21"/>
      <c r="H4417" s="24"/>
      <c r="I4417" s="24"/>
      <c r="K4417" s="24"/>
      <c r="L4417" s="24"/>
    </row>
    <row r="4418" spans="3:12" ht="20" customHeight="1">
      <c r="C4418" s="13"/>
      <c r="E4418" s="21"/>
      <c r="F4418" s="21"/>
      <c r="H4418" s="24"/>
      <c r="I4418" s="24"/>
      <c r="K4418" s="24"/>
      <c r="L4418" s="24"/>
    </row>
    <row r="4419" spans="3:12" ht="20" customHeight="1">
      <c r="C4419" s="13"/>
      <c r="E4419" s="21"/>
      <c r="F4419" s="21"/>
      <c r="H4419" s="24"/>
      <c r="I4419" s="24"/>
      <c r="K4419" s="24"/>
      <c r="L4419" s="24"/>
    </row>
    <row r="4420" spans="3:12" ht="20" customHeight="1">
      <c r="C4420" s="13"/>
      <c r="E4420" s="21"/>
      <c r="F4420" s="21"/>
      <c r="H4420" s="24"/>
      <c r="I4420" s="24"/>
      <c r="K4420" s="24"/>
      <c r="L4420" s="24"/>
    </row>
    <row r="4421" spans="3:12" ht="20" customHeight="1">
      <c r="C4421" s="13"/>
      <c r="E4421" s="21"/>
      <c r="F4421" s="21"/>
      <c r="H4421" s="24"/>
      <c r="I4421" s="24"/>
      <c r="K4421" s="24"/>
      <c r="L4421" s="24"/>
    </row>
    <row r="4422" spans="3:12" ht="20" customHeight="1">
      <c r="C4422" s="13"/>
      <c r="E4422" s="21"/>
      <c r="F4422" s="21"/>
      <c r="H4422" s="24"/>
      <c r="I4422" s="24"/>
      <c r="K4422" s="24"/>
      <c r="L4422" s="24"/>
    </row>
    <row r="4423" spans="3:12" ht="20" customHeight="1">
      <c r="C4423" s="13"/>
      <c r="E4423" s="21"/>
      <c r="F4423" s="21"/>
      <c r="H4423" s="24"/>
      <c r="I4423" s="24"/>
      <c r="K4423" s="24"/>
      <c r="L4423" s="24"/>
    </row>
    <row r="4424" spans="3:12" ht="20" customHeight="1">
      <c r="C4424" s="13"/>
      <c r="E4424" s="21"/>
      <c r="F4424" s="21"/>
      <c r="H4424" s="24"/>
      <c r="I4424" s="24"/>
      <c r="K4424" s="24"/>
      <c r="L4424" s="24"/>
    </row>
    <row r="4425" spans="3:12" ht="20" customHeight="1">
      <c r="C4425" s="13"/>
      <c r="E4425" s="21"/>
      <c r="F4425" s="21"/>
      <c r="H4425" s="24"/>
      <c r="I4425" s="24"/>
      <c r="K4425" s="24"/>
      <c r="L4425" s="24"/>
    </row>
    <row r="4426" spans="3:12" ht="20" customHeight="1">
      <c r="C4426" s="13"/>
      <c r="E4426" s="21"/>
      <c r="F4426" s="21"/>
      <c r="H4426" s="24"/>
      <c r="I4426" s="24"/>
      <c r="K4426" s="24"/>
      <c r="L4426" s="24"/>
    </row>
    <row r="4427" spans="3:12" ht="20" customHeight="1">
      <c r="C4427" s="13"/>
      <c r="E4427" s="21"/>
      <c r="F4427" s="21"/>
      <c r="H4427" s="24"/>
      <c r="I4427" s="24"/>
      <c r="K4427" s="24"/>
      <c r="L4427" s="24"/>
    </row>
    <row r="4428" spans="3:12" ht="20" customHeight="1">
      <c r="C4428" s="13"/>
      <c r="E4428" s="21"/>
      <c r="F4428" s="21"/>
      <c r="H4428" s="24"/>
      <c r="I4428" s="24"/>
      <c r="K4428" s="24"/>
      <c r="L4428" s="24"/>
    </row>
    <row r="4429" spans="3:12" ht="20" customHeight="1">
      <c r="C4429" s="13"/>
      <c r="E4429" s="21"/>
      <c r="F4429" s="21"/>
      <c r="H4429" s="24"/>
      <c r="I4429" s="24"/>
      <c r="K4429" s="24"/>
      <c r="L4429" s="24"/>
    </row>
    <row r="4430" spans="3:12" ht="20" customHeight="1">
      <c r="C4430" s="13"/>
      <c r="E4430" s="21"/>
      <c r="F4430" s="21"/>
      <c r="H4430" s="24"/>
      <c r="I4430" s="24"/>
      <c r="K4430" s="24"/>
      <c r="L4430" s="24"/>
    </row>
    <row r="4431" spans="3:12" ht="20" customHeight="1">
      <c r="C4431" s="13"/>
      <c r="E4431" s="21"/>
      <c r="F4431" s="21"/>
      <c r="H4431" s="24"/>
      <c r="I4431" s="24"/>
      <c r="K4431" s="24"/>
      <c r="L4431" s="24"/>
    </row>
    <row r="4432" spans="3:12" ht="20" customHeight="1">
      <c r="C4432" s="13"/>
      <c r="E4432" s="21"/>
      <c r="F4432" s="21"/>
      <c r="H4432" s="24"/>
      <c r="I4432" s="24"/>
      <c r="K4432" s="24"/>
      <c r="L4432" s="24"/>
    </row>
    <row r="4433" spans="3:12" ht="20" customHeight="1">
      <c r="C4433" s="13"/>
      <c r="E4433" s="21"/>
      <c r="F4433" s="21"/>
      <c r="H4433" s="24"/>
      <c r="I4433" s="24"/>
      <c r="K4433" s="24"/>
      <c r="L4433" s="24"/>
    </row>
    <row r="4434" spans="3:12" ht="20" customHeight="1">
      <c r="C4434" s="13"/>
      <c r="E4434" s="21"/>
      <c r="F4434" s="21"/>
      <c r="H4434" s="24"/>
      <c r="I4434" s="24"/>
      <c r="K4434" s="24"/>
      <c r="L4434" s="24"/>
    </row>
    <row r="4435" spans="3:12" ht="20" customHeight="1">
      <c r="C4435" s="13"/>
      <c r="E4435" s="21"/>
      <c r="F4435" s="21"/>
      <c r="H4435" s="24"/>
      <c r="I4435" s="24"/>
      <c r="K4435" s="24"/>
      <c r="L4435" s="24"/>
    </row>
    <row r="4436" spans="3:12" ht="20" customHeight="1">
      <c r="C4436" s="13"/>
      <c r="E4436" s="21"/>
      <c r="F4436" s="21"/>
      <c r="H4436" s="24"/>
      <c r="I4436" s="24"/>
      <c r="K4436" s="24"/>
      <c r="L4436" s="24"/>
    </row>
    <row r="4437" spans="3:12" ht="20" customHeight="1">
      <c r="C4437" s="13"/>
      <c r="E4437" s="21"/>
      <c r="F4437" s="21"/>
      <c r="H4437" s="24"/>
      <c r="I4437" s="24"/>
      <c r="K4437" s="24"/>
      <c r="L4437" s="24"/>
    </row>
    <row r="4438" spans="3:12" ht="20" customHeight="1">
      <c r="C4438" s="13"/>
      <c r="E4438" s="21"/>
      <c r="F4438" s="21"/>
      <c r="H4438" s="24"/>
      <c r="I4438" s="24"/>
      <c r="K4438" s="24"/>
      <c r="L4438" s="24"/>
    </row>
    <row r="4439" spans="3:12" ht="20" customHeight="1">
      <c r="C4439" s="13"/>
      <c r="E4439" s="21"/>
      <c r="F4439" s="21"/>
      <c r="H4439" s="24"/>
      <c r="I4439" s="24"/>
      <c r="K4439" s="24"/>
      <c r="L4439" s="24"/>
    </row>
    <row r="4440" spans="3:12" ht="20" customHeight="1">
      <c r="C4440" s="13"/>
      <c r="E4440" s="21"/>
      <c r="F4440" s="21"/>
      <c r="H4440" s="24"/>
      <c r="I4440" s="24"/>
      <c r="K4440" s="24"/>
      <c r="L4440" s="24"/>
    </row>
    <row r="4441" spans="3:12" ht="20" customHeight="1">
      <c r="C4441" s="13"/>
      <c r="E4441" s="21"/>
      <c r="F4441" s="21"/>
      <c r="H4441" s="24"/>
      <c r="I4441" s="24"/>
      <c r="K4441" s="24"/>
      <c r="L4441" s="24"/>
    </row>
    <row r="4442" spans="3:12" ht="20" customHeight="1">
      <c r="C4442" s="13"/>
      <c r="E4442" s="21"/>
      <c r="F4442" s="21"/>
      <c r="H4442" s="24"/>
      <c r="I4442" s="24"/>
      <c r="K4442" s="24"/>
      <c r="L4442" s="24"/>
    </row>
    <row r="4443" spans="3:12" ht="20" customHeight="1">
      <c r="C4443" s="13"/>
      <c r="E4443" s="21"/>
      <c r="F4443" s="21"/>
      <c r="H4443" s="24"/>
      <c r="I4443" s="24"/>
      <c r="K4443" s="24"/>
      <c r="L4443" s="24"/>
    </row>
    <row r="4444" spans="3:12" ht="20" customHeight="1">
      <c r="C4444" s="13"/>
      <c r="E4444" s="21"/>
      <c r="F4444" s="21"/>
      <c r="H4444" s="24"/>
      <c r="I4444" s="24"/>
      <c r="K4444" s="24"/>
      <c r="L4444" s="24"/>
    </row>
    <row r="4445" spans="3:12" ht="20" customHeight="1">
      <c r="C4445" s="13"/>
      <c r="E4445" s="21"/>
      <c r="F4445" s="21"/>
      <c r="H4445" s="24"/>
      <c r="I4445" s="24"/>
      <c r="K4445" s="24"/>
      <c r="L4445" s="24"/>
    </row>
    <row r="4446" spans="3:12" ht="20" customHeight="1">
      <c r="C4446" s="13"/>
      <c r="E4446" s="21"/>
      <c r="F4446" s="21"/>
      <c r="H4446" s="24"/>
      <c r="I4446" s="24"/>
      <c r="K4446" s="24"/>
      <c r="L4446" s="24"/>
    </row>
    <row r="4447" spans="3:12" ht="20" customHeight="1">
      <c r="C4447" s="13"/>
      <c r="E4447" s="21"/>
      <c r="F4447" s="21"/>
      <c r="H4447" s="24"/>
      <c r="I4447" s="24"/>
      <c r="K4447" s="24"/>
      <c r="L4447" s="24"/>
    </row>
    <row r="4448" spans="3:12" ht="20" customHeight="1">
      <c r="C4448" s="13"/>
      <c r="E4448" s="21"/>
      <c r="F4448" s="21"/>
      <c r="H4448" s="24"/>
      <c r="I4448" s="24"/>
      <c r="K4448" s="24"/>
      <c r="L4448" s="24"/>
    </row>
    <row r="4449" spans="3:12" ht="20" customHeight="1">
      <c r="C4449" s="13"/>
      <c r="E4449" s="21"/>
      <c r="F4449" s="21"/>
      <c r="H4449" s="24"/>
      <c r="I4449" s="24"/>
      <c r="K4449" s="24"/>
      <c r="L4449" s="24"/>
    </row>
    <row r="4450" spans="3:12" ht="20" customHeight="1">
      <c r="C4450" s="13"/>
      <c r="E4450" s="21"/>
      <c r="F4450" s="21"/>
      <c r="H4450" s="24"/>
      <c r="I4450" s="24"/>
      <c r="K4450" s="24"/>
      <c r="L4450" s="24"/>
    </row>
    <row r="4451" spans="3:12" ht="20" customHeight="1">
      <c r="C4451" s="13"/>
      <c r="E4451" s="21"/>
      <c r="F4451" s="21"/>
      <c r="H4451" s="24"/>
      <c r="I4451" s="24"/>
      <c r="K4451" s="24"/>
      <c r="L4451" s="24"/>
    </row>
    <row r="4452" spans="3:12" ht="20" customHeight="1">
      <c r="C4452" s="13"/>
      <c r="E4452" s="21"/>
      <c r="F4452" s="21"/>
      <c r="H4452" s="24"/>
      <c r="I4452" s="24"/>
      <c r="K4452" s="24"/>
      <c r="L4452" s="24"/>
    </row>
    <row r="4453" spans="3:12" ht="20" customHeight="1">
      <c r="C4453" s="13"/>
      <c r="E4453" s="21"/>
      <c r="F4453" s="21"/>
      <c r="H4453" s="24"/>
      <c r="I4453" s="24"/>
      <c r="K4453" s="24"/>
      <c r="L4453" s="24"/>
    </row>
    <row r="4454" spans="3:12" ht="20" customHeight="1">
      <c r="C4454" s="13"/>
      <c r="E4454" s="21"/>
      <c r="F4454" s="21"/>
      <c r="H4454" s="24"/>
      <c r="I4454" s="24"/>
      <c r="K4454" s="24"/>
      <c r="L4454" s="24"/>
    </row>
    <row r="4455" spans="3:12" ht="20" customHeight="1">
      <c r="C4455" s="13"/>
      <c r="E4455" s="21"/>
      <c r="F4455" s="21"/>
      <c r="H4455" s="24"/>
      <c r="I4455" s="24"/>
      <c r="K4455" s="24"/>
      <c r="L4455" s="24"/>
    </row>
    <row r="4456" spans="3:12" ht="20" customHeight="1">
      <c r="C4456" s="13"/>
      <c r="E4456" s="21"/>
      <c r="F4456" s="21"/>
      <c r="H4456" s="24"/>
      <c r="I4456" s="24"/>
      <c r="K4456" s="24"/>
      <c r="L4456" s="24"/>
    </row>
    <row r="4457" spans="3:12" ht="20" customHeight="1">
      <c r="C4457" s="13"/>
      <c r="E4457" s="21"/>
      <c r="F4457" s="21"/>
      <c r="H4457" s="24"/>
      <c r="I4457" s="24"/>
      <c r="K4457" s="24"/>
      <c r="L4457" s="24"/>
    </row>
    <row r="4458" spans="3:12" ht="20" customHeight="1">
      <c r="C4458" s="13"/>
      <c r="E4458" s="21"/>
      <c r="F4458" s="21"/>
      <c r="H4458" s="24"/>
      <c r="I4458" s="24"/>
      <c r="K4458" s="24"/>
      <c r="L4458" s="24"/>
    </row>
    <row r="4459" spans="3:12" ht="20" customHeight="1">
      <c r="C4459" s="13"/>
      <c r="E4459" s="21"/>
      <c r="F4459" s="21"/>
      <c r="H4459" s="24"/>
      <c r="I4459" s="24"/>
      <c r="K4459" s="24"/>
      <c r="L4459" s="24"/>
    </row>
    <row r="4460" spans="3:12" ht="20" customHeight="1">
      <c r="C4460" s="13"/>
      <c r="E4460" s="21"/>
      <c r="F4460" s="21"/>
      <c r="H4460" s="24"/>
      <c r="I4460" s="24"/>
      <c r="K4460" s="24"/>
      <c r="L4460" s="24"/>
    </row>
    <row r="4461" spans="3:12" ht="20" customHeight="1">
      <c r="C4461" s="13"/>
      <c r="E4461" s="21"/>
      <c r="F4461" s="21"/>
      <c r="H4461" s="24"/>
      <c r="I4461" s="24"/>
      <c r="K4461" s="24"/>
      <c r="L4461" s="24"/>
    </row>
    <row r="4462" spans="3:12" ht="20" customHeight="1">
      <c r="C4462" s="13"/>
      <c r="E4462" s="21"/>
      <c r="F4462" s="21"/>
      <c r="H4462" s="24"/>
      <c r="I4462" s="24"/>
      <c r="K4462" s="24"/>
      <c r="L4462" s="24"/>
    </row>
    <row r="4463" spans="3:12" ht="20" customHeight="1">
      <c r="C4463" s="13"/>
      <c r="E4463" s="21"/>
      <c r="F4463" s="21"/>
      <c r="H4463" s="24"/>
      <c r="I4463" s="24"/>
      <c r="K4463" s="24"/>
      <c r="L4463" s="24"/>
    </row>
    <row r="4464" spans="3:12" ht="20" customHeight="1">
      <c r="C4464" s="13"/>
      <c r="E4464" s="21"/>
      <c r="F4464" s="21"/>
      <c r="H4464" s="24"/>
      <c r="I4464" s="24"/>
      <c r="K4464" s="24"/>
      <c r="L4464" s="24"/>
    </row>
    <row r="4465" spans="3:12" ht="20" customHeight="1">
      <c r="C4465" s="13"/>
      <c r="E4465" s="21"/>
      <c r="F4465" s="21"/>
      <c r="H4465" s="24"/>
      <c r="I4465" s="24"/>
      <c r="K4465" s="24"/>
      <c r="L4465" s="24"/>
    </row>
    <row r="4466" spans="3:12" ht="20" customHeight="1">
      <c r="C4466" s="13"/>
      <c r="E4466" s="21"/>
      <c r="F4466" s="21"/>
      <c r="H4466" s="24"/>
      <c r="I4466" s="24"/>
      <c r="K4466" s="24"/>
      <c r="L4466" s="24"/>
    </row>
    <row r="4467" spans="3:12" ht="20" customHeight="1">
      <c r="C4467" s="13"/>
      <c r="E4467" s="21"/>
      <c r="F4467" s="21"/>
      <c r="H4467" s="24"/>
      <c r="I4467" s="24"/>
      <c r="K4467" s="24"/>
      <c r="L4467" s="24"/>
    </row>
    <row r="4468" spans="3:12" ht="20" customHeight="1">
      <c r="C4468" s="13"/>
      <c r="E4468" s="21"/>
      <c r="F4468" s="21"/>
      <c r="H4468" s="24"/>
      <c r="I4468" s="24"/>
      <c r="K4468" s="24"/>
      <c r="L4468" s="24"/>
    </row>
    <row r="4469" spans="3:12" ht="20" customHeight="1">
      <c r="C4469" s="13"/>
      <c r="E4469" s="21"/>
      <c r="F4469" s="21"/>
      <c r="H4469" s="24"/>
      <c r="I4469" s="24"/>
      <c r="K4469" s="24"/>
      <c r="L4469" s="24"/>
    </row>
    <row r="4470" spans="3:12" ht="20" customHeight="1">
      <c r="C4470" s="13"/>
      <c r="E4470" s="21"/>
      <c r="F4470" s="21"/>
      <c r="H4470" s="24"/>
      <c r="I4470" s="24"/>
      <c r="K4470" s="24"/>
      <c r="L4470" s="24"/>
    </row>
    <row r="4471" spans="3:12" ht="20" customHeight="1">
      <c r="C4471" s="13"/>
      <c r="E4471" s="21"/>
      <c r="F4471" s="21"/>
      <c r="H4471" s="24"/>
      <c r="I4471" s="24"/>
      <c r="K4471" s="24"/>
      <c r="L4471" s="24"/>
    </row>
    <row r="4472" spans="3:12" ht="20" customHeight="1">
      <c r="C4472" s="13"/>
      <c r="E4472" s="21"/>
      <c r="F4472" s="21"/>
      <c r="H4472" s="24"/>
      <c r="I4472" s="24"/>
      <c r="K4472" s="24"/>
      <c r="L4472" s="24"/>
    </row>
    <row r="4473" spans="3:12" ht="20" customHeight="1">
      <c r="C4473" s="13"/>
      <c r="E4473" s="21"/>
      <c r="F4473" s="21"/>
      <c r="H4473" s="24"/>
      <c r="I4473" s="24"/>
      <c r="K4473" s="24"/>
      <c r="L4473" s="24"/>
    </row>
    <row r="4474" spans="3:12" ht="20" customHeight="1">
      <c r="C4474" s="13"/>
      <c r="E4474" s="21"/>
      <c r="F4474" s="21"/>
      <c r="H4474" s="24"/>
      <c r="I4474" s="24"/>
      <c r="K4474" s="24"/>
      <c r="L4474" s="24"/>
    </row>
    <row r="4475" spans="3:12" ht="20" customHeight="1">
      <c r="C4475" s="13"/>
      <c r="E4475" s="21"/>
      <c r="F4475" s="21"/>
      <c r="H4475" s="24"/>
      <c r="I4475" s="24"/>
      <c r="K4475" s="24"/>
      <c r="L4475" s="24"/>
    </row>
    <row r="4476" spans="3:12" ht="20" customHeight="1">
      <c r="C4476" s="13"/>
      <c r="E4476" s="21"/>
      <c r="F4476" s="21"/>
      <c r="H4476" s="24"/>
      <c r="I4476" s="24"/>
      <c r="K4476" s="24"/>
      <c r="L4476" s="24"/>
    </row>
    <row r="4477" spans="3:12" ht="20" customHeight="1">
      <c r="C4477" s="13"/>
      <c r="E4477" s="21"/>
      <c r="F4477" s="21"/>
      <c r="H4477" s="24"/>
      <c r="I4477" s="24"/>
      <c r="K4477" s="24"/>
      <c r="L4477" s="24"/>
    </row>
    <row r="4478" spans="3:12" ht="20" customHeight="1">
      <c r="C4478" s="13"/>
      <c r="E4478" s="21"/>
      <c r="F4478" s="21"/>
      <c r="H4478" s="24"/>
      <c r="I4478" s="24"/>
      <c r="K4478" s="24"/>
      <c r="L4478" s="24"/>
    </row>
    <row r="4479" spans="3:12" ht="20" customHeight="1">
      <c r="C4479" s="13"/>
      <c r="E4479" s="21"/>
      <c r="F4479" s="21"/>
      <c r="H4479" s="24"/>
      <c r="I4479" s="24"/>
      <c r="K4479" s="24"/>
      <c r="L4479" s="24"/>
    </row>
    <row r="4480" spans="3:12" ht="20" customHeight="1">
      <c r="C4480" s="13"/>
      <c r="E4480" s="21"/>
      <c r="F4480" s="21"/>
      <c r="H4480" s="24"/>
      <c r="I4480" s="24"/>
      <c r="K4480" s="24"/>
      <c r="L4480" s="24"/>
    </row>
    <row r="4481" spans="3:12" ht="20" customHeight="1">
      <c r="C4481" s="13"/>
      <c r="E4481" s="21"/>
      <c r="F4481" s="21"/>
      <c r="H4481" s="24"/>
      <c r="I4481" s="24"/>
      <c r="K4481" s="24"/>
      <c r="L4481" s="24"/>
    </row>
    <row r="4482" spans="3:12" ht="20" customHeight="1">
      <c r="C4482" s="13"/>
      <c r="E4482" s="21"/>
      <c r="F4482" s="21"/>
      <c r="H4482" s="24"/>
      <c r="I4482" s="24"/>
      <c r="K4482" s="24"/>
      <c r="L4482" s="24"/>
    </row>
    <row r="4483" spans="3:12" ht="20" customHeight="1">
      <c r="C4483" s="13"/>
      <c r="E4483" s="21"/>
      <c r="F4483" s="21"/>
      <c r="H4483" s="24"/>
      <c r="I4483" s="24"/>
      <c r="K4483" s="24"/>
      <c r="L4483" s="24"/>
    </row>
    <row r="4484" spans="3:12" ht="20" customHeight="1">
      <c r="C4484" s="13"/>
      <c r="E4484" s="21"/>
      <c r="F4484" s="21"/>
      <c r="H4484" s="24"/>
      <c r="I4484" s="24"/>
      <c r="K4484" s="24"/>
      <c r="L4484" s="24"/>
    </row>
    <row r="4485" spans="3:12" ht="20" customHeight="1">
      <c r="C4485" s="13"/>
      <c r="E4485" s="21"/>
      <c r="F4485" s="21"/>
      <c r="H4485" s="24"/>
      <c r="I4485" s="24"/>
      <c r="K4485" s="24"/>
      <c r="L4485" s="24"/>
    </row>
    <row r="4486" spans="3:12" ht="20" customHeight="1">
      <c r="C4486" s="13"/>
      <c r="E4486" s="21"/>
      <c r="F4486" s="21"/>
      <c r="H4486" s="24"/>
      <c r="I4486" s="24"/>
      <c r="K4486" s="24"/>
      <c r="L4486" s="24"/>
    </row>
    <row r="4487" spans="3:12" ht="20" customHeight="1">
      <c r="C4487" s="13"/>
      <c r="E4487" s="21"/>
      <c r="F4487" s="21"/>
      <c r="H4487" s="24"/>
      <c r="I4487" s="24"/>
      <c r="K4487" s="24"/>
      <c r="L4487" s="24"/>
    </row>
    <row r="4488" spans="3:12" ht="20" customHeight="1">
      <c r="C4488" s="13"/>
      <c r="E4488" s="21"/>
      <c r="F4488" s="21"/>
      <c r="H4488" s="24"/>
      <c r="I4488" s="24"/>
      <c r="K4488" s="24"/>
      <c r="L4488" s="24"/>
    </row>
    <row r="4489" spans="3:12" ht="20" customHeight="1">
      <c r="C4489" s="13"/>
      <c r="E4489" s="21"/>
      <c r="F4489" s="21"/>
      <c r="H4489" s="24"/>
      <c r="I4489" s="24"/>
      <c r="K4489" s="24"/>
      <c r="L4489" s="24"/>
    </row>
    <row r="4490" spans="3:12" ht="20" customHeight="1">
      <c r="C4490" s="13"/>
      <c r="E4490" s="21"/>
      <c r="F4490" s="21"/>
      <c r="H4490" s="24"/>
      <c r="I4490" s="24"/>
      <c r="K4490" s="24"/>
      <c r="L4490" s="24"/>
    </row>
    <row r="4491" spans="3:12" ht="20" customHeight="1">
      <c r="C4491" s="13"/>
      <c r="E4491" s="21"/>
      <c r="F4491" s="21"/>
      <c r="H4491" s="24"/>
      <c r="I4491" s="24"/>
      <c r="K4491" s="24"/>
      <c r="L4491" s="24"/>
    </row>
    <row r="4492" spans="3:12" ht="20" customHeight="1">
      <c r="C4492" s="13"/>
      <c r="E4492" s="21"/>
      <c r="F4492" s="21"/>
      <c r="H4492" s="24"/>
      <c r="I4492" s="24"/>
      <c r="K4492" s="24"/>
      <c r="L4492" s="24"/>
    </row>
    <row r="4493" spans="3:12" ht="20" customHeight="1">
      <c r="C4493" s="13"/>
      <c r="E4493" s="21"/>
      <c r="F4493" s="21"/>
      <c r="H4493" s="24"/>
      <c r="I4493" s="24"/>
      <c r="K4493" s="24"/>
      <c r="L4493" s="24"/>
    </row>
    <row r="4494" spans="3:12" ht="20" customHeight="1">
      <c r="C4494" s="13"/>
      <c r="E4494" s="21"/>
      <c r="F4494" s="21"/>
      <c r="H4494" s="24"/>
      <c r="I4494" s="24"/>
      <c r="K4494" s="24"/>
      <c r="L4494" s="24"/>
    </row>
    <row r="4495" spans="3:12" ht="20" customHeight="1">
      <c r="C4495" s="13"/>
      <c r="E4495" s="21"/>
      <c r="F4495" s="21"/>
      <c r="H4495" s="24"/>
      <c r="I4495" s="24"/>
      <c r="K4495" s="24"/>
      <c r="L4495" s="24"/>
    </row>
    <row r="4496" spans="3:12" ht="20" customHeight="1">
      <c r="C4496" s="13"/>
      <c r="E4496" s="21"/>
      <c r="F4496" s="21"/>
      <c r="H4496" s="24"/>
      <c r="I4496" s="24"/>
      <c r="K4496" s="24"/>
      <c r="L4496" s="24"/>
    </row>
    <row r="4497" spans="3:12" ht="20" customHeight="1">
      <c r="C4497" s="13"/>
      <c r="E4497" s="21"/>
      <c r="F4497" s="21"/>
      <c r="H4497" s="24"/>
      <c r="I4497" s="24"/>
      <c r="K4497" s="24"/>
      <c r="L4497" s="24"/>
    </row>
    <row r="4498" spans="3:12" ht="20" customHeight="1">
      <c r="C4498" s="13"/>
      <c r="E4498" s="21"/>
      <c r="F4498" s="21"/>
      <c r="H4498" s="24"/>
      <c r="I4498" s="24"/>
      <c r="K4498" s="24"/>
      <c r="L4498" s="24"/>
    </row>
    <row r="4499" spans="3:12" ht="20" customHeight="1">
      <c r="C4499" s="13"/>
      <c r="E4499" s="21"/>
      <c r="F4499" s="21"/>
      <c r="H4499" s="24"/>
      <c r="I4499" s="24"/>
      <c r="K4499" s="24"/>
      <c r="L4499" s="24"/>
    </row>
    <row r="4500" spans="3:12" ht="20" customHeight="1">
      <c r="C4500" s="13"/>
      <c r="E4500" s="21"/>
      <c r="F4500" s="21"/>
      <c r="H4500" s="24"/>
      <c r="I4500" s="24"/>
      <c r="K4500" s="24"/>
      <c r="L4500" s="24"/>
    </row>
    <row r="4501" spans="3:12" ht="20" customHeight="1">
      <c r="C4501" s="13"/>
      <c r="E4501" s="21"/>
      <c r="F4501" s="21"/>
      <c r="H4501" s="24"/>
      <c r="I4501" s="24"/>
      <c r="K4501" s="24"/>
      <c r="L4501" s="24"/>
    </row>
    <row r="4502" spans="3:12" ht="20" customHeight="1">
      <c r="C4502" s="13"/>
      <c r="E4502" s="21"/>
      <c r="F4502" s="21"/>
      <c r="H4502" s="24"/>
      <c r="I4502" s="24"/>
      <c r="K4502" s="24"/>
      <c r="L4502" s="24"/>
    </row>
    <row r="4503" spans="3:12" ht="20" customHeight="1">
      <c r="C4503" s="13"/>
      <c r="E4503" s="21"/>
      <c r="F4503" s="21"/>
      <c r="H4503" s="24"/>
      <c r="I4503" s="24"/>
      <c r="K4503" s="24"/>
      <c r="L4503" s="24"/>
    </row>
    <row r="4504" spans="3:12" ht="20" customHeight="1">
      <c r="C4504" s="13"/>
      <c r="E4504" s="21"/>
      <c r="F4504" s="21"/>
      <c r="H4504" s="24"/>
      <c r="I4504" s="24"/>
      <c r="K4504" s="24"/>
      <c r="L4504" s="24"/>
    </row>
    <row r="4505" spans="3:12" ht="20" customHeight="1">
      <c r="C4505" s="13"/>
      <c r="E4505" s="21"/>
      <c r="F4505" s="21"/>
      <c r="H4505" s="24"/>
      <c r="I4505" s="24"/>
      <c r="K4505" s="24"/>
      <c r="L4505" s="24"/>
    </row>
    <row r="4506" spans="3:12" ht="20" customHeight="1">
      <c r="C4506" s="13"/>
      <c r="E4506" s="21"/>
      <c r="F4506" s="21"/>
      <c r="H4506" s="24"/>
      <c r="I4506" s="24"/>
      <c r="K4506" s="24"/>
      <c r="L4506" s="24"/>
    </row>
    <row r="4507" spans="3:12" ht="20" customHeight="1">
      <c r="C4507" s="13"/>
      <c r="E4507" s="21"/>
      <c r="F4507" s="21"/>
      <c r="H4507" s="24"/>
      <c r="I4507" s="24"/>
      <c r="K4507" s="24"/>
      <c r="L4507" s="24"/>
    </row>
    <row r="4508" spans="3:12" ht="20" customHeight="1">
      <c r="C4508" s="13"/>
      <c r="E4508" s="21"/>
      <c r="F4508" s="21"/>
      <c r="H4508" s="24"/>
      <c r="I4508" s="24"/>
      <c r="K4508" s="24"/>
      <c r="L4508" s="24"/>
    </row>
    <row r="4509" spans="3:12" ht="20" customHeight="1">
      <c r="C4509" s="13"/>
      <c r="E4509" s="21"/>
      <c r="F4509" s="21"/>
      <c r="H4509" s="24"/>
      <c r="I4509" s="24"/>
      <c r="K4509" s="24"/>
      <c r="L4509" s="24"/>
    </row>
    <row r="4510" spans="3:12" ht="20" customHeight="1">
      <c r="C4510" s="13"/>
      <c r="E4510" s="21"/>
      <c r="F4510" s="21"/>
      <c r="H4510" s="24"/>
      <c r="I4510" s="24"/>
      <c r="K4510" s="24"/>
      <c r="L4510" s="24"/>
    </row>
    <row r="4511" spans="3:12" ht="20" customHeight="1">
      <c r="C4511" s="13"/>
      <c r="E4511" s="21"/>
      <c r="F4511" s="21"/>
      <c r="H4511" s="24"/>
      <c r="I4511" s="24"/>
      <c r="K4511" s="24"/>
      <c r="L4511" s="24"/>
    </row>
    <row r="4512" spans="3:12" ht="20" customHeight="1">
      <c r="C4512" s="13"/>
      <c r="E4512" s="21"/>
      <c r="F4512" s="21"/>
      <c r="H4512" s="24"/>
      <c r="I4512" s="24"/>
      <c r="K4512" s="24"/>
      <c r="L4512" s="24"/>
    </row>
    <row r="4513" spans="3:12" ht="20" customHeight="1">
      <c r="C4513" s="13"/>
      <c r="E4513" s="21"/>
      <c r="F4513" s="21"/>
      <c r="H4513" s="24"/>
      <c r="I4513" s="24"/>
      <c r="K4513" s="24"/>
      <c r="L4513" s="24"/>
    </row>
    <row r="4514" spans="3:12" ht="20" customHeight="1">
      <c r="C4514" s="13"/>
      <c r="E4514" s="21"/>
      <c r="F4514" s="21"/>
      <c r="H4514" s="24"/>
      <c r="I4514" s="24"/>
      <c r="K4514" s="24"/>
      <c r="L4514" s="24"/>
    </row>
    <row r="4515" spans="3:12" ht="20" customHeight="1">
      <c r="C4515" s="13"/>
      <c r="E4515" s="21"/>
      <c r="F4515" s="21"/>
      <c r="H4515" s="24"/>
      <c r="I4515" s="24"/>
      <c r="K4515" s="24"/>
      <c r="L4515" s="24"/>
    </row>
    <row r="4516" spans="3:12" ht="20" customHeight="1">
      <c r="C4516" s="13"/>
      <c r="E4516" s="21"/>
      <c r="F4516" s="21"/>
      <c r="H4516" s="24"/>
      <c r="I4516" s="24"/>
      <c r="K4516" s="24"/>
      <c r="L4516" s="24"/>
    </row>
    <row r="4517" spans="3:12" ht="20" customHeight="1">
      <c r="C4517" s="13"/>
      <c r="E4517" s="21"/>
      <c r="F4517" s="21"/>
      <c r="H4517" s="24"/>
      <c r="I4517" s="24"/>
      <c r="K4517" s="24"/>
      <c r="L4517" s="24"/>
    </row>
    <row r="4518" spans="3:12" ht="20" customHeight="1">
      <c r="C4518" s="13"/>
      <c r="E4518" s="21"/>
      <c r="F4518" s="21"/>
      <c r="H4518" s="24"/>
      <c r="I4518" s="24"/>
      <c r="K4518" s="24"/>
      <c r="L4518" s="24"/>
    </row>
    <row r="4519" spans="3:12" ht="20" customHeight="1">
      <c r="C4519" s="13"/>
      <c r="E4519" s="21"/>
      <c r="F4519" s="21"/>
      <c r="H4519" s="24"/>
      <c r="I4519" s="24"/>
      <c r="K4519" s="24"/>
      <c r="L4519" s="24"/>
    </row>
    <row r="4520" spans="3:12" ht="20" customHeight="1">
      <c r="C4520" s="13"/>
      <c r="E4520" s="21"/>
      <c r="F4520" s="21"/>
      <c r="H4520" s="24"/>
      <c r="I4520" s="24"/>
      <c r="K4520" s="24"/>
      <c r="L4520" s="24"/>
    </row>
    <row r="4521" spans="3:12" ht="20" customHeight="1">
      <c r="C4521" s="13"/>
      <c r="E4521" s="21"/>
      <c r="F4521" s="21"/>
      <c r="H4521" s="24"/>
      <c r="I4521" s="24"/>
      <c r="K4521" s="24"/>
      <c r="L4521" s="24"/>
    </row>
    <row r="4522" spans="3:12" ht="20" customHeight="1">
      <c r="C4522" s="13"/>
      <c r="E4522" s="21"/>
      <c r="F4522" s="21"/>
      <c r="H4522" s="24"/>
      <c r="I4522" s="24"/>
      <c r="K4522" s="24"/>
      <c r="L4522" s="24"/>
    </row>
    <row r="4523" spans="3:12" ht="20" customHeight="1">
      <c r="C4523" s="13"/>
      <c r="E4523" s="21"/>
      <c r="F4523" s="21"/>
      <c r="H4523" s="24"/>
      <c r="I4523" s="24"/>
      <c r="K4523" s="24"/>
      <c r="L4523" s="24"/>
    </row>
    <row r="4524" spans="3:12" ht="20" customHeight="1">
      <c r="C4524" s="13"/>
      <c r="E4524" s="21"/>
      <c r="F4524" s="21"/>
      <c r="H4524" s="24"/>
      <c r="I4524" s="24"/>
      <c r="K4524" s="24"/>
      <c r="L4524" s="24"/>
    </row>
    <row r="4525" spans="3:12" ht="20" customHeight="1">
      <c r="C4525" s="13"/>
      <c r="E4525" s="21"/>
      <c r="F4525" s="21"/>
      <c r="H4525" s="24"/>
      <c r="I4525" s="24"/>
      <c r="K4525" s="24"/>
      <c r="L4525" s="24"/>
    </row>
    <row r="4526" spans="3:12" ht="20" customHeight="1">
      <c r="C4526" s="13"/>
      <c r="E4526" s="21"/>
      <c r="F4526" s="21"/>
      <c r="H4526" s="24"/>
      <c r="I4526" s="24"/>
      <c r="K4526" s="24"/>
      <c r="L4526" s="24"/>
    </row>
    <row r="4527" spans="3:12" ht="20" customHeight="1">
      <c r="C4527" s="13"/>
      <c r="E4527" s="21"/>
      <c r="F4527" s="21"/>
      <c r="H4527" s="24"/>
      <c r="I4527" s="24"/>
      <c r="K4527" s="24"/>
      <c r="L4527" s="24"/>
    </row>
    <row r="4528" spans="3:12" ht="20" customHeight="1">
      <c r="C4528" s="13"/>
      <c r="E4528" s="21"/>
      <c r="F4528" s="21"/>
      <c r="H4528" s="24"/>
      <c r="I4528" s="24"/>
      <c r="K4528" s="24"/>
      <c r="L4528" s="24"/>
    </row>
    <row r="4529" spans="3:12" ht="20" customHeight="1">
      <c r="C4529" s="13"/>
      <c r="E4529" s="21"/>
      <c r="F4529" s="21"/>
      <c r="H4529" s="24"/>
      <c r="I4529" s="24"/>
      <c r="K4529" s="24"/>
      <c r="L4529" s="24"/>
    </row>
    <row r="4530" spans="3:12" ht="20" customHeight="1">
      <c r="C4530" s="13"/>
      <c r="E4530" s="21"/>
      <c r="F4530" s="21"/>
      <c r="H4530" s="24"/>
      <c r="I4530" s="24"/>
      <c r="K4530" s="24"/>
      <c r="L4530" s="24"/>
    </row>
    <row r="4531" spans="3:12" ht="20" customHeight="1">
      <c r="C4531" s="13"/>
      <c r="E4531" s="21"/>
      <c r="F4531" s="21"/>
      <c r="H4531" s="24"/>
      <c r="I4531" s="24"/>
      <c r="K4531" s="24"/>
      <c r="L4531" s="24"/>
    </row>
    <row r="4532" spans="3:12" ht="20" customHeight="1">
      <c r="C4532" s="13"/>
      <c r="E4532" s="21"/>
      <c r="F4532" s="21"/>
      <c r="H4532" s="24"/>
      <c r="I4532" s="24"/>
      <c r="K4532" s="24"/>
      <c r="L4532" s="24"/>
    </row>
    <row r="4533" spans="3:12" ht="20" customHeight="1">
      <c r="C4533" s="13"/>
      <c r="E4533" s="21"/>
      <c r="F4533" s="21"/>
      <c r="H4533" s="24"/>
      <c r="I4533" s="24"/>
      <c r="K4533" s="24"/>
      <c r="L4533" s="24"/>
    </row>
    <row r="4534" spans="3:12" ht="20" customHeight="1">
      <c r="C4534" s="13"/>
      <c r="E4534" s="21"/>
      <c r="F4534" s="21"/>
      <c r="H4534" s="24"/>
      <c r="I4534" s="24"/>
      <c r="K4534" s="24"/>
      <c r="L4534" s="24"/>
    </row>
    <row r="4535" spans="3:12" ht="20" customHeight="1">
      <c r="C4535" s="13"/>
      <c r="E4535" s="21"/>
      <c r="F4535" s="21"/>
      <c r="H4535" s="24"/>
      <c r="I4535" s="24"/>
      <c r="K4535" s="24"/>
      <c r="L4535" s="24"/>
    </row>
    <row r="4536" spans="3:12" ht="20" customHeight="1">
      <c r="C4536" s="13"/>
      <c r="E4536" s="21"/>
      <c r="F4536" s="21"/>
      <c r="H4536" s="24"/>
      <c r="I4536" s="24"/>
      <c r="K4536" s="24"/>
      <c r="L4536" s="24"/>
    </row>
    <row r="4537" spans="3:12" ht="20" customHeight="1">
      <c r="C4537" s="13"/>
      <c r="E4537" s="21"/>
      <c r="F4537" s="21"/>
      <c r="H4537" s="24"/>
      <c r="I4537" s="24"/>
      <c r="K4537" s="24"/>
      <c r="L4537" s="24"/>
    </row>
    <row r="4538" spans="3:12" ht="20" customHeight="1">
      <c r="C4538" s="13"/>
      <c r="E4538" s="21"/>
      <c r="F4538" s="21"/>
      <c r="H4538" s="24"/>
      <c r="I4538" s="24"/>
      <c r="K4538" s="24"/>
      <c r="L4538" s="24"/>
    </row>
    <row r="4539" spans="3:12" ht="20" customHeight="1">
      <c r="C4539" s="13"/>
      <c r="E4539" s="21"/>
      <c r="F4539" s="21"/>
      <c r="H4539" s="24"/>
      <c r="I4539" s="24"/>
      <c r="K4539" s="24"/>
      <c r="L4539" s="24"/>
    </row>
    <row r="4540" spans="3:12" ht="20" customHeight="1">
      <c r="C4540" s="13"/>
      <c r="E4540" s="21"/>
      <c r="F4540" s="21"/>
      <c r="H4540" s="24"/>
      <c r="I4540" s="24"/>
      <c r="K4540" s="24"/>
      <c r="L4540" s="24"/>
    </row>
    <row r="4541" spans="3:12" ht="20" customHeight="1">
      <c r="C4541" s="13"/>
      <c r="E4541" s="21"/>
      <c r="F4541" s="21"/>
      <c r="H4541" s="24"/>
      <c r="I4541" s="24"/>
      <c r="K4541" s="24"/>
      <c r="L4541" s="24"/>
    </row>
    <row r="4542" spans="3:12" ht="20" customHeight="1">
      <c r="C4542" s="13"/>
      <c r="E4542" s="21"/>
      <c r="F4542" s="21"/>
      <c r="H4542" s="24"/>
      <c r="I4542" s="24"/>
      <c r="K4542" s="24"/>
      <c r="L4542" s="24"/>
    </row>
    <row r="4543" spans="3:12" ht="20" customHeight="1">
      <c r="C4543" s="13"/>
      <c r="E4543" s="21"/>
      <c r="F4543" s="21"/>
      <c r="H4543" s="24"/>
      <c r="I4543" s="24"/>
      <c r="K4543" s="24"/>
      <c r="L4543" s="24"/>
    </row>
    <row r="4544" spans="3:12" ht="20" customHeight="1">
      <c r="C4544" s="13"/>
      <c r="E4544" s="21"/>
      <c r="F4544" s="21"/>
      <c r="H4544" s="24"/>
      <c r="I4544" s="24"/>
      <c r="K4544" s="24"/>
      <c r="L4544" s="24"/>
    </row>
    <row r="4545" spans="3:12" ht="20" customHeight="1">
      <c r="C4545" s="13"/>
      <c r="E4545" s="21"/>
      <c r="F4545" s="21"/>
      <c r="H4545" s="24"/>
      <c r="I4545" s="24"/>
      <c r="K4545" s="24"/>
      <c r="L4545" s="24"/>
    </row>
    <row r="4546" spans="3:12" ht="20" customHeight="1">
      <c r="C4546" s="13"/>
      <c r="E4546" s="21"/>
      <c r="F4546" s="21"/>
      <c r="H4546" s="24"/>
      <c r="I4546" s="24"/>
      <c r="K4546" s="24"/>
      <c r="L4546" s="24"/>
    </row>
    <row r="4547" spans="3:12" ht="20" customHeight="1">
      <c r="C4547" s="13"/>
      <c r="E4547" s="21"/>
      <c r="F4547" s="21"/>
      <c r="H4547" s="24"/>
      <c r="I4547" s="24"/>
      <c r="K4547" s="24"/>
      <c r="L4547" s="24"/>
    </row>
    <row r="4548" spans="3:12" ht="20" customHeight="1">
      <c r="C4548" s="13"/>
      <c r="E4548" s="21"/>
      <c r="F4548" s="21"/>
      <c r="H4548" s="24"/>
      <c r="I4548" s="24"/>
      <c r="K4548" s="24"/>
      <c r="L4548" s="24"/>
    </row>
    <row r="4549" spans="3:12" ht="20" customHeight="1">
      <c r="C4549" s="13"/>
      <c r="E4549" s="21"/>
      <c r="F4549" s="21"/>
      <c r="H4549" s="24"/>
      <c r="I4549" s="24"/>
      <c r="K4549" s="24"/>
      <c r="L4549" s="24"/>
    </row>
    <row r="4550" spans="3:12" ht="20" customHeight="1">
      <c r="C4550" s="13"/>
      <c r="E4550" s="21"/>
      <c r="F4550" s="21"/>
      <c r="H4550" s="24"/>
      <c r="I4550" s="24"/>
      <c r="K4550" s="24"/>
      <c r="L4550" s="24"/>
    </row>
    <row r="4551" spans="3:12" ht="20" customHeight="1">
      <c r="C4551" s="13"/>
      <c r="E4551" s="21"/>
      <c r="F4551" s="21"/>
      <c r="H4551" s="24"/>
      <c r="I4551" s="24"/>
      <c r="K4551" s="24"/>
      <c r="L4551" s="24"/>
    </row>
    <row r="4552" spans="3:12" ht="20" customHeight="1">
      <c r="C4552" s="13"/>
      <c r="E4552" s="21"/>
      <c r="F4552" s="21"/>
      <c r="H4552" s="24"/>
      <c r="I4552" s="24"/>
      <c r="K4552" s="24"/>
      <c r="L4552" s="24"/>
    </row>
    <row r="4553" spans="3:12" ht="20" customHeight="1">
      <c r="C4553" s="13"/>
      <c r="E4553" s="21"/>
      <c r="F4553" s="21"/>
      <c r="H4553" s="24"/>
      <c r="I4553" s="24"/>
      <c r="K4553" s="24"/>
      <c r="L4553" s="24"/>
    </row>
    <row r="4554" spans="3:12" ht="20" customHeight="1">
      <c r="C4554" s="13"/>
      <c r="E4554" s="21"/>
      <c r="F4554" s="21"/>
      <c r="H4554" s="24"/>
      <c r="I4554" s="24"/>
      <c r="K4554" s="24"/>
      <c r="L4554" s="24"/>
    </row>
    <row r="4555" spans="3:12" ht="20" customHeight="1">
      <c r="C4555" s="13"/>
      <c r="E4555" s="21"/>
      <c r="F4555" s="21"/>
      <c r="H4555" s="24"/>
      <c r="I4555" s="24"/>
      <c r="K4555" s="24"/>
      <c r="L4555" s="24"/>
    </row>
    <row r="4556" spans="3:12" ht="20" customHeight="1">
      <c r="C4556" s="13"/>
      <c r="E4556" s="21"/>
      <c r="F4556" s="21"/>
      <c r="H4556" s="24"/>
      <c r="I4556" s="24"/>
      <c r="K4556" s="24"/>
      <c r="L4556" s="24"/>
    </row>
    <row r="4557" spans="3:12" ht="20" customHeight="1">
      <c r="C4557" s="13"/>
      <c r="E4557" s="21"/>
      <c r="F4557" s="21"/>
      <c r="H4557" s="24"/>
      <c r="I4557" s="24"/>
      <c r="K4557" s="24"/>
      <c r="L4557" s="24"/>
    </row>
    <row r="4558" spans="3:12" ht="20" customHeight="1">
      <c r="C4558" s="13"/>
      <c r="E4558" s="21"/>
      <c r="F4558" s="21"/>
      <c r="H4558" s="24"/>
      <c r="I4558" s="24"/>
      <c r="K4558" s="24"/>
      <c r="L4558" s="24"/>
    </row>
    <row r="4559" spans="3:12" ht="20" customHeight="1">
      <c r="C4559" s="13"/>
      <c r="E4559" s="21"/>
      <c r="F4559" s="21"/>
      <c r="H4559" s="24"/>
      <c r="I4559" s="24"/>
      <c r="K4559" s="24"/>
      <c r="L4559" s="24"/>
    </row>
    <row r="4560" spans="3:12" ht="20" customHeight="1">
      <c r="C4560" s="13"/>
      <c r="E4560" s="21"/>
      <c r="F4560" s="21"/>
      <c r="H4560" s="24"/>
      <c r="I4560" s="24"/>
      <c r="K4560" s="24"/>
      <c r="L4560" s="24"/>
    </row>
    <row r="4561" spans="3:12" ht="20" customHeight="1">
      <c r="C4561" s="13"/>
      <c r="E4561" s="21"/>
      <c r="F4561" s="21"/>
      <c r="H4561" s="24"/>
      <c r="I4561" s="24"/>
      <c r="K4561" s="24"/>
      <c r="L4561" s="24"/>
    </row>
    <row r="4562" spans="3:12" ht="20" customHeight="1">
      <c r="C4562" s="13"/>
      <c r="E4562" s="21"/>
      <c r="F4562" s="21"/>
      <c r="H4562" s="24"/>
      <c r="I4562" s="24"/>
      <c r="K4562" s="24"/>
      <c r="L4562" s="24"/>
    </row>
    <row r="4563" spans="3:12" ht="20" customHeight="1">
      <c r="C4563" s="13"/>
      <c r="E4563" s="21"/>
      <c r="F4563" s="21"/>
      <c r="H4563" s="24"/>
      <c r="I4563" s="24"/>
      <c r="K4563" s="24"/>
      <c r="L4563" s="24"/>
    </row>
    <row r="4564" spans="3:12" ht="20" customHeight="1">
      <c r="C4564" s="13"/>
      <c r="E4564" s="21"/>
      <c r="F4564" s="21"/>
      <c r="H4564" s="24"/>
      <c r="I4564" s="24"/>
      <c r="K4564" s="24"/>
      <c r="L4564" s="24"/>
    </row>
    <row r="4565" spans="3:12" ht="20" customHeight="1">
      <c r="C4565" s="13"/>
      <c r="E4565" s="21"/>
      <c r="F4565" s="21"/>
      <c r="H4565" s="24"/>
      <c r="I4565" s="24"/>
      <c r="K4565" s="24"/>
      <c r="L4565" s="24"/>
    </row>
    <row r="4566" spans="3:12" ht="20" customHeight="1">
      <c r="C4566" s="13"/>
      <c r="E4566" s="21"/>
      <c r="F4566" s="21"/>
      <c r="H4566" s="24"/>
      <c r="I4566" s="24"/>
      <c r="K4566" s="24"/>
      <c r="L4566" s="24"/>
    </row>
    <row r="4567" spans="3:12" ht="20" customHeight="1">
      <c r="C4567" s="13"/>
      <c r="E4567" s="21"/>
      <c r="F4567" s="21"/>
      <c r="H4567" s="24"/>
      <c r="I4567" s="24"/>
      <c r="K4567" s="24"/>
      <c r="L4567" s="24"/>
    </row>
    <row r="4568" spans="3:12" ht="20" customHeight="1">
      <c r="C4568" s="13"/>
      <c r="E4568" s="21"/>
      <c r="F4568" s="21"/>
      <c r="H4568" s="24"/>
      <c r="I4568" s="24"/>
      <c r="K4568" s="24"/>
      <c r="L4568" s="24"/>
    </row>
    <row r="4569" spans="3:12" ht="20" customHeight="1">
      <c r="C4569" s="13"/>
      <c r="E4569" s="21"/>
      <c r="F4569" s="21"/>
      <c r="H4569" s="24"/>
      <c r="I4569" s="24"/>
      <c r="K4569" s="24"/>
      <c r="L4569" s="24"/>
    </row>
    <row r="4570" spans="3:12" ht="20" customHeight="1">
      <c r="C4570" s="13"/>
      <c r="E4570" s="21"/>
      <c r="F4570" s="21"/>
      <c r="H4570" s="24"/>
      <c r="I4570" s="24"/>
      <c r="K4570" s="24"/>
      <c r="L4570" s="24"/>
    </row>
    <row r="4571" spans="3:12" ht="20" customHeight="1">
      <c r="C4571" s="13"/>
      <c r="E4571" s="21"/>
      <c r="F4571" s="21"/>
      <c r="H4571" s="24"/>
      <c r="I4571" s="24"/>
      <c r="K4571" s="24"/>
      <c r="L4571" s="24"/>
    </row>
    <row r="4572" spans="3:12" ht="20" customHeight="1">
      <c r="C4572" s="13"/>
      <c r="E4572" s="21"/>
      <c r="F4572" s="21"/>
      <c r="H4572" s="24"/>
      <c r="I4572" s="24"/>
      <c r="K4572" s="24"/>
      <c r="L4572" s="24"/>
    </row>
    <row r="4573" spans="3:12" ht="20" customHeight="1">
      <c r="C4573" s="13"/>
      <c r="E4573" s="21"/>
      <c r="F4573" s="21"/>
      <c r="H4573" s="24"/>
      <c r="I4573" s="24"/>
      <c r="K4573" s="24"/>
      <c r="L4573" s="24"/>
    </row>
    <row r="4574" spans="3:12" ht="20" customHeight="1">
      <c r="C4574" s="13"/>
      <c r="E4574" s="21"/>
      <c r="F4574" s="21"/>
      <c r="H4574" s="24"/>
      <c r="I4574" s="24"/>
      <c r="K4574" s="24"/>
      <c r="L4574" s="24"/>
    </row>
    <row r="4575" spans="3:12" ht="20" customHeight="1">
      <c r="C4575" s="13"/>
      <c r="E4575" s="21"/>
      <c r="F4575" s="21"/>
      <c r="H4575" s="24"/>
      <c r="I4575" s="24"/>
      <c r="K4575" s="24"/>
      <c r="L4575" s="24"/>
    </row>
    <row r="4576" spans="3:12" ht="20" customHeight="1">
      <c r="C4576" s="13"/>
      <c r="E4576" s="21"/>
      <c r="F4576" s="21"/>
      <c r="H4576" s="24"/>
      <c r="I4576" s="24"/>
      <c r="K4576" s="24"/>
      <c r="L4576" s="24"/>
    </row>
    <row r="4577" spans="3:12" ht="20" customHeight="1">
      <c r="C4577" s="13"/>
      <c r="E4577" s="21"/>
      <c r="F4577" s="21"/>
      <c r="H4577" s="24"/>
      <c r="I4577" s="24"/>
      <c r="K4577" s="24"/>
      <c r="L4577" s="24"/>
    </row>
    <row r="4578" spans="3:12" ht="20" customHeight="1">
      <c r="C4578" s="13"/>
      <c r="E4578" s="21"/>
      <c r="F4578" s="21"/>
      <c r="H4578" s="24"/>
      <c r="I4578" s="24"/>
      <c r="K4578" s="24"/>
      <c r="L4578" s="24"/>
    </row>
    <row r="4579" spans="3:12" ht="20" customHeight="1">
      <c r="C4579" s="13"/>
      <c r="E4579" s="21"/>
      <c r="F4579" s="21"/>
      <c r="H4579" s="24"/>
      <c r="I4579" s="24"/>
      <c r="K4579" s="24"/>
      <c r="L4579" s="24"/>
    </row>
    <row r="4580" spans="3:12" ht="20" customHeight="1">
      <c r="C4580" s="13"/>
      <c r="E4580" s="21"/>
      <c r="F4580" s="21"/>
      <c r="H4580" s="24"/>
      <c r="I4580" s="24"/>
      <c r="K4580" s="24"/>
      <c r="L4580" s="24"/>
    </row>
    <row r="4581" spans="3:12" ht="20" customHeight="1">
      <c r="C4581" s="13"/>
      <c r="E4581" s="21"/>
      <c r="F4581" s="21"/>
      <c r="H4581" s="24"/>
      <c r="I4581" s="24"/>
      <c r="K4581" s="24"/>
      <c r="L4581" s="24"/>
    </row>
    <row r="4582" spans="3:12" ht="20" customHeight="1">
      <c r="C4582" s="13"/>
      <c r="E4582" s="21"/>
      <c r="F4582" s="21"/>
      <c r="H4582" s="24"/>
      <c r="I4582" s="24"/>
      <c r="K4582" s="24"/>
      <c r="L4582" s="24"/>
    </row>
    <row r="4583" spans="3:12" ht="20" customHeight="1">
      <c r="C4583" s="13"/>
      <c r="E4583" s="21"/>
      <c r="F4583" s="21"/>
      <c r="H4583" s="24"/>
      <c r="I4583" s="24"/>
      <c r="K4583" s="24"/>
      <c r="L4583" s="24"/>
    </row>
    <row r="4584" spans="3:12" ht="20" customHeight="1">
      <c r="C4584" s="13"/>
      <c r="E4584" s="21"/>
      <c r="F4584" s="21"/>
      <c r="H4584" s="24"/>
      <c r="I4584" s="24"/>
      <c r="K4584" s="24"/>
      <c r="L4584" s="24"/>
    </row>
    <row r="4585" spans="3:12" ht="20" customHeight="1">
      <c r="C4585" s="13"/>
      <c r="E4585" s="21"/>
      <c r="F4585" s="21"/>
      <c r="H4585" s="24"/>
      <c r="I4585" s="24"/>
      <c r="K4585" s="24"/>
      <c r="L4585" s="24"/>
    </row>
    <row r="4586" spans="3:12" ht="20" customHeight="1">
      <c r="C4586" s="13"/>
      <c r="E4586" s="21"/>
      <c r="F4586" s="21"/>
      <c r="H4586" s="24"/>
      <c r="I4586" s="24"/>
      <c r="K4586" s="24"/>
      <c r="L4586" s="24"/>
    </row>
    <row r="4587" spans="3:12" ht="20" customHeight="1">
      <c r="C4587" s="13"/>
      <c r="E4587" s="21"/>
      <c r="F4587" s="21"/>
      <c r="H4587" s="24"/>
      <c r="I4587" s="24"/>
      <c r="K4587" s="24"/>
      <c r="L4587" s="24"/>
    </row>
    <row r="4588" spans="3:12" ht="20" customHeight="1">
      <c r="C4588" s="13"/>
      <c r="E4588" s="21"/>
      <c r="F4588" s="21"/>
      <c r="H4588" s="24"/>
      <c r="I4588" s="24"/>
      <c r="K4588" s="24"/>
      <c r="L4588" s="24"/>
    </row>
    <row r="4589" spans="3:12" ht="20" customHeight="1">
      <c r="C4589" s="13"/>
      <c r="E4589" s="21"/>
      <c r="F4589" s="21"/>
      <c r="H4589" s="24"/>
      <c r="I4589" s="24"/>
      <c r="K4589" s="24"/>
      <c r="L4589" s="24"/>
    </row>
    <row r="4590" spans="3:12" ht="20" customHeight="1">
      <c r="C4590" s="13"/>
      <c r="E4590" s="21"/>
      <c r="F4590" s="21"/>
      <c r="H4590" s="24"/>
      <c r="I4590" s="24"/>
      <c r="K4590" s="24"/>
      <c r="L4590" s="24"/>
    </row>
    <row r="4591" spans="3:12" ht="20" customHeight="1">
      <c r="C4591" s="13"/>
      <c r="E4591" s="21"/>
      <c r="F4591" s="21"/>
      <c r="H4591" s="24"/>
      <c r="I4591" s="24"/>
      <c r="K4591" s="24"/>
      <c r="L4591" s="24"/>
    </row>
    <row r="4592" spans="3:12" ht="20" customHeight="1">
      <c r="C4592" s="13"/>
      <c r="E4592" s="21"/>
      <c r="F4592" s="21"/>
      <c r="H4592" s="24"/>
      <c r="I4592" s="24"/>
      <c r="K4592" s="24"/>
      <c r="L4592" s="24"/>
    </row>
    <row r="4593" spans="3:12" ht="20" customHeight="1">
      <c r="C4593" s="13"/>
      <c r="E4593" s="21"/>
      <c r="F4593" s="21"/>
      <c r="H4593" s="24"/>
      <c r="I4593" s="24"/>
      <c r="K4593" s="24"/>
      <c r="L4593" s="24"/>
    </row>
    <row r="4594" spans="3:12" ht="20" customHeight="1">
      <c r="C4594" s="13"/>
      <c r="E4594" s="21"/>
      <c r="F4594" s="21"/>
      <c r="H4594" s="24"/>
      <c r="I4594" s="24"/>
      <c r="K4594" s="24"/>
      <c r="L4594" s="24"/>
    </row>
    <row r="4595" spans="3:12" ht="20" customHeight="1">
      <c r="C4595" s="13"/>
      <c r="E4595" s="21"/>
      <c r="F4595" s="21"/>
      <c r="H4595" s="24"/>
      <c r="I4595" s="24"/>
      <c r="K4595" s="24"/>
      <c r="L4595" s="24"/>
    </row>
    <row r="4596" spans="3:12" ht="20" customHeight="1">
      <c r="C4596" s="13"/>
      <c r="E4596" s="21"/>
      <c r="F4596" s="21"/>
      <c r="H4596" s="24"/>
      <c r="I4596" s="24"/>
      <c r="K4596" s="24"/>
      <c r="L4596" s="24"/>
    </row>
    <row r="4597" spans="3:12" ht="20" customHeight="1">
      <c r="C4597" s="13"/>
      <c r="E4597" s="21"/>
      <c r="F4597" s="21"/>
      <c r="H4597" s="24"/>
      <c r="I4597" s="24"/>
      <c r="K4597" s="24"/>
      <c r="L4597" s="24"/>
    </row>
    <row r="4598" spans="3:12" ht="20" customHeight="1">
      <c r="C4598" s="13"/>
      <c r="E4598" s="21"/>
      <c r="F4598" s="21"/>
      <c r="H4598" s="24"/>
      <c r="I4598" s="24"/>
      <c r="K4598" s="24"/>
      <c r="L4598" s="24"/>
    </row>
    <row r="4599" spans="3:12" ht="20" customHeight="1">
      <c r="C4599" s="13"/>
      <c r="E4599" s="21"/>
      <c r="F4599" s="21"/>
      <c r="H4599" s="24"/>
      <c r="I4599" s="24"/>
      <c r="K4599" s="24"/>
      <c r="L4599" s="24"/>
    </row>
    <row r="4600" spans="3:12" ht="20" customHeight="1">
      <c r="C4600" s="13"/>
      <c r="E4600" s="21"/>
      <c r="F4600" s="21"/>
      <c r="H4600" s="24"/>
      <c r="I4600" s="24"/>
      <c r="K4600" s="24"/>
      <c r="L4600" s="24"/>
    </row>
    <row r="4601" spans="3:12" ht="20" customHeight="1">
      <c r="C4601" s="13"/>
      <c r="E4601" s="21"/>
      <c r="F4601" s="21"/>
      <c r="H4601" s="24"/>
      <c r="I4601" s="24"/>
      <c r="K4601" s="24"/>
      <c r="L4601" s="24"/>
    </row>
    <row r="4602" spans="3:12" ht="20" customHeight="1">
      <c r="C4602" s="13"/>
      <c r="E4602" s="21"/>
      <c r="F4602" s="21"/>
      <c r="H4602" s="24"/>
      <c r="I4602" s="24"/>
      <c r="K4602" s="24"/>
      <c r="L4602" s="24"/>
    </row>
    <row r="4603" spans="3:12" ht="20" customHeight="1">
      <c r="C4603" s="13"/>
      <c r="E4603" s="21"/>
      <c r="F4603" s="21"/>
      <c r="H4603" s="24"/>
      <c r="I4603" s="24"/>
      <c r="K4603" s="24"/>
      <c r="L4603" s="24"/>
    </row>
    <row r="4604" spans="3:12" ht="20" customHeight="1">
      <c r="C4604" s="13"/>
      <c r="E4604" s="21"/>
      <c r="F4604" s="21"/>
      <c r="H4604" s="24"/>
      <c r="I4604" s="24"/>
      <c r="K4604" s="24"/>
      <c r="L4604" s="24"/>
    </row>
    <row r="4605" spans="3:12" ht="20" customHeight="1">
      <c r="C4605" s="13"/>
      <c r="E4605" s="21"/>
      <c r="F4605" s="21"/>
      <c r="H4605" s="24"/>
      <c r="I4605" s="24"/>
      <c r="K4605" s="24"/>
      <c r="L4605" s="24"/>
    </row>
    <row r="4606" spans="3:12" ht="20" customHeight="1">
      <c r="C4606" s="13"/>
      <c r="E4606" s="21"/>
      <c r="F4606" s="21"/>
      <c r="H4606" s="24"/>
      <c r="I4606" s="24"/>
      <c r="K4606" s="24"/>
      <c r="L4606" s="24"/>
    </row>
    <row r="4607" spans="3:12" ht="20" customHeight="1">
      <c r="C4607" s="13"/>
      <c r="E4607" s="21"/>
      <c r="F4607" s="21"/>
      <c r="H4607" s="24"/>
      <c r="I4607" s="24"/>
      <c r="K4607" s="24"/>
      <c r="L4607" s="24"/>
    </row>
    <row r="4608" spans="3:12" ht="20" customHeight="1">
      <c r="C4608" s="13"/>
      <c r="E4608" s="21"/>
      <c r="F4608" s="21"/>
      <c r="H4608" s="24"/>
      <c r="I4608" s="24"/>
      <c r="K4608" s="24"/>
      <c r="L4608" s="24"/>
    </row>
    <row r="4609" spans="3:12" ht="20" customHeight="1">
      <c r="C4609" s="13"/>
      <c r="E4609" s="21"/>
      <c r="F4609" s="21"/>
      <c r="H4609" s="24"/>
      <c r="I4609" s="24"/>
      <c r="K4609" s="24"/>
      <c r="L4609" s="24"/>
    </row>
    <row r="4610" spans="3:12" ht="20" customHeight="1">
      <c r="C4610" s="13"/>
      <c r="E4610" s="21"/>
      <c r="F4610" s="21"/>
      <c r="H4610" s="24"/>
      <c r="I4610" s="24"/>
      <c r="K4610" s="24"/>
      <c r="L4610" s="24"/>
    </row>
    <row r="4611" spans="3:12" ht="20" customHeight="1">
      <c r="C4611" s="13"/>
      <c r="E4611" s="21"/>
      <c r="F4611" s="21"/>
      <c r="H4611" s="24"/>
      <c r="I4611" s="24"/>
      <c r="K4611" s="24"/>
      <c r="L4611" s="24"/>
    </row>
    <row r="4612" spans="3:12" ht="20" customHeight="1">
      <c r="C4612" s="13"/>
      <c r="E4612" s="21"/>
      <c r="F4612" s="21"/>
      <c r="H4612" s="24"/>
      <c r="I4612" s="24"/>
      <c r="K4612" s="24"/>
      <c r="L4612" s="24"/>
    </row>
    <row r="4613" spans="3:12" ht="20" customHeight="1">
      <c r="C4613" s="13"/>
      <c r="E4613" s="21"/>
      <c r="F4613" s="21"/>
      <c r="H4613" s="24"/>
      <c r="I4613" s="24"/>
      <c r="K4613" s="24"/>
      <c r="L4613" s="24"/>
    </row>
    <row r="4614" spans="3:12" ht="20" customHeight="1">
      <c r="C4614" s="13"/>
      <c r="E4614" s="21"/>
      <c r="F4614" s="21"/>
      <c r="H4614" s="24"/>
      <c r="I4614" s="24"/>
      <c r="K4614" s="24"/>
      <c r="L4614" s="24"/>
    </row>
    <row r="4615" spans="3:12" ht="20" customHeight="1">
      <c r="C4615" s="13"/>
      <c r="E4615" s="21"/>
      <c r="F4615" s="21"/>
      <c r="H4615" s="24"/>
      <c r="I4615" s="24"/>
      <c r="K4615" s="24"/>
      <c r="L4615" s="24"/>
    </row>
    <row r="4616" spans="3:12" ht="20" customHeight="1">
      <c r="C4616" s="13"/>
      <c r="E4616" s="21"/>
      <c r="F4616" s="21"/>
      <c r="H4616" s="24"/>
      <c r="I4616" s="24"/>
      <c r="K4616" s="24"/>
      <c r="L4616" s="24"/>
    </row>
    <row r="4617" spans="3:12" ht="20" customHeight="1">
      <c r="C4617" s="13"/>
      <c r="E4617" s="21"/>
      <c r="F4617" s="21"/>
      <c r="H4617" s="24"/>
      <c r="I4617" s="24"/>
      <c r="K4617" s="24"/>
      <c r="L4617" s="24"/>
    </row>
    <row r="4618" spans="3:12" ht="20" customHeight="1">
      <c r="C4618" s="13"/>
      <c r="E4618" s="21"/>
      <c r="F4618" s="21"/>
      <c r="H4618" s="24"/>
      <c r="I4618" s="24"/>
      <c r="K4618" s="24"/>
      <c r="L4618" s="24"/>
    </row>
    <row r="4619" spans="3:12" ht="20" customHeight="1">
      <c r="C4619" s="13"/>
      <c r="E4619" s="21"/>
      <c r="F4619" s="21"/>
      <c r="H4619" s="24"/>
      <c r="I4619" s="24"/>
      <c r="K4619" s="24"/>
      <c r="L4619" s="24"/>
    </row>
    <row r="4620" spans="3:12" ht="20" customHeight="1">
      <c r="C4620" s="13"/>
      <c r="E4620" s="21"/>
      <c r="F4620" s="21"/>
      <c r="H4620" s="24"/>
      <c r="I4620" s="24"/>
      <c r="K4620" s="24"/>
      <c r="L4620" s="24"/>
    </row>
    <row r="4621" spans="3:12" ht="20" customHeight="1">
      <c r="C4621" s="13"/>
      <c r="E4621" s="21"/>
      <c r="F4621" s="21"/>
      <c r="H4621" s="24"/>
      <c r="I4621" s="24"/>
      <c r="K4621" s="24"/>
      <c r="L4621" s="24"/>
    </row>
    <row r="4622" spans="3:12" ht="20" customHeight="1">
      <c r="C4622" s="13"/>
      <c r="E4622" s="21"/>
      <c r="F4622" s="21"/>
      <c r="H4622" s="24"/>
      <c r="I4622" s="24"/>
      <c r="K4622" s="24"/>
      <c r="L4622" s="24"/>
    </row>
    <row r="4623" spans="3:12" ht="20" customHeight="1">
      <c r="C4623" s="13"/>
      <c r="E4623" s="21"/>
      <c r="F4623" s="21"/>
      <c r="H4623" s="24"/>
      <c r="I4623" s="24"/>
      <c r="K4623" s="24"/>
      <c r="L4623" s="24"/>
    </row>
    <row r="4624" spans="3:12" ht="20" customHeight="1">
      <c r="C4624" s="13"/>
      <c r="E4624" s="21"/>
      <c r="F4624" s="21"/>
      <c r="H4624" s="24"/>
      <c r="I4624" s="24"/>
      <c r="K4624" s="24"/>
      <c r="L4624" s="24"/>
    </row>
    <row r="4625" spans="3:12" ht="20" customHeight="1">
      <c r="C4625" s="13"/>
      <c r="E4625" s="21"/>
      <c r="F4625" s="21"/>
      <c r="H4625" s="24"/>
      <c r="I4625" s="24"/>
      <c r="K4625" s="24"/>
      <c r="L4625" s="24"/>
    </row>
    <row r="4626" spans="3:12" ht="20" customHeight="1">
      <c r="C4626" s="13"/>
      <c r="E4626" s="21"/>
      <c r="F4626" s="21"/>
      <c r="H4626" s="24"/>
      <c r="I4626" s="24"/>
      <c r="K4626" s="24"/>
      <c r="L4626" s="24"/>
    </row>
    <row r="4627" spans="3:12" ht="20" customHeight="1">
      <c r="C4627" s="13"/>
      <c r="E4627" s="21"/>
      <c r="F4627" s="21"/>
      <c r="H4627" s="24"/>
      <c r="I4627" s="24"/>
      <c r="K4627" s="24"/>
      <c r="L4627" s="24"/>
    </row>
    <row r="4628" spans="3:12" ht="20" customHeight="1">
      <c r="C4628" s="13"/>
      <c r="E4628" s="21"/>
      <c r="F4628" s="21"/>
      <c r="H4628" s="24"/>
      <c r="I4628" s="24"/>
      <c r="K4628" s="24"/>
      <c r="L4628" s="24"/>
    </row>
    <row r="4629" spans="3:12" ht="20" customHeight="1">
      <c r="C4629" s="13"/>
      <c r="E4629" s="21"/>
      <c r="F4629" s="21"/>
      <c r="H4629" s="24"/>
      <c r="I4629" s="24"/>
      <c r="K4629" s="24"/>
      <c r="L4629" s="24"/>
    </row>
    <row r="4630" spans="3:12" ht="20" customHeight="1">
      <c r="C4630" s="13"/>
      <c r="E4630" s="21"/>
      <c r="F4630" s="21"/>
      <c r="H4630" s="24"/>
      <c r="I4630" s="24"/>
      <c r="K4630" s="24"/>
      <c r="L4630" s="24"/>
    </row>
    <row r="4631" spans="3:12" ht="20" customHeight="1">
      <c r="C4631" s="13"/>
      <c r="E4631" s="21"/>
      <c r="F4631" s="21"/>
      <c r="H4631" s="24"/>
      <c r="I4631" s="24"/>
      <c r="K4631" s="24"/>
      <c r="L4631" s="24"/>
    </row>
    <row r="4632" spans="3:12" ht="20" customHeight="1">
      <c r="C4632" s="13"/>
      <c r="E4632" s="21"/>
      <c r="F4632" s="21"/>
      <c r="H4632" s="24"/>
      <c r="I4632" s="24"/>
      <c r="K4632" s="24"/>
      <c r="L4632" s="24"/>
    </row>
    <row r="4633" spans="3:12" ht="20" customHeight="1">
      <c r="C4633" s="13"/>
      <c r="E4633" s="21"/>
      <c r="F4633" s="21"/>
      <c r="H4633" s="24"/>
      <c r="I4633" s="24"/>
      <c r="K4633" s="24"/>
      <c r="L4633" s="24"/>
    </row>
    <row r="4634" spans="3:12" ht="20" customHeight="1">
      <c r="C4634" s="13"/>
      <c r="E4634" s="21"/>
      <c r="F4634" s="21"/>
      <c r="H4634" s="24"/>
      <c r="I4634" s="24"/>
      <c r="K4634" s="24"/>
      <c r="L4634" s="24"/>
    </row>
    <row r="4635" spans="3:12" ht="20" customHeight="1">
      <c r="C4635" s="13"/>
      <c r="E4635" s="21"/>
      <c r="F4635" s="21"/>
      <c r="H4635" s="24"/>
      <c r="I4635" s="24"/>
      <c r="K4635" s="24"/>
      <c r="L4635" s="24"/>
    </row>
    <row r="4636" spans="3:12" ht="20" customHeight="1">
      <c r="C4636" s="13"/>
      <c r="E4636" s="21"/>
      <c r="F4636" s="21"/>
      <c r="H4636" s="24"/>
      <c r="I4636" s="24"/>
      <c r="K4636" s="24"/>
      <c r="L4636" s="24"/>
    </row>
    <row r="4637" spans="3:12" ht="20" customHeight="1">
      <c r="C4637" s="13"/>
      <c r="E4637" s="21"/>
      <c r="F4637" s="21"/>
      <c r="H4637" s="24"/>
      <c r="I4637" s="24"/>
      <c r="K4637" s="24"/>
      <c r="L4637" s="24"/>
    </row>
    <row r="4638" spans="3:12" ht="20" customHeight="1">
      <c r="C4638" s="13"/>
      <c r="E4638" s="21"/>
      <c r="F4638" s="21"/>
      <c r="H4638" s="24"/>
      <c r="I4638" s="24"/>
      <c r="K4638" s="24"/>
      <c r="L4638" s="24"/>
    </row>
    <row r="4639" spans="3:12" ht="20" customHeight="1">
      <c r="C4639" s="13"/>
      <c r="E4639" s="21"/>
      <c r="F4639" s="21"/>
      <c r="H4639" s="24"/>
      <c r="I4639" s="24"/>
      <c r="K4639" s="24"/>
      <c r="L4639" s="24"/>
    </row>
    <row r="4640" spans="3:12" ht="20" customHeight="1">
      <c r="C4640" s="13"/>
      <c r="E4640" s="21"/>
      <c r="F4640" s="21"/>
      <c r="H4640" s="24"/>
      <c r="I4640" s="24"/>
      <c r="K4640" s="24"/>
      <c r="L4640" s="24"/>
    </row>
    <row r="4641" spans="3:12" ht="20" customHeight="1">
      <c r="C4641" s="13"/>
      <c r="E4641" s="21"/>
      <c r="F4641" s="21"/>
      <c r="H4641" s="24"/>
      <c r="I4641" s="24"/>
      <c r="K4641" s="24"/>
      <c r="L4641" s="24"/>
    </row>
    <row r="4642" spans="3:12" ht="20" customHeight="1">
      <c r="C4642" s="13"/>
      <c r="E4642" s="21"/>
      <c r="F4642" s="21"/>
      <c r="H4642" s="24"/>
      <c r="I4642" s="24"/>
      <c r="K4642" s="24"/>
      <c r="L4642" s="24"/>
    </row>
    <row r="4643" spans="3:12" ht="20" customHeight="1">
      <c r="C4643" s="13"/>
      <c r="E4643" s="21"/>
      <c r="F4643" s="21"/>
      <c r="H4643" s="24"/>
      <c r="I4643" s="24"/>
      <c r="K4643" s="24"/>
      <c r="L4643" s="24"/>
    </row>
    <row r="4644" spans="3:12" ht="20" customHeight="1">
      <c r="C4644" s="13"/>
      <c r="E4644" s="21"/>
      <c r="F4644" s="21"/>
      <c r="H4644" s="24"/>
      <c r="I4644" s="24"/>
      <c r="K4644" s="24"/>
      <c r="L4644" s="24"/>
    </row>
    <row r="4645" spans="3:12" ht="20" customHeight="1">
      <c r="C4645" s="13"/>
      <c r="E4645" s="21"/>
      <c r="F4645" s="21"/>
      <c r="H4645" s="24"/>
      <c r="I4645" s="24"/>
      <c r="K4645" s="24"/>
      <c r="L4645" s="24"/>
    </row>
    <row r="4646" spans="3:12" ht="20" customHeight="1">
      <c r="C4646" s="13"/>
      <c r="E4646" s="21"/>
      <c r="F4646" s="21"/>
      <c r="H4646" s="24"/>
      <c r="I4646" s="24"/>
      <c r="K4646" s="24"/>
      <c r="L4646" s="24"/>
    </row>
    <row r="4647" spans="3:12" ht="20" customHeight="1">
      <c r="C4647" s="13"/>
      <c r="E4647" s="21"/>
      <c r="F4647" s="21"/>
      <c r="H4647" s="24"/>
      <c r="I4647" s="24"/>
      <c r="K4647" s="24"/>
      <c r="L4647" s="24"/>
    </row>
    <row r="4648" spans="3:12" ht="20" customHeight="1">
      <c r="C4648" s="13"/>
      <c r="E4648" s="21"/>
      <c r="F4648" s="21"/>
      <c r="H4648" s="24"/>
      <c r="I4648" s="24"/>
      <c r="K4648" s="24"/>
      <c r="L4648" s="24"/>
    </row>
    <row r="4649" spans="3:12" ht="20" customHeight="1">
      <c r="C4649" s="13"/>
      <c r="E4649" s="21"/>
      <c r="F4649" s="21"/>
      <c r="H4649" s="24"/>
      <c r="I4649" s="24"/>
      <c r="K4649" s="24"/>
      <c r="L4649" s="24"/>
    </row>
    <row r="4650" spans="3:12" ht="20" customHeight="1">
      <c r="C4650" s="13"/>
      <c r="E4650" s="21"/>
      <c r="F4650" s="21"/>
      <c r="H4650" s="24"/>
      <c r="I4650" s="24"/>
      <c r="K4650" s="24"/>
      <c r="L4650" s="24"/>
    </row>
    <row r="4651" spans="3:12" ht="20" customHeight="1">
      <c r="C4651" s="13"/>
      <c r="E4651" s="21"/>
      <c r="F4651" s="21"/>
      <c r="H4651" s="24"/>
      <c r="I4651" s="24"/>
      <c r="K4651" s="24"/>
      <c r="L4651" s="24"/>
    </row>
    <row r="4652" spans="3:12" ht="20" customHeight="1">
      <c r="C4652" s="13"/>
      <c r="E4652" s="21"/>
      <c r="F4652" s="21"/>
      <c r="H4652" s="24"/>
      <c r="I4652" s="24"/>
      <c r="K4652" s="24"/>
      <c r="L4652" s="24"/>
    </row>
    <row r="4653" spans="3:12" ht="20" customHeight="1">
      <c r="C4653" s="13"/>
      <c r="E4653" s="21"/>
      <c r="F4653" s="21"/>
      <c r="H4653" s="24"/>
      <c r="I4653" s="24"/>
      <c r="K4653" s="24"/>
      <c r="L4653" s="24"/>
    </row>
    <row r="4654" spans="3:12" ht="20" customHeight="1">
      <c r="C4654" s="13"/>
      <c r="E4654" s="21"/>
      <c r="F4654" s="21"/>
      <c r="H4654" s="24"/>
      <c r="I4654" s="24"/>
      <c r="K4654" s="24"/>
      <c r="L4654" s="24"/>
    </row>
    <row r="4655" spans="3:12" ht="20" customHeight="1">
      <c r="C4655" s="13"/>
      <c r="E4655" s="21"/>
      <c r="F4655" s="21"/>
      <c r="H4655" s="24"/>
      <c r="I4655" s="24"/>
      <c r="K4655" s="24"/>
      <c r="L4655" s="24"/>
    </row>
    <row r="4656" spans="3:12" ht="20" customHeight="1">
      <c r="C4656" s="13"/>
      <c r="E4656" s="21"/>
      <c r="F4656" s="21"/>
      <c r="H4656" s="24"/>
      <c r="I4656" s="24"/>
      <c r="K4656" s="24"/>
      <c r="L4656" s="24"/>
    </row>
    <row r="4657" spans="3:12" ht="20" customHeight="1">
      <c r="C4657" s="13"/>
      <c r="E4657" s="21"/>
      <c r="F4657" s="21"/>
      <c r="H4657" s="24"/>
      <c r="I4657" s="24"/>
      <c r="K4657" s="24"/>
      <c r="L4657" s="24"/>
    </row>
    <row r="4658" spans="3:12" ht="20" customHeight="1">
      <c r="C4658" s="13"/>
      <c r="E4658" s="21"/>
      <c r="F4658" s="21"/>
      <c r="H4658" s="24"/>
      <c r="I4658" s="24"/>
      <c r="K4658" s="24"/>
      <c r="L4658" s="24"/>
    </row>
    <row r="4659" spans="3:12" ht="20" customHeight="1">
      <c r="C4659" s="13"/>
      <c r="E4659" s="21"/>
      <c r="F4659" s="21"/>
      <c r="H4659" s="24"/>
      <c r="I4659" s="24"/>
      <c r="K4659" s="24"/>
      <c r="L4659" s="24"/>
    </row>
    <row r="4660" spans="3:12" ht="20" customHeight="1">
      <c r="C4660" s="13"/>
      <c r="E4660" s="21"/>
      <c r="F4660" s="21"/>
      <c r="H4660" s="24"/>
      <c r="I4660" s="24"/>
      <c r="K4660" s="24"/>
      <c r="L4660" s="24"/>
    </row>
    <row r="4661" spans="3:12" ht="20" customHeight="1">
      <c r="C4661" s="13"/>
      <c r="E4661" s="21"/>
      <c r="F4661" s="21"/>
      <c r="H4661" s="24"/>
      <c r="I4661" s="24"/>
      <c r="K4661" s="24"/>
      <c r="L4661" s="24"/>
    </row>
    <row r="4662" spans="3:12" ht="20" customHeight="1">
      <c r="C4662" s="13"/>
      <c r="E4662" s="21"/>
      <c r="F4662" s="21"/>
      <c r="H4662" s="24"/>
      <c r="I4662" s="24"/>
      <c r="K4662" s="24"/>
      <c r="L4662" s="24"/>
    </row>
    <row r="4663" spans="3:12" ht="20" customHeight="1">
      <c r="C4663" s="13"/>
      <c r="E4663" s="21"/>
      <c r="F4663" s="21"/>
      <c r="H4663" s="24"/>
      <c r="I4663" s="24"/>
      <c r="K4663" s="24"/>
      <c r="L4663" s="24"/>
    </row>
    <row r="4664" spans="3:12" ht="20" customHeight="1">
      <c r="C4664" s="13"/>
      <c r="E4664" s="21"/>
      <c r="F4664" s="21"/>
      <c r="H4664" s="24"/>
      <c r="I4664" s="24"/>
      <c r="K4664" s="24"/>
      <c r="L4664" s="24"/>
    </row>
    <row r="4665" spans="3:12" ht="20" customHeight="1">
      <c r="C4665" s="13"/>
      <c r="E4665" s="21"/>
      <c r="F4665" s="21"/>
      <c r="H4665" s="24"/>
      <c r="I4665" s="24"/>
      <c r="K4665" s="24"/>
      <c r="L4665" s="24"/>
    </row>
    <row r="4666" spans="3:12" ht="20" customHeight="1">
      <c r="C4666" s="13"/>
      <c r="E4666" s="21"/>
      <c r="F4666" s="21"/>
      <c r="H4666" s="24"/>
      <c r="I4666" s="24"/>
      <c r="K4666" s="24"/>
      <c r="L4666" s="24"/>
    </row>
    <row r="4667" spans="3:12" ht="20" customHeight="1">
      <c r="C4667" s="13"/>
      <c r="E4667" s="21"/>
      <c r="F4667" s="21"/>
      <c r="H4667" s="24"/>
      <c r="I4667" s="24"/>
      <c r="K4667" s="24"/>
      <c r="L4667" s="24"/>
    </row>
    <row r="4668" spans="3:12" ht="20" customHeight="1">
      <c r="C4668" s="13"/>
      <c r="E4668" s="21"/>
      <c r="F4668" s="21"/>
      <c r="H4668" s="24"/>
      <c r="I4668" s="24"/>
      <c r="K4668" s="24"/>
      <c r="L4668" s="24"/>
    </row>
    <row r="4669" spans="3:12" ht="20" customHeight="1">
      <c r="C4669" s="13"/>
      <c r="E4669" s="21"/>
      <c r="F4669" s="21"/>
      <c r="H4669" s="24"/>
      <c r="I4669" s="24"/>
      <c r="K4669" s="24"/>
      <c r="L4669" s="24"/>
    </row>
    <row r="4670" spans="3:12" ht="20" customHeight="1">
      <c r="C4670" s="13"/>
      <c r="E4670" s="21"/>
      <c r="F4670" s="21"/>
      <c r="H4670" s="24"/>
      <c r="I4670" s="24"/>
      <c r="K4670" s="24"/>
      <c r="L4670" s="24"/>
    </row>
    <row r="4671" spans="3:12" ht="20" customHeight="1">
      <c r="C4671" s="13"/>
      <c r="E4671" s="21"/>
      <c r="F4671" s="21"/>
      <c r="H4671" s="24"/>
      <c r="I4671" s="24"/>
      <c r="K4671" s="24"/>
      <c r="L4671" s="24"/>
    </row>
    <row r="4672" spans="3:12" ht="20" customHeight="1">
      <c r="C4672" s="13"/>
      <c r="E4672" s="21"/>
      <c r="F4672" s="21"/>
      <c r="H4672" s="24"/>
      <c r="I4672" s="24"/>
      <c r="K4672" s="24"/>
      <c r="L4672" s="24"/>
    </row>
    <row r="4673" spans="3:12" ht="20" customHeight="1">
      <c r="C4673" s="13"/>
      <c r="E4673" s="21"/>
      <c r="F4673" s="21"/>
      <c r="H4673" s="24"/>
      <c r="I4673" s="24"/>
      <c r="K4673" s="24"/>
      <c r="L4673" s="24"/>
    </row>
    <row r="4674" spans="3:12" ht="20" customHeight="1">
      <c r="C4674" s="13"/>
      <c r="E4674" s="21"/>
      <c r="F4674" s="21"/>
      <c r="H4674" s="24"/>
      <c r="I4674" s="24"/>
      <c r="K4674" s="24"/>
      <c r="L4674" s="24"/>
    </row>
    <row r="4675" spans="3:12" ht="20" customHeight="1">
      <c r="C4675" s="13"/>
      <c r="E4675" s="21"/>
      <c r="F4675" s="21"/>
      <c r="H4675" s="24"/>
      <c r="I4675" s="24"/>
      <c r="K4675" s="24"/>
      <c r="L4675" s="24"/>
    </row>
    <row r="4676" spans="3:12" ht="20" customHeight="1">
      <c r="C4676" s="13"/>
      <c r="E4676" s="21"/>
      <c r="F4676" s="21"/>
      <c r="H4676" s="24"/>
      <c r="I4676" s="24"/>
      <c r="K4676" s="24"/>
      <c r="L4676" s="24"/>
    </row>
    <row r="4677" spans="3:12" ht="20" customHeight="1">
      <c r="C4677" s="13"/>
      <c r="E4677" s="21"/>
      <c r="F4677" s="21"/>
      <c r="H4677" s="24"/>
      <c r="I4677" s="24"/>
      <c r="K4677" s="24"/>
      <c r="L4677" s="24"/>
    </row>
    <row r="4678" spans="3:12" ht="20" customHeight="1">
      <c r="C4678" s="13"/>
      <c r="E4678" s="21"/>
      <c r="F4678" s="21"/>
      <c r="H4678" s="24"/>
      <c r="I4678" s="24"/>
      <c r="K4678" s="24"/>
      <c r="L4678" s="24"/>
    </row>
    <row r="4679" spans="3:12" ht="20" customHeight="1">
      <c r="C4679" s="13"/>
      <c r="E4679" s="21"/>
      <c r="F4679" s="21"/>
      <c r="H4679" s="24"/>
      <c r="I4679" s="24"/>
      <c r="K4679" s="24"/>
      <c r="L4679" s="24"/>
    </row>
    <row r="4680" spans="3:12" ht="20" customHeight="1">
      <c r="C4680" s="13"/>
      <c r="E4680" s="21"/>
      <c r="F4680" s="21"/>
      <c r="H4680" s="24"/>
      <c r="I4680" s="24"/>
      <c r="K4680" s="24"/>
      <c r="L4680" s="24"/>
    </row>
    <row r="4681" spans="3:12" ht="20" customHeight="1">
      <c r="C4681" s="13"/>
      <c r="E4681" s="21"/>
      <c r="F4681" s="21"/>
      <c r="H4681" s="24"/>
      <c r="I4681" s="24"/>
      <c r="K4681" s="24"/>
      <c r="L4681" s="24"/>
    </row>
    <row r="4682" spans="3:12" ht="20" customHeight="1">
      <c r="C4682" s="13"/>
      <c r="E4682" s="21"/>
      <c r="F4682" s="21"/>
      <c r="H4682" s="24"/>
      <c r="I4682" s="24"/>
      <c r="K4682" s="24"/>
      <c r="L4682" s="24"/>
    </row>
    <row r="4683" spans="3:12" ht="20" customHeight="1">
      <c r="C4683" s="13"/>
      <c r="E4683" s="21"/>
      <c r="F4683" s="21"/>
      <c r="H4683" s="24"/>
      <c r="I4683" s="24"/>
      <c r="K4683" s="24"/>
      <c r="L4683" s="24"/>
    </row>
    <row r="4684" spans="3:12" ht="20" customHeight="1">
      <c r="C4684" s="13"/>
      <c r="E4684" s="21"/>
      <c r="F4684" s="21"/>
      <c r="H4684" s="24"/>
      <c r="I4684" s="24"/>
      <c r="K4684" s="24"/>
      <c r="L4684" s="24"/>
    </row>
    <row r="4685" spans="3:12" ht="20" customHeight="1">
      <c r="C4685" s="13"/>
      <c r="E4685" s="21"/>
      <c r="F4685" s="21"/>
      <c r="H4685" s="24"/>
      <c r="I4685" s="24"/>
      <c r="K4685" s="24"/>
      <c r="L4685" s="24"/>
    </row>
    <row r="4686" spans="3:12" ht="20" customHeight="1">
      <c r="C4686" s="13"/>
      <c r="E4686" s="21"/>
      <c r="F4686" s="21"/>
      <c r="H4686" s="24"/>
      <c r="I4686" s="24"/>
      <c r="K4686" s="24"/>
      <c r="L4686" s="24"/>
    </row>
    <row r="4687" spans="3:12" ht="20" customHeight="1">
      <c r="C4687" s="13"/>
      <c r="E4687" s="21"/>
      <c r="F4687" s="21"/>
      <c r="H4687" s="24"/>
      <c r="I4687" s="24"/>
      <c r="K4687" s="24"/>
      <c r="L4687" s="24"/>
    </row>
    <row r="4688" spans="3:12" ht="20" customHeight="1">
      <c r="C4688" s="13"/>
      <c r="E4688" s="21"/>
      <c r="F4688" s="21"/>
      <c r="H4688" s="24"/>
      <c r="I4688" s="24"/>
      <c r="K4688" s="24"/>
      <c r="L4688" s="24"/>
    </row>
    <row r="4689" spans="3:12" ht="20" customHeight="1">
      <c r="C4689" s="13"/>
      <c r="E4689" s="21"/>
      <c r="F4689" s="21"/>
      <c r="H4689" s="24"/>
      <c r="I4689" s="24"/>
      <c r="K4689" s="24"/>
      <c r="L4689" s="24"/>
    </row>
    <row r="4690" spans="3:12" ht="20" customHeight="1">
      <c r="C4690" s="13"/>
      <c r="E4690" s="21"/>
      <c r="F4690" s="21"/>
      <c r="H4690" s="24"/>
      <c r="I4690" s="24"/>
      <c r="K4690" s="24"/>
      <c r="L4690" s="24"/>
    </row>
    <row r="4691" spans="3:12" ht="20" customHeight="1">
      <c r="C4691" s="13"/>
      <c r="E4691" s="21"/>
      <c r="F4691" s="21"/>
      <c r="H4691" s="24"/>
      <c r="I4691" s="24"/>
      <c r="K4691" s="24"/>
      <c r="L4691" s="24"/>
    </row>
    <row r="4692" spans="3:12" ht="20" customHeight="1">
      <c r="C4692" s="13"/>
      <c r="E4692" s="21"/>
      <c r="F4692" s="21"/>
      <c r="H4692" s="24"/>
      <c r="I4692" s="24"/>
      <c r="K4692" s="24"/>
      <c r="L4692" s="24"/>
    </row>
    <row r="4693" spans="3:12" ht="20" customHeight="1">
      <c r="C4693" s="13"/>
      <c r="E4693" s="21"/>
      <c r="F4693" s="21"/>
      <c r="H4693" s="24"/>
      <c r="I4693" s="24"/>
      <c r="K4693" s="24"/>
      <c r="L4693" s="24"/>
    </row>
    <row r="4694" spans="3:12" ht="20" customHeight="1">
      <c r="C4694" s="13"/>
      <c r="E4694" s="21"/>
      <c r="F4694" s="21"/>
      <c r="H4694" s="24"/>
      <c r="I4694" s="24"/>
      <c r="K4694" s="24"/>
      <c r="L4694" s="24"/>
    </row>
    <row r="4695" spans="3:12" ht="20" customHeight="1">
      <c r="C4695" s="13"/>
      <c r="E4695" s="21"/>
      <c r="F4695" s="21"/>
      <c r="H4695" s="24"/>
      <c r="I4695" s="24"/>
      <c r="K4695" s="24"/>
      <c r="L4695" s="24"/>
    </row>
    <row r="4696" spans="3:12" ht="20" customHeight="1">
      <c r="C4696" s="13"/>
      <c r="E4696" s="21"/>
      <c r="F4696" s="21"/>
      <c r="H4696" s="24"/>
      <c r="I4696" s="24"/>
      <c r="K4696" s="24"/>
      <c r="L4696" s="24"/>
    </row>
    <row r="4697" spans="3:12" ht="20" customHeight="1">
      <c r="C4697" s="13"/>
      <c r="E4697" s="21"/>
      <c r="F4697" s="21"/>
      <c r="H4697" s="24"/>
      <c r="I4697" s="24"/>
      <c r="K4697" s="24"/>
      <c r="L4697" s="24"/>
    </row>
    <row r="4698" spans="3:12" ht="20" customHeight="1">
      <c r="C4698" s="13"/>
      <c r="E4698" s="21"/>
      <c r="F4698" s="21"/>
      <c r="H4698" s="24"/>
      <c r="I4698" s="24"/>
      <c r="K4698" s="24"/>
      <c r="L4698" s="24"/>
    </row>
    <row r="4699" spans="3:12" ht="20" customHeight="1">
      <c r="C4699" s="13"/>
      <c r="E4699" s="21"/>
      <c r="F4699" s="21"/>
      <c r="H4699" s="24"/>
      <c r="I4699" s="24"/>
      <c r="K4699" s="24"/>
      <c r="L4699" s="24"/>
    </row>
    <row r="4700" spans="3:12" ht="20" customHeight="1">
      <c r="C4700" s="13"/>
      <c r="E4700" s="21"/>
      <c r="F4700" s="21"/>
      <c r="H4700" s="24"/>
      <c r="I4700" s="24"/>
      <c r="K4700" s="24"/>
      <c r="L4700" s="24"/>
    </row>
    <row r="4701" spans="3:12" ht="20" customHeight="1">
      <c r="C4701" s="13"/>
      <c r="E4701" s="21"/>
      <c r="F4701" s="21"/>
      <c r="H4701" s="24"/>
      <c r="I4701" s="24"/>
      <c r="K4701" s="24"/>
      <c r="L4701" s="24"/>
    </row>
    <row r="4702" spans="3:12" ht="20" customHeight="1">
      <c r="C4702" s="13"/>
      <c r="E4702" s="21"/>
      <c r="F4702" s="21"/>
      <c r="H4702" s="24"/>
      <c r="I4702" s="24"/>
      <c r="K4702" s="24"/>
      <c r="L4702" s="24"/>
    </row>
    <row r="4703" spans="3:12" ht="20" customHeight="1">
      <c r="C4703" s="13"/>
      <c r="E4703" s="21"/>
      <c r="F4703" s="21"/>
      <c r="H4703" s="24"/>
      <c r="I4703" s="24"/>
      <c r="K4703" s="24"/>
      <c r="L4703" s="24"/>
    </row>
    <row r="4704" spans="3:12" ht="20" customHeight="1">
      <c r="C4704" s="13"/>
      <c r="E4704" s="21"/>
      <c r="F4704" s="21"/>
      <c r="H4704" s="24"/>
      <c r="I4704" s="24"/>
      <c r="K4704" s="24"/>
      <c r="L4704" s="24"/>
    </row>
    <row r="4705" spans="3:12" ht="20" customHeight="1">
      <c r="C4705" s="13"/>
      <c r="E4705" s="21"/>
      <c r="F4705" s="21"/>
      <c r="H4705" s="24"/>
      <c r="I4705" s="24"/>
      <c r="K4705" s="24"/>
      <c r="L4705" s="24"/>
    </row>
    <row r="4706" spans="3:12" ht="20" customHeight="1">
      <c r="C4706" s="13"/>
      <c r="E4706" s="21"/>
      <c r="F4706" s="21"/>
      <c r="H4706" s="24"/>
      <c r="I4706" s="24"/>
      <c r="K4706" s="24"/>
      <c r="L4706" s="24"/>
    </row>
    <row r="4707" spans="3:12" ht="20" customHeight="1">
      <c r="C4707" s="13"/>
      <c r="E4707" s="21"/>
      <c r="F4707" s="21"/>
      <c r="H4707" s="24"/>
      <c r="I4707" s="24"/>
      <c r="K4707" s="24"/>
      <c r="L4707" s="24"/>
    </row>
    <row r="4708" spans="3:12" ht="20" customHeight="1">
      <c r="C4708" s="13"/>
      <c r="E4708" s="21"/>
      <c r="F4708" s="21"/>
      <c r="H4708" s="24"/>
      <c r="I4708" s="24"/>
      <c r="K4708" s="24"/>
      <c r="L4708" s="24"/>
    </row>
    <row r="4709" spans="3:12" ht="20" customHeight="1">
      <c r="C4709" s="13"/>
      <c r="E4709" s="21"/>
      <c r="F4709" s="21"/>
      <c r="H4709" s="24"/>
      <c r="I4709" s="24"/>
      <c r="K4709" s="24"/>
      <c r="L4709" s="24"/>
    </row>
    <row r="4710" spans="3:12" ht="20" customHeight="1">
      <c r="C4710" s="13"/>
      <c r="E4710" s="21"/>
      <c r="F4710" s="21"/>
      <c r="H4710" s="24"/>
      <c r="I4710" s="24"/>
      <c r="K4710" s="24"/>
      <c r="L4710" s="24"/>
    </row>
    <row r="4711" spans="3:12" ht="20" customHeight="1">
      <c r="C4711" s="13"/>
      <c r="E4711" s="21"/>
      <c r="F4711" s="21"/>
      <c r="H4711" s="24"/>
      <c r="I4711" s="24"/>
      <c r="K4711" s="24"/>
      <c r="L4711" s="24"/>
    </row>
    <row r="4712" spans="3:12" ht="20" customHeight="1">
      <c r="C4712" s="13"/>
      <c r="E4712" s="21"/>
      <c r="F4712" s="21"/>
      <c r="H4712" s="24"/>
      <c r="I4712" s="24"/>
      <c r="K4712" s="24"/>
      <c r="L4712" s="24"/>
    </row>
    <row r="4713" spans="3:12" ht="20" customHeight="1">
      <c r="C4713" s="13"/>
      <c r="E4713" s="21"/>
      <c r="F4713" s="21"/>
      <c r="H4713" s="24"/>
      <c r="I4713" s="24"/>
      <c r="K4713" s="24"/>
      <c r="L4713" s="24"/>
    </row>
    <row r="4714" spans="3:12" ht="20" customHeight="1">
      <c r="C4714" s="13"/>
      <c r="E4714" s="21"/>
      <c r="F4714" s="21"/>
      <c r="H4714" s="24"/>
      <c r="I4714" s="24"/>
      <c r="K4714" s="24"/>
      <c r="L4714" s="24"/>
    </row>
    <row r="4715" spans="3:12" ht="20" customHeight="1">
      <c r="C4715" s="13"/>
      <c r="E4715" s="21"/>
      <c r="F4715" s="21"/>
      <c r="H4715" s="24"/>
      <c r="I4715" s="24"/>
      <c r="K4715" s="24"/>
      <c r="L4715" s="24"/>
    </row>
    <row r="4716" spans="3:12" ht="20" customHeight="1">
      <c r="C4716" s="13"/>
      <c r="E4716" s="21"/>
      <c r="F4716" s="21"/>
      <c r="H4716" s="24"/>
      <c r="I4716" s="24"/>
      <c r="K4716" s="24"/>
      <c r="L4716" s="24"/>
    </row>
    <row r="4717" spans="3:12" ht="20" customHeight="1">
      <c r="C4717" s="13"/>
      <c r="E4717" s="21"/>
      <c r="F4717" s="21"/>
      <c r="H4717" s="24"/>
      <c r="I4717" s="24"/>
      <c r="K4717" s="24"/>
      <c r="L4717" s="24"/>
    </row>
    <row r="4718" spans="3:12" ht="20" customHeight="1">
      <c r="C4718" s="13"/>
      <c r="E4718" s="21"/>
      <c r="F4718" s="21"/>
      <c r="H4718" s="24"/>
      <c r="I4718" s="24"/>
      <c r="K4718" s="24"/>
      <c r="L4718" s="24"/>
    </row>
    <row r="4719" spans="3:12" ht="20" customHeight="1">
      <c r="C4719" s="13"/>
      <c r="E4719" s="21"/>
      <c r="F4719" s="21"/>
      <c r="H4719" s="24"/>
      <c r="I4719" s="24"/>
      <c r="K4719" s="24"/>
      <c r="L4719" s="24"/>
    </row>
    <row r="4720" spans="3:12" ht="20" customHeight="1">
      <c r="C4720" s="13"/>
      <c r="E4720" s="21"/>
      <c r="F4720" s="21"/>
      <c r="H4720" s="24"/>
      <c r="I4720" s="24"/>
      <c r="K4720" s="24"/>
      <c r="L4720" s="24"/>
    </row>
    <row r="4721" spans="3:12" ht="20" customHeight="1">
      <c r="C4721" s="13"/>
      <c r="E4721" s="21"/>
      <c r="F4721" s="21"/>
      <c r="H4721" s="24"/>
      <c r="I4721" s="24"/>
      <c r="K4721" s="24"/>
      <c r="L4721" s="24"/>
    </row>
    <row r="4722" spans="3:12" ht="20" customHeight="1">
      <c r="C4722" s="13"/>
      <c r="E4722" s="21"/>
      <c r="F4722" s="21"/>
      <c r="H4722" s="24"/>
      <c r="I4722" s="24"/>
      <c r="K4722" s="24"/>
      <c r="L4722" s="24"/>
    </row>
    <row r="4723" spans="3:12" ht="20" customHeight="1">
      <c r="C4723" s="13"/>
      <c r="E4723" s="21"/>
      <c r="F4723" s="21"/>
      <c r="H4723" s="24"/>
      <c r="I4723" s="24"/>
      <c r="K4723" s="24"/>
      <c r="L4723" s="24"/>
    </row>
    <row r="4724" spans="3:12" ht="20" customHeight="1">
      <c r="C4724" s="13"/>
      <c r="E4724" s="21"/>
      <c r="F4724" s="21"/>
      <c r="H4724" s="24"/>
      <c r="I4724" s="24"/>
      <c r="K4724" s="24"/>
      <c r="L4724" s="24"/>
    </row>
    <row r="4725" spans="3:12" ht="20" customHeight="1">
      <c r="C4725" s="13"/>
      <c r="E4725" s="21"/>
      <c r="F4725" s="21"/>
      <c r="H4725" s="24"/>
      <c r="I4725" s="24"/>
      <c r="K4725" s="24"/>
      <c r="L4725" s="24"/>
    </row>
    <row r="4726" spans="3:12" ht="20" customHeight="1">
      <c r="C4726" s="13"/>
      <c r="E4726" s="21"/>
      <c r="F4726" s="21"/>
      <c r="H4726" s="24"/>
      <c r="I4726" s="24"/>
      <c r="K4726" s="24"/>
      <c r="L4726" s="24"/>
    </row>
    <row r="4727" spans="3:12" ht="20" customHeight="1">
      <c r="C4727" s="13"/>
      <c r="E4727" s="21"/>
      <c r="F4727" s="21"/>
      <c r="H4727" s="24"/>
      <c r="I4727" s="24"/>
      <c r="K4727" s="24"/>
      <c r="L4727" s="24"/>
    </row>
    <row r="4728" spans="3:12" ht="20" customHeight="1">
      <c r="C4728" s="13"/>
      <c r="E4728" s="21"/>
      <c r="F4728" s="21"/>
      <c r="H4728" s="24"/>
      <c r="I4728" s="24"/>
      <c r="K4728" s="24"/>
      <c r="L4728" s="24"/>
    </row>
    <row r="4729" spans="3:12" ht="20" customHeight="1">
      <c r="C4729" s="13"/>
      <c r="E4729" s="21"/>
      <c r="F4729" s="21"/>
      <c r="H4729" s="24"/>
      <c r="I4729" s="24"/>
      <c r="K4729" s="24"/>
      <c r="L4729" s="24"/>
    </row>
    <row r="4730" spans="3:12" ht="20" customHeight="1">
      <c r="C4730" s="13"/>
      <c r="E4730" s="21"/>
      <c r="F4730" s="21"/>
      <c r="H4730" s="24"/>
      <c r="I4730" s="24"/>
      <c r="K4730" s="24"/>
      <c r="L4730" s="24"/>
    </row>
    <row r="4731" spans="3:12" ht="20" customHeight="1">
      <c r="C4731" s="13"/>
      <c r="E4731" s="21"/>
      <c r="F4731" s="21"/>
      <c r="H4731" s="24"/>
      <c r="I4731" s="24"/>
      <c r="K4731" s="24"/>
      <c r="L4731" s="24"/>
    </row>
    <row r="4732" spans="3:12" ht="20" customHeight="1">
      <c r="C4732" s="13"/>
      <c r="E4732" s="21"/>
      <c r="F4732" s="21"/>
      <c r="H4732" s="24"/>
      <c r="I4732" s="24"/>
      <c r="K4732" s="24"/>
      <c r="L4732" s="24"/>
    </row>
    <row r="4733" spans="3:12" ht="20" customHeight="1">
      <c r="C4733" s="13"/>
      <c r="E4733" s="21"/>
      <c r="F4733" s="21"/>
      <c r="H4733" s="24"/>
      <c r="I4733" s="24"/>
      <c r="K4733" s="24"/>
      <c r="L4733" s="24"/>
    </row>
    <row r="4734" spans="3:12" ht="20" customHeight="1">
      <c r="C4734" s="13"/>
      <c r="E4734" s="21"/>
      <c r="F4734" s="21"/>
      <c r="H4734" s="24"/>
      <c r="I4734" s="24"/>
      <c r="K4734" s="24"/>
      <c r="L4734" s="24"/>
    </row>
    <row r="4735" spans="3:12" ht="20" customHeight="1">
      <c r="C4735" s="13"/>
      <c r="E4735" s="21"/>
      <c r="F4735" s="21"/>
      <c r="H4735" s="24"/>
      <c r="I4735" s="24"/>
      <c r="K4735" s="24"/>
      <c r="L4735" s="24"/>
    </row>
    <row r="4736" spans="3:12" ht="20" customHeight="1">
      <c r="C4736" s="13"/>
      <c r="E4736" s="21"/>
      <c r="F4736" s="21"/>
      <c r="H4736" s="24"/>
      <c r="I4736" s="24"/>
      <c r="K4736" s="24"/>
      <c r="L4736" s="24"/>
    </row>
    <row r="4737" spans="3:12" ht="20" customHeight="1">
      <c r="C4737" s="13"/>
      <c r="E4737" s="21"/>
      <c r="F4737" s="21"/>
      <c r="H4737" s="24"/>
      <c r="I4737" s="24"/>
      <c r="K4737" s="24"/>
      <c r="L4737" s="24"/>
    </row>
    <row r="4738" spans="3:12" ht="20" customHeight="1">
      <c r="C4738" s="13"/>
      <c r="E4738" s="21"/>
      <c r="F4738" s="21"/>
      <c r="H4738" s="24"/>
      <c r="I4738" s="24"/>
      <c r="K4738" s="24"/>
      <c r="L4738" s="24"/>
    </row>
    <row r="4739" spans="3:12" ht="20" customHeight="1">
      <c r="C4739" s="13"/>
      <c r="E4739" s="21"/>
      <c r="F4739" s="21"/>
      <c r="H4739" s="24"/>
      <c r="I4739" s="24"/>
      <c r="K4739" s="24"/>
      <c r="L4739" s="24"/>
    </row>
    <row r="4740" spans="3:12" ht="20" customHeight="1">
      <c r="C4740" s="13"/>
      <c r="E4740" s="21"/>
      <c r="F4740" s="21"/>
      <c r="H4740" s="24"/>
      <c r="I4740" s="24"/>
      <c r="K4740" s="24"/>
      <c r="L4740" s="24"/>
    </row>
    <row r="4741" spans="3:12" ht="20" customHeight="1">
      <c r="C4741" s="13"/>
      <c r="E4741" s="21"/>
      <c r="F4741" s="21"/>
      <c r="H4741" s="24"/>
      <c r="I4741" s="24"/>
      <c r="K4741" s="24"/>
      <c r="L4741" s="24"/>
    </row>
    <row r="4742" spans="3:12" ht="20" customHeight="1">
      <c r="C4742" s="13"/>
      <c r="E4742" s="21"/>
      <c r="F4742" s="21"/>
      <c r="H4742" s="24"/>
      <c r="I4742" s="24"/>
      <c r="K4742" s="24"/>
      <c r="L4742" s="24"/>
    </row>
    <row r="4743" spans="3:12" ht="20" customHeight="1">
      <c r="C4743" s="13"/>
      <c r="E4743" s="21"/>
      <c r="F4743" s="21"/>
      <c r="H4743" s="24"/>
      <c r="I4743" s="24"/>
      <c r="K4743" s="24"/>
      <c r="L4743" s="24"/>
    </row>
    <row r="4744" spans="3:12" ht="20" customHeight="1">
      <c r="C4744" s="13"/>
      <c r="E4744" s="21"/>
      <c r="F4744" s="21"/>
      <c r="H4744" s="24"/>
      <c r="I4744" s="24"/>
      <c r="K4744" s="24"/>
      <c r="L4744" s="24"/>
    </row>
    <row r="4745" spans="3:12" ht="20" customHeight="1">
      <c r="C4745" s="13"/>
      <c r="E4745" s="21"/>
      <c r="F4745" s="21"/>
      <c r="H4745" s="24"/>
      <c r="I4745" s="24"/>
      <c r="K4745" s="24"/>
      <c r="L4745" s="24"/>
    </row>
    <row r="4746" spans="3:12" ht="20" customHeight="1">
      <c r="C4746" s="13"/>
      <c r="E4746" s="21"/>
      <c r="F4746" s="21"/>
      <c r="H4746" s="24"/>
      <c r="I4746" s="24"/>
      <c r="K4746" s="24"/>
      <c r="L4746" s="24"/>
    </row>
    <row r="4747" spans="3:12" ht="20" customHeight="1">
      <c r="C4747" s="13"/>
      <c r="E4747" s="21"/>
      <c r="F4747" s="21"/>
      <c r="H4747" s="24"/>
      <c r="I4747" s="24"/>
      <c r="K4747" s="24"/>
      <c r="L4747" s="24"/>
    </row>
    <row r="4748" spans="3:12" ht="20" customHeight="1">
      <c r="C4748" s="13"/>
      <c r="E4748" s="21"/>
      <c r="F4748" s="21"/>
      <c r="H4748" s="24"/>
      <c r="I4748" s="24"/>
      <c r="K4748" s="24"/>
      <c r="L4748" s="24"/>
    </row>
    <row r="4749" spans="3:12" ht="20" customHeight="1">
      <c r="C4749" s="13"/>
      <c r="E4749" s="21"/>
      <c r="F4749" s="21"/>
      <c r="H4749" s="24"/>
      <c r="I4749" s="24"/>
      <c r="K4749" s="24"/>
      <c r="L4749" s="24"/>
    </row>
    <row r="4750" spans="3:12" ht="20" customHeight="1">
      <c r="C4750" s="13"/>
      <c r="E4750" s="21"/>
      <c r="F4750" s="21"/>
      <c r="H4750" s="24"/>
      <c r="I4750" s="24"/>
      <c r="K4750" s="24"/>
      <c r="L4750" s="24"/>
    </row>
    <row r="4751" spans="3:12" ht="20" customHeight="1">
      <c r="C4751" s="13"/>
      <c r="E4751" s="21"/>
      <c r="F4751" s="21"/>
      <c r="H4751" s="24"/>
      <c r="I4751" s="24"/>
      <c r="K4751" s="24"/>
      <c r="L4751" s="24"/>
    </row>
    <row r="4752" spans="3:12" ht="20" customHeight="1">
      <c r="C4752" s="13"/>
      <c r="E4752" s="21"/>
      <c r="F4752" s="21"/>
      <c r="H4752" s="24"/>
      <c r="I4752" s="24"/>
      <c r="K4752" s="24"/>
      <c r="L4752" s="24"/>
    </row>
    <row r="4753" spans="3:12" ht="20" customHeight="1">
      <c r="C4753" s="13"/>
      <c r="E4753" s="21"/>
      <c r="F4753" s="21"/>
      <c r="H4753" s="24"/>
      <c r="I4753" s="24"/>
      <c r="K4753" s="24"/>
      <c r="L4753" s="24"/>
    </row>
    <row r="4754" spans="3:12" ht="20" customHeight="1">
      <c r="C4754" s="13"/>
      <c r="E4754" s="21"/>
      <c r="F4754" s="21"/>
      <c r="H4754" s="24"/>
      <c r="I4754" s="24"/>
      <c r="K4754" s="24"/>
      <c r="L4754" s="24"/>
    </row>
    <row r="4755" spans="3:12" ht="20" customHeight="1">
      <c r="C4755" s="13"/>
      <c r="E4755" s="21"/>
      <c r="F4755" s="21"/>
      <c r="H4755" s="24"/>
      <c r="I4755" s="24"/>
      <c r="K4755" s="24"/>
      <c r="L4755" s="24"/>
    </row>
    <row r="4756" spans="3:12" ht="20" customHeight="1">
      <c r="C4756" s="13"/>
      <c r="E4756" s="21"/>
      <c r="F4756" s="21"/>
      <c r="H4756" s="24"/>
      <c r="I4756" s="24"/>
      <c r="K4756" s="24"/>
      <c r="L4756" s="24"/>
    </row>
    <row r="4757" spans="3:12" ht="20" customHeight="1">
      <c r="C4757" s="13"/>
      <c r="E4757" s="21"/>
      <c r="F4757" s="21"/>
      <c r="H4757" s="24"/>
      <c r="I4757" s="24"/>
      <c r="K4757" s="24"/>
      <c r="L4757" s="24"/>
    </row>
    <row r="4758" spans="3:12" ht="20" customHeight="1">
      <c r="C4758" s="13"/>
      <c r="E4758" s="21"/>
      <c r="F4758" s="21"/>
      <c r="H4758" s="24"/>
      <c r="I4758" s="24"/>
      <c r="K4758" s="24"/>
      <c r="L4758" s="24"/>
    </row>
    <row r="4759" spans="3:12" ht="20" customHeight="1">
      <c r="C4759" s="13"/>
      <c r="E4759" s="21"/>
      <c r="F4759" s="21"/>
      <c r="H4759" s="24"/>
      <c r="I4759" s="24"/>
      <c r="K4759" s="24"/>
      <c r="L4759" s="24"/>
    </row>
    <row r="4760" spans="3:12" ht="20" customHeight="1">
      <c r="C4760" s="13"/>
      <c r="E4760" s="21"/>
      <c r="F4760" s="21"/>
      <c r="H4760" s="24"/>
      <c r="I4760" s="24"/>
      <c r="K4760" s="24"/>
      <c r="L4760" s="24"/>
    </row>
    <row r="4761" spans="3:12" ht="20" customHeight="1">
      <c r="C4761" s="13"/>
      <c r="E4761" s="21"/>
      <c r="F4761" s="21"/>
      <c r="H4761" s="24"/>
      <c r="I4761" s="24"/>
      <c r="K4761" s="24"/>
      <c r="L4761" s="24"/>
    </row>
    <row r="4762" spans="3:12" ht="20" customHeight="1">
      <c r="C4762" s="13"/>
      <c r="E4762" s="21"/>
      <c r="F4762" s="21"/>
      <c r="H4762" s="24"/>
      <c r="I4762" s="24"/>
      <c r="K4762" s="24"/>
      <c r="L4762" s="24"/>
    </row>
    <row r="4763" spans="3:12" ht="20" customHeight="1">
      <c r="C4763" s="13"/>
      <c r="E4763" s="21"/>
      <c r="F4763" s="21"/>
      <c r="H4763" s="24"/>
      <c r="I4763" s="24"/>
      <c r="K4763" s="24"/>
      <c r="L4763" s="24"/>
    </row>
    <row r="4764" spans="3:12" ht="20" customHeight="1">
      <c r="C4764" s="13"/>
      <c r="E4764" s="21"/>
      <c r="F4764" s="21"/>
      <c r="H4764" s="24"/>
      <c r="I4764" s="24"/>
      <c r="K4764" s="24"/>
      <c r="L4764" s="24"/>
    </row>
    <row r="4765" spans="3:12" ht="20" customHeight="1">
      <c r="C4765" s="13"/>
      <c r="E4765" s="21"/>
      <c r="F4765" s="21"/>
      <c r="H4765" s="24"/>
      <c r="I4765" s="24"/>
      <c r="K4765" s="24"/>
      <c r="L4765" s="24"/>
    </row>
    <row r="4766" spans="3:12" ht="20" customHeight="1">
      <c r="C4766" s="13"/>
      <c r="E4766" s="21"/>
      <c r="F4766" s="21"/>
      <c r="H4766" s="24"/>
      <c r="I4766" s="24"/>
      <c r="K4766" s="24"/>
      <c r="L4766" s="24"/>
    </row>
    <row r="4767" spans="3:12" ht="20" customHeight="1">
      <c r="C4767" s="13"/>
      <c r="E4767" s="21"/>
      <c r="F4767" s="21"/>
      <c r="H4767" s="24"/>
      <c r="I4767" s="24"/>
      <c r="K4767" s="24"/>
      <c r="L4767" s="24"/>
    </row>
    <row r="4768" spans="3:12" ht="20" customHeight="1">
      <c r="C4768" s="13"/>
      <c r="E4768" s="21"/>
      <c r="F4768" s="21"/>
      <c r="H4768" s="24"/>
      <c r="I4768" s="24"/>
      <c r="K4768" s="24"/>
      <c r="L4768" s="24"/>
    </row>
    <row r="4769" spans="3:12" ht="20" customHeight="1">
      <c r="C4769" s="13"/>
      <c r="E4769" s="21"/>
      <c r="F4769" s="21"/>
      <c r="H4769" s="24"/>
      <c r="I4769" s="24"/>
      <c r="K4769" s="24"/>
      <c r="L4769" s="24"/>
    </row>
    <row r="4770" spans="3:12" ht="20" customHeight="1">
      <c r="C4770" s="13"/>
      <c r="E4770" s="21"/>
      <c r="F4770" s="21"/>
      <c r="H4770" s="24"/>
      <c r="I4770" s="24"/>
      <c r="K4770" s="24"/>
      <c r="L4770" s="24"/>
    </row>
    <row r="4771" spans="3:12" ht="20" customHeight="1">
      <c r="C4771" s="13"/>
      <c r="E4771" s="21"/>
      <c r="F4771" s="21"/>
      <c r="H4771" s="24"/>
      <c r="I4771" s="24"/>
      <c r="K4771" s="24"/>
      <c r="L4771" s="24"/>
    </row>
    <row r="4772" spans="3:12" ht="20" customHeight="1">
      <c r="C4772" s="13"/>
      <c r="E4772" s="21"/>
      <c r="F4772" s="21"/>
      <c r="H4772" s="24"/>
      <c r="I4772" s="24"/>
      <c r="K4772" s="24"/>
      <c r="L4772" s="24"/>
    </row>
    <row r="4773" spans="3:12" ht="20" customHeight="1">
      <c r="C4773" s="13"/>
      <c r="E4773" s="21"/>
      <c r="F4773" s="21"/>
      <c r="H4773" s="24"/>
      <c r="I4773" s="24"/>
      <c r="K4773" s="24"/>
      <c r="L4773" s="24"/>
    </row>
    <row r="4774" spans="3:12" ht="20" customHeight="1">
      <c r="C4774" s="13"/>
      <c r="E4774" s="21"/>
      <c r="F4774" s="21"/>
      <c r="H4774" s="24"/>
      <c r="I4774" s="24"/>
      <c r="K4774" s="24"/>
      <c r="L4774" s="24"/>
    </row>
    <row r="4775" spans="3:12" ht="20" customHeight="1">
      <c r="C4775" s="13"/>
      <c r="E4775" s="21"/>
      <c r="F4775" s="21"/>
      <c r="H4775" s="24"/>
      <c r="I4775" s="24"/>
      <c r="K4775" s="24"/>
      <c r="L4775" s="24"/>
    </row>
    <row r="4776" spans="3:12" ht="20" customHeight="1">
      <c r="C4776" s="13"/>
      <c r="E4776" s="21"/>
      <c r="F4776" s="21"/>
      <c r="H4776" s="24"/>
      <c r="I4776" s="24"/>
      <c r="K4776" s="24"/>
      <c r="L4776" s="24"/>
    </row>
    <row r="4777" spans="3:12" ht="20" customHeight="1">
      <c r="C4777" s="13"/>
      <c r="E4777" s="21"/>
      <c r="F4777" s="21"/>
      <c r="H4777" s="24"/>
      <c r="I4777" s="24"/>
      <c r="K4777" s="24"/>
      <c r="L4777" s="24"/>
    </row>
    <row r="4778" spans="3:12" ht="20" customHeight="1">
      <c r="C4778" s="13"/>
      <c r="E4778" s="21"/>
      <c r="F4778" s="21"/>
      <c r="H4778" s="24"/>
      <c r="I4778" s="24"/>
      <c r="K4778" s="24"/>
      <c r="L4778" s="24"/>
    </row>
    <row r="4779" spans="3:12" ht="20" customHeight="1">
      <c r="C4779" s="13"/>
      <c r="E4779" s="21"/>
      <c r="F4779" s="21"/>
      <c r="H4779" s="24"/>
      <c r="I4779" s="24"/>
      <c r="K4779" s="24"/>
      <c r="L4779" s="24"/>
    </row>
    <row r="4780" spans="3:12" ht="20" customHeight="1">
      <c r="C4780" s="13"/>
      <c r="E4780" s="21"/>
      <c r="F4780" s="21"/>
      <c r="H4780" s="24"/>
      <c r="I4780" s="24"/>
      <c r="K4780" s="24"/>
      <c r="L4780" s="24"/>
    </row>
    <row r="4781" spans="3:12" ht="20" customHeight="1">
      <c r="C4781" s="13"/>
      <c r="E4781" s="21"/>
      <c r="F4781" s="21"/>
      <c r="H4781" s="24"/>
      <c r="I4781" s="24"/>
      <c r="K4781" s="24"/>
      <c r="L4781" s="24"/>
    </row>
    <row r="4782" spans="3:12" ht="20" customHeight="1">
      <c r="C4782" s="13"/>
      <c r="E4782" s="21"/>
      <c r="F4782" s="21"/>
      <c r="H4782" s="24"/>
      <c r="I4782" s="24"/>
      <c r="K4782" s="24"/>
      <c r="L4782" s="24"/>
    </row>
    <row r="4783" spans="3:12" ht="20" customHeight="1">
      <c r="C4783" s="13"/>
      <c r="E4783" s="21"/>
      <c r="F4783" s="21"/>
      <c r="H4783" s="24"/>
      <c r="I4783" s="24"/>
      <c r="K4783" s="24"/>
      <c r="L4783" s="24"/>
    </row>
    <row r="4784" spans="3:12" ht="20" customHeight="1">
      <c r="C4784" s="13"/>
      <c r="E4784" s="21"/>
      <c r="F4784" s="21"/>
      <c r="H4784" s="24"/>
      <c r="I4784" s="24"/>
      <c r="K4784" s="24"/>
      <c r="L4784" s="24"/>
    </row>
    <row r="4785" spans="3:12" ht="20" customHeight="1">
      <c r="C4785" s="13"/>
      <c r="E4785" s="21"/>
      <c r="F4785" s="21"/>
      <c r="H4785" s="24"/>
      <c r="I4785" s="24"/>
      <c r="K4785" s="24"/>
      <c r="L4785" s="24"/>
    </row>
    <row r="4786" spans="3:12" ht="20" customHeight="1">
      <c r="C4786" s="13"/>
      <c r="E4786" s="21"/>
      <c r="F4786" s="21"/>
      <c r="H4786" s="24"/>
      <c r="I4786" s="24"/>
      <c r="K4786" s="24"/>
      <c r="L4786" s="24"/>
    </row>
    <row r="4787" spans="3:12" ht="20" customHeight="1">
      <c r="C4787" s="13"/>
      <c r="E4787" s="21"/>
      <c r="F4787" s="21"/>
      <c r="H4787" s="24"/>
      <c r="I4787" s="24"/>
      <c r="K4787" s="24"/>
      <c r="L4787" s="24"/>
    </row>
    <row r="4788" spans="3:12" ht="20" customHeight="1">
      <c r="C4788" s="13"/>
      <c r="E4788" s="21"/>
      <c r="F4788" s="21"/>
      <c r="H4788" s="24"/>
      <c r="I4788" s="24"/>
      <c r="K4788" s="24"/>
      <c r="L4788" s="24"/>
    </row>
    <row r="4789" spans="3:12" ht="20" customHeight="1">
      <c r="C4789" s="13"/>
      <c r="E4789" s="21"/>
      <c r="F4789" s="21"/>
      <c r="H4789" s="24"/>
      <c r="I4789" s="24"/>
      <c r="K4789" s="24"/>
      <c r="L4789" s="24"/>
    </row>
    <row r="4790" spans="3:12" ht="20" customHeight="1">
      <c r="C4790" s="13"/>
      <c r="E4790" s="21"/>
      <c r="F4790" s="21"/>
      <c r="H4790" s="24"/>
      <c r="I4790" s="24"/>
      <c r="K4790" s="24"/>
      <c r="L4790" s="24"/>
    </row>
    <row r="4791" spans="3:12" ht="20" customHeight="1">
      <c r="C4791" s="13"/>
      <c r="E4791" s="21"/>
      <c r="F4791" s="21"/>
      <c r="H4791" s="24"/>
      <c r="I4791" s="24"/>
      <c r="K4791" s="24"/>
      <c r="L4791" s="24"/>
    </row>
    <row r="4792" spans="3:12" ht="20" customHeight="1">
      <c r="C4792" s="13"/>
      <c r="E4792" s="21"/>
      <c r="F4792" s="21"/>
      <c r="H4792" s="24"/>
      <c r="I4792" s="24"/>
      <c r="K4792" s="24"/>
      <c r="L4792" s="24"/>
    </row>
    <row r="4793" spans="3:12" ht="20" customHeight="1">
      <c r="C4793" s="13"/>
      <c r="E4793" s="21"/>
      <c r="F4793" s="21"/>
      <c r="H4793" s="24"/>
      <c r="I4793" s="24"/>
      <c r="K4793" s="24"/>
      <c r="L4793" s="24"/>
    </row>
    <row r="4794" spans="3:12" ht="20" customHeight="1">
      <c r="C4794" s="13"/>
      <c r="E4794" s="21"/>
      <c r="F4794" s="21"/>
      <c r="H4794" s="24"/>
      <c r="I4794" s="24"/>
      <c r="K4794" s="24"/>
      <c r="L4794" s="24"/>
    </row>
    <row r="4795" spans="3:12" ht="20" customHeight="1">
      <c r="C4795" s="13"/>
      <c r="E4795" s="21"/>
      <c r="F4795" s="21"/>
      <c r="H4795" s="24"/>
      <c r="I4795" s="24"/>
      <c r="K4795" s="24"/>
      <c r="L4795" s="24"/>
    </row>
    <row r="4796" spans="3:12" ht="20" customHeight="1">
      <c r="C4796" s="13"/>
      <c r="E4796" s="21"/>
      <c r="F4796" s="21"/>
      <c r="H4796" s="24"/>
      <c r="I4796" s="24"/>
      <c r="K4796" s="24"/>
      <c r="L4796" s="24"/>
    </row>
    <row r="4797" spans="3:12" ht="20" customHeight="1">
      <c r="C4797" s="13"/>
      <c r="E4797" s="21"/>
      <c r="F4797" s="21"/>
      <c r="H4797" s="24"/>
      <c r="I4797" s="24"/>
      <c r="K4797" s="24"/>
      <c r="L4797" s="24"/>
    </row>
    <row r="4798" spans="3:12" ht="20" customHeight="1">
      <c r="C4798" s="13"/>
      <c r="E4798" s="21"/>
      <c r="F4798" s="21"/>
      <c r="H4798" s="24"/>
      <c r="I4798" s="24"/>
      <c r="K4798" s="24"/>
      <c r="L4798" s="24"/>
    </row>
    <row r="4799" spans="3:12" ht="20" customHeight="1">
      <c r="C4799" s="13"/>
      <c r="E4799" s="21"/>
      <c r="F4799" s="21"/>
      <c r="H4799" s="24"/>
      <c r="I4799" s="24"/>
      <c r="K4799" s="24"/>
      <c r="L4799" s="24"/>
    </row>
    <row r="4800" spans="3:12" ht="20" customHeight="1">
      <c r="C4800" s="13"/>
      <c r="E4800" s="21"/>
      <c r="F4800" s="21"/>
      <c r="H4800" s="24"/>
      <c r="I4800" s="24"/>
      <c r="K4800" s="24"/>
      <c r="L4800" s="24"/>
    </row>
    <row r="4801" spans="3:12" ht="20" customHeight="1">
      <c r="C4801" s="13"/>
      <c r="E4801" s="21"/>
      <c r="F4801" s="21"/>
      <c r="H4801" s="24"/>
      <c r="I4801" s="24"/>
      <c r="K4801" s="24"/>
      <c r="L4801" s="24"/>
    </row>
    <row r="4802" spans="3:12" ht="20" customHeight="1">
      <c r="C4802" s="13"/>
      <c r="E4802" s="21"/>
      <c r="F4802" s="21"/>
      <c r="H4802" s="24"/>
      <c r="I4802" s="24"/>
      <c r="K4802" s="24"/>
      <c r="L4802" s="24"/>
    </row>
    <row r="4803" spans="3:12" ht="20" customHeight="1">
      <c r="C4803" s="13"/>
      <c r="E4803" s="21"/>
      <c r="F4803" s="21"/>
      <c r="H4803" s="24"/>
      <c r="I4803" s="24"/>
      <c r="K4803" s="24"/>
      <c r="L4803" s="24"/>
    </row>
    <row r="4804" spans="3:12" ht="20" customHeight="1">
      <c r="C4804" s="13"/>
      <c r="E4804" s="21"/>
      <c r="F4804" s="21"/>
      <c r="H4804" s="24"/>
      <c r="I4804" s="24"/>
      <c r="K4804" s="24"/>
      <c r="L4804" s="24"/>
    </row>
    <row r="4805" spans="3:12" ht="20" customHeight="1">
      <c r="C4805" s="13"/>
      <c r="E4805" s="21"/>
      <c r="F4805" s="21"/>
      <c r="H4805" s="24"/>
      <c r="I4805" s="24"/>
      <c r="K4805" s="24"/>
      <c r="L4805" s="24"/>
    </row>
    <row r="4806" spans="3:12" ht="20" customHeight="1">
      <c r="C4806" s="13"/>
      <c r="E4806" s="21"/>
      <c r="F4806" s="21"/>
      <c r="H4806" s="24"/>
      <c r="I4806" s="24"/>
      <c r="K4806" s="24"/>
      <c r="L4806" s="24"/>
    </row>
    <row r="4807" spans="3:12" ht="20" customHeight="1">
      <c r="C4807" s="13"/>
      <c r="E4807" s="21"/>
      <c r="F4807" s="21"/>
      <c r="H4807" s="24"/>
      <c r="I4807" s="24"/>
      <c r="K4807" s="24"/>
      <c r="L4807" s="24"/>
    </row>
    <row r="4808" spans="3:12" ht="20" customHeight="1">
      <c r="C4808" s="13"/>
      <c r="E4808" s="21"/>
      <c r="F4808" s="21"/>
      <c r="H4808" s="24"/>
      <c r="I4808" s="24"/>
      <c r="K4808" s="24"/>
      <c r="L4808" s="24"/>
    </row>
    <row r="4809" spans="3:12" ht="20" customHeight="1">
      <c r="C4809" s="13"/>
      <c r="E4809" s="21"/>
      <c r="F4809" s="21"/>
      <c r="H4809" s="24"/>
      <c r="I4809" s="24"/>
      <c r="K4809" s="24"/>
      <c r="L4809" s="24"/>
    </row>
    <row r="4810" spans="3:12" ht="20" customHeight="1">
      <c r="C4810" s="13"/>
      <c r="E4810" s="21"/>
      <c r="F4810" s="21"/>
      <c r="H4810" s="24"/>
      <c r="I4810" s="24"/>
      <c r="K4810" s="24"/>
      <c r="L4810" s="24"/>
    </row>
    <row r="4811" spans="3:12" ht="20" customHeight="1">
      <c r="C4811" s="13"/>
      <c r="E4811" s="21"/>
      <c r="F4811" s="21"/>
      <c r="H4811" s="24"/>
      <c r="I4811" s="24"/>
      <c r="K4811" s="24"/>
      <c r="L4811" s="24"/>
    </row>
    <row r="4812" spans="3:12" ht="20" customHeight="1">
      <c r="C4812" s="13"/>
      <c r="E4812" s="21"/>
      <c r="F4812" s="21"/>
      <c r="H4812" s="24"/>
      <c r="I4812" s="24"/>
      <c r="K4812" s="24"/>
      <c r="L4812" s="24"/>
    </row>
    <row r="4813" spans="3:12" ht="20" customHeight="1">
      <c r="C4813" s="13"/>
      <c r="E4813" s="21"/>
      <c r="F4813" s="21"/>
      <c r="H4813" s="24"/>
      <c r="I4813" s="24"/>
      <c r="K4813" s="24"/>
      <c r="L4813" s="24"/>
    </row>
    <row r="4814" spans="3:12" ht="20" customHeight="1">
      <c r="C4814" s="13"/>
      <c r="E4814" s="21"/>
      <c r="F4814" s="21"/>
      <c r="H4814" s="24"/>
      <c r="I4814" s="24"/>
      <c r="K4814" s="24"/>
      <c r="L4814" s="24"/>
    </row>
    <row r="4815" spans="3:12" ht="20" customHeight="1">
      <c r="C4815" s="13"/>
      <c r="E4815" s="21"/>
      <c r="F4815" s="21"/>
      <c r="H4815" s="24"/>
      <c r="I4815" s="24"/>
      <c r="K4815" s="24"/>
      <c r="L4815" s="24"/>
    </row>
    <row r="4816" spans="3:12" ht="20" customHeight="1">
      <c r="C4816" s="13"/>
      <c r="E4816" s="21"/>
      <c r="F4816" s="21"/>
      <c r="H4816" s="24"/>
      <c r="I4816" s="24"/>
      <c r="K4816" s="24"/>
      <c r="L4816" s="24"/>
    </row>
    <row r="4817" spans="3:12" ht="20" customHeight="1">
      <c r="C4817" s="13"/>
      <c r="E4817" s="21"/>
      <c r="F4817" s="21"/>
      <c r="H4817" s="24"/>
      <c r="I4817" s="24"/>
      <c r="K4817" s="24"/>
      <c r="L4817" s="24"/>
    </row>
    <row r="4818" spans="3:12" ht="20" customHeight="1">
      <c r="C4818" s="13"/>
      <c r="E4818" s="21"/>
      <c r="F4818" s="21"/>
      <c r="H4818" s="24"/>
      <c r="I4818" s="24"/>
      <c r="K4818" s="24"/>
      <c r="L4818" s="24"/>
    </row>
    <row r="4819" spans="3:12" ht="20" customHeight="1">
      <c r="C4819" s="13"/>
      <c r="E4819" s="21"/>
      <c r="F4819" s="21"/>
      <c r="H4819" s="24"/>
      <c r="I4819" s="24"/>
      <c r="K4819" s="24"/>
      <c r="L4819" s="24"/>
    </row>
    <row r="4820" spans="3:12" ht="20" customHeight="1">
      <c r="C4820" s="13"/>
      <c r="E4820" s="21"/>
      <c r="F4820" s="21"/>
      <c r="H4820" s="24"/>
      <c r="I4820" s="24"/>
      <c r="K4820" s="24"/>
      <c r="L4820" s="24"/>
    </row>
    <row r="4821" spans="3:12" ht="20" customHeight="1">
      <c r="C4821" s="13"/>
      <c r="E4821" s="21"/>
      <c r="F4821" s="21"/>
      <c r="H4821" s="24"/>
      <c r="I4821" s="24"/>
      <c r="K4821" s="24"/>
      <c r="L4821" s="24"/>
    </row>
    <row r="4822" spans="3:12" ht="20" customHeight="1">
      <c r="C4822" s="13"/>
      <c r="E4822" s="21"/>
      <c r="F4822" s="21"/>
      <c r="H4822" s="24"/>
      <c r="I4822" s="24"/>
      <c r="K4822" s="24"/>
      <c r="L4822" s="24"/>
    </row>
    <row r="4823" spans="3:12" ht="20" customHeight="1">
      <c r="C4823" s="13"/>
      <c r="E4823" s="21"/>
      <c r="F4823" s="21"/>
      <c r="H4823" s="24"/>
      <c r="I4823" s="24"/>
      <c r="K4823" s="24"/>
      <c r="L4823" s="24"/>
    </row>
    <row r="4824" spans="3:12" ht="20" customHeight="1">
      <c r="C4824" s="13"/>
      <c r="E4824" s="21"/>
      <c r="F4824" s="21"/>
      <c r="H4824" s="24"/>
      <c r="I4824" s="24"/>
      <c r="K4824" s="24"/>
      <c r="L4824" s="24"/>
    </row>
    <row r="4825" spans="3:12" ht="20" customHeight="1">
      <c r="C4825" s="13"/>
      <c r="E4825" s="21"/>
      <c r="F4825" s="21"/>
      <c r="H4825" s="24"/>
      <c r="I4825" s="24"/>
      <c r="K4825" s="24"/>
      <c r="L4825" s="24"/>
    </row>
    <row r="4826" spans="3:12" ht="20" customHeight="1">
      <c r="C4826" s="13"/>
      <c r="E4826" s="21"/>
      <c r="F4826" s="21"/>
      <c r="H4826" s="24"/>
      <c r="I4826" s="24"/>
      <c r="K4826" s="24"/>
      <c r="L4826" s="24"/>
    </row>
    <row r="4827" spans="3:12" ht="20" customHeight="1">
      <c r="C4827" s="13"/>
      <c r="E4827" s="21"/>
      <c r="F4827" s="21"/>
      <c r="H4827" s="24"/>
      <c r="I4827" s="24"/>
      <c r="K4827" s="24"/>
      <c r="L4827" s="24"/>
    </row>
    <row r="4828" spans="3:12" ht="20" customHeight="1">
      <c r="C4828" s="13"/>
      <c r="E4828" s="21"/>
      <c r="F4828" s="21"/>
      <c r="H4828" s="24"/>
      <c r="I4828" s="24"/>
      <c r="K4828" s="24"/>
      <c r="L4828" s="24"/>
    </row>
    <row r="4829" spans="3:12" ht="20" customHeight="1">
      <c r="C4829" s="13"/>
      <c r="E4829" s="21"/>
      <c r="F4829" s="21"/>
      <c r="H4829" s="24"/>
      <c r="I4829" s="24"/>
      <c r="K4829" s="24"/>
      <c r="L4829" s="24"/>
    </row>
    <row r="4830" spans="3:12" ht="20" customHeight="1">
      <c r="C4830" s="13"/>
      <c r="E4830" s="21"/>
      <c r="F4830" s="21"/>
      <c r="H4830" s="24"/>
      <c r="I4830" s="24"/>
      <c r="K4830" s="24"/>
      <c r="L4830" s="24"/>
    </row>
    <row r="4831" spans="3:12" ht="20" customHeight="1">
      <c r="C4831" s="13"/>
      <c r="E4831" s="21"/>
      <c r="F4831" s="21"/>
      <c r="H4831" s="24"/>
      <c r="I4831" s="24"/>
      <c r="K4831" s="24"/>
      <c r="L4831" s="24"/>
    </row>
    <row r="4832" spans="3:12" ht="20" customHeight="1">
      <c r="C4832" s="13"/>
      <c r="E4832" s="21"/>
      <c r="F4832" s="21"/>
      <c r="H4832" s="24"/>
      <c r="I4832" s="24"/>
      <c r="K4832" s="24"/>
      <c r="L4832" s="24"/>
    </row>
    <row r="4833" spans="3:12" ht="20" customHeight="1">
      <c r="C4833" s="13"/>
      <c r="E4833" s="21"/>
      <c r="F4833" s="21"/>
      <c r="H4833" s="24"/>
      <c r="I4833" s="24"/>
      <c r="K4833" s="24"/>
      <c r="L4833" s="24"/>
    </row>
    <row r="4834" spans="3:12" ht="20" customHeight="1">
      <c r="C4834" s="13"/>
      <c r="E4834" s="21"/>
      <c r="F4834" s="21"/>
      <c r="H4834" s="24"/>
      <c r="I4834" s="24"/>
      <c r="K4834" s="24"/>
      <c r="L4834" s="24"/>
    </row>
    <row r="4835" spans="3:12" ht="20" customHeight="1">
      <c r="C4835" s="13"/>
      <c r="E4835" s="21"/>
      <c r="F4835" s="21"/>
      <c r="H4835" s="24"/>
      <c r="I4835" s="24"/>
      <c r="K4835" s="24"/>
      <c r="L4835" s="24"/>
    </row>
    <row r="4836" spans="3:12" ht="20" customHeight="1">
      <c r="C4836" s="13"/>
      <c r="E4836" s="21"/>
      <c r="F4836" s="21"/>
      <c r="H4836" s="24"/>
      <c r="I4836" s="24"/>
      <c r="K4836" s="24"/>
      <c r="L4836" s="24"/>
    </row>
    <row r="4837" spans="3:12" ht="20" customHeight="1">
      <c r="C4837" s="13"/>
      <c r="E4837" s="21"/>
      <c r="F4837" s="21"/>
      <c r="H4837" s="24"/>
      <c r="I4837" s="24"/>
      <c r="K4837" s="24"/>
      <c r="L4837" s="24"/>
    </row>
    <row r="4838" spans="3:12" ht="20" customHeight="1">
      <c r="C4838" s="13"/>
      <c r="E4838" s="21"/>
      <c r="F4838" s="21"/>
      <c r="H4838" s="24"/>
      <c r="I4838" s="24"/>
      <c r="K4838" s="24"/>
      <c r="L4838" s="24"/>
    </row>
    <row r="4839" spans="3:12" ht="20" customHeight="1">
      <c r="C4839" s="13"/>
      <c r="E4839" s="21"/>
      <c r="F4839" s="21"/>
      <c r="H4839" s="24"/>
      <c r="I4839" s="24"/>
      <c r="K4839" s="24"/>
      <c r="L4839" s="24"/>
    </row>
    <row r="4840" spans="3:12" ht="20" customHeight="1">
      <c r="C4840" s="13"/>
      <c r="E4840" s="21"/>
      <c r="F4840" s="21"/>
      <c r="H4840" s="24"/>
      <c r="I4840" s="24"/>
      <c r="K4840" s="24"/>
      <c r="L4840" s="24"/>
    </row>
    <row r="4841" spans="3:12" ht="20" customHeight="1">
      <c r="C4841" s="13"/>
      <c r="E4841" s="21"/>
      <c r="F4841" s="21"/>
      <c r="H4841" s="24"/>
      <c r="I4841" s="24"/>
      <c r="K4841" s="24"/>
      <c r="L4841" s="24"/>
    </row>
    <row r="4842" spans="3:12" ht="20" customHeight="1">
      <c r="C4842" s="13"/>
      <c r="E4842" s="21"/>
      <c r="F4842" s="21"/>
      <c r="H4842" s="24"/>
      <c r="I4842" s="24"/>
      <c r="K4842" s="24"/>
      <c r="L4842" s="24"/>
    </row>
    <row r="4843" spans="3:12" ht="20" customHeight="1">
      <c r="C4843" s="13"/>
      <c r="E4843" s="21"/>
      <c r="F4843" s="21"/>
      <c r="H4843" s="24"/>
      <c r="I4843" s="24"/>
      <c r="K4843" s="24"/>
      <c r="L4843" s="24"/>
    </row>
    <row r="4844" spans="3:12" ht="20" customHeight="1">
      <c r="C4844" s="13"/>
      <c r="E4844" s="21"/>
      <c r="F4844" s="21"/>
      <c r="H4844" s="24"/>
      <c r="I4844" s="24"/>
      <c r="K4844" s="24"/>
      <c r="L4844" s="24"/>
    </row>
    <row r="4845" spans="3:12" ht="20" customHeight="1">
      <c r="C4845" s="13"/>
      <c r="E4845" s="21"/>
      <c r="F4845" s="21"/>
      <c r="H4845" s="24"/>
      <c r="I4845" s="24"/>
      <c r="K4845" s="24"/>
      <c r="L4845" s="24"/>
    </row>
    <row r="4846" spans="3:12" ht="20" customHeight="1">
      <c r="C4846" s="13"/>
      <c r="E4846" s="21"/>
      <c r="F4846" s="21"/>
      <c r="H4846" s="24"/>
      <c r="I4846" s="24"/>
      <c r="K4846" s="24"/>
      <c r="L4846" s="24"/>
    </row>
    <row r="4847" spans="3:12" ht="20" customHeight="1">
      <c r="C4847" s="13"/>
      <c r="E4847" s="21"/>
      <c r="F4847" s="21"/>
      <c r="H4847" s="24"/>
      <c r="I4847" s="24"/>
      <c r="K4847" s="24"/>
      <c r="L4847" s="24"/>
    </row>
    <row r="4848" spans="3:12" ht="20" customHeight="1">
      <c r="C4848" s="13"/>
      <c r="E4848" s="21"/>
      <c r="F4848" s="21"/>
      <c r="H4848" s="24"/>
      <c r="I4848" s="24"/>
      <c r="K4848" s="24"/>
      <c r="L4848" s="24"/>
    </row>
    <row r="4849" spans="3:12" ht="20" customHeight="1">
      <c r="C4849" s="13"/>
      <c r="E4849" s="21"/>
      <c r="F4849" s="21"/>
      <c r="H4849" s="24"/>
      <c r="I4849" s="24"/>
      <c r="K4849" s="24"/>
      <c r="L4849" s="24"/>
    </row>
    <row r="4850" spans="3:12" ht="20" customHeight="1">
      <c r="C4850" s="13"/>
      <c r="E4850" s="21"/>
      <c r="F4850" s="21"/>
      <c r="H4850" s="24"/>
      <c r="I4850" s="24"/>
      <c r="K4850" s="24"/>
      <c r="L4850" s="24"/>
    </row>
    <row r="4851" spans="3:12" ht="20" customHeight="1">
      <c r="C4851" s="13"/>
      <c r="E4851" s="21"/>
      <c r="F4851" s="21"/>
      <c r="H4851" s="24"/>
      <c r="I4851" s="24"/>
      <c r="K4851" s="24"/>
      <c r="L4851" s="24"/>
    </row>
    <row r="4852" spans="3:12" ht="20" customHeight="1">
      <c r="C4852" s="13"/>
      <c r="E4852" s="21"/>
      <c r="F4852" s="21"/>
      <c r="H4852" s="24"/>
      <c r="I4852" s="24"/>
      <c r="K4852" s="24"/>
      <c r="L4852" s="24"/>
    </row>
    <row r="4853" spans="3:12" ht="20" customHeight="1">
      <c r="C4853" s="13"/>
      <c r="E4853" s="21"/>
      <c r="F4853" s="21"/>
      <c r="H4853" s="24"/>
      <c r="I4853" s="24"/>
      <c r="K4853" s="24"/>
      <c r="L4853" s="24"/>
    </row>
    <row r="4854" spans="3:12" ht="20" customHeight="1">
      <c r="C4854" s="13"/>
      <c r="E4854" s="21"/>
      <c r="F4854" s="21"/>
      <c r="H4854" s="24"/>
      <c r="I4854" s="24"/>
      <c r="K4854" s="24"/>
      <c r="L4854" s="24"/>
    </row>
    <row r="4855" spans="3:12" ht="20" customHeight="1">
      <c r="C4855" s="13"/>
      <c r="E4855" s="21"/>
      <c r="F4855" s="21"/>
      <c r="H4855" s="24"/>
      <c r="I4855" s="24"/>
      <c r="K4855" s="24"/>
      <c r="L4855" s="24"/>
    </row>
    <row r="4856" spans="3:12" ht="20" customHeight="1">
      <c r="C4856" s="13"/>
      <c r="E4856" s="21"/>
      <c r="F4856" s="21"/>
      <c r="H4856" s="24"/>
      <c r="I4856" s="24"/>
      <c r="K4856" s="24"/>
      <c r="L4856" s="24"/>
    </row>
    <row r="4857" spans="3:12" ht="20" customHeight="1">
      <c r="C4857" s="13"/>
      <c r="E4857" s="21"/>
      <c r="F4857" s="21"/>
      <c r="H4857" s="24"/>
      <c r="I4857" s="24"/>
      <c r="K4857" s="24"/>
      <c r="L4857" s="24"/>
    </row>
    <row r="4858" spans="3:12" ht="20" customHeight="1">
      <c r="C4858" s="13"/>
      <c r="E4858" s="21"/>
      <c r="F4858" s="21"/>
      <c r="H4858" s="24"/>
      <c r="I4858" s="24"/>
      <c r="K4858" s="24"/>
      <c r="L4858" s="24"/>
    </row>
    <row r="4859" spans="3:12" ht="20" customHeight="1">
      <c r="C4859" s="13"/>
      <c r="E4859" s="21"/>
      <c r="F4859" s="21"/>
      <c r="H4859" s="24"/>
      <c r="I4859" s="24"/>
      <c r="K4859" s="24"/>
      <c r="L4859" s="24"/>
    </row>
    <row r="4860" spans="3:12" ht="20" customHeight="1">
      <c r="C4860" s="13"/>
      <c r="E4860" s="21"/>
      <c r="F4860" s="21"/>
      <c r="H4860" s="24"/>
      <c r="I4860" s="24"/>
      <c r="K4860" s="24"/>
      <c r="L4860" s="24"/>
    </row>
    <row r="4861" spans="3:12" ht="20" customHeight="1">
      <c r="C4861" s="13"/>
      <c r="E4861" s="21"/>
      <c r="F4861" s="21"/>
      <c r="H4861" s="24"/>
      <c r="I4861" s="24"/>
      <c r="K4861" s="24"/>
      <c r="L4861" s="24"/>
    </row>
    <row r="4862" spans="3:12" ht="20" customHeight="1">
      <c r="C4862" s="13"/>
      <c r="E4862" s="21"/>
      <c r="F4862" s="21"/>
      <c r="H4862" s="24"/>
      <c r="I4862" s="24"/>
      <c r="K4862" s="24"/>
      <c r="L4862" s="24"/>
    </row>
    <row r="4863" spans="3:12" ht="20" customHeight="1">
      <c r="C4863" s="13"/>
      <c r="E4863" s="21"/>
      <c r="F4863" s="21"/>
      <c r="H4863" s="24"/>
      <c r="I4863" s="24"/>
      <c r="K4863" s="24"/>
      <c r="L4863" s="24"/>
    </row>
    <row r="4864" spans="3:12" ht="20" customHeight="1">
      <c r="C4864" s="13"/>
      <c r="E4864" s="21"/>
      <c r="F4864" s="21"/>
      <c r="H4864" s="24"/>
      <c r="I4864" s="24"/>
      <c r="K4864" s="24"/>
      <c r="L4864" s="24"/>
    </row>
    <row r="4865" spans="3:12" ht="20" customHeight="1">
      <c r="C4865" s="13"/>
      <c r="E4865" s="21"/>
      <c r="F4865" s="21"/>
      <c r="H4865" s="24"/>
      <c r="I4865" s="24"/>
      <c r="K4865" s="24"/>
      <c r="L4865" s="24"/>
    </row>
    <row r="4866" spans="3:12" ht="20" customHeight="1">
      <c r="C4866" s="13"/>
      <c r="E4866" s="21"/>
      <c r="F4866" s="21"/>
      <c r="H4866" s="24"/>
      <c r="I4866" s="24"/>
      <c r="K4866" s="24"/>
      <c r="L4866" s="24"/>
    </row>
    <row r="4867" spans="3:12" ht="20" customHeight="1">
      <c r="C4867" s="13"/>
      <c r="E4867" s="21"/>
      <c r="F4867" s="21"/>
      <c r="H4867" s="24"/>
      <c r="I4867" s="24"/>
      <c r="K4867" s="24"/>
      <c r="L4867" s="24"/>
    </row>
    <row r="4868" spans="3:12" ht="20" customHeight="1">
      <c r="C4868" s="13"/>
      <c r="E4868" s="21"/>
      <c r="F4868" s="21"/>
      <c r="H4868" s="24"/>
      <c r="I4868" s="24"/>
      <c r="K4868" s="24"/>
      <c r="L4868" s="24"/>
    </row>
    <row r="4869" spans="3:12" ht="20" customHeight="1">
      <c r="C4869" s="13"/>
      <c r="E4869" s="21"/>
      <c r="F4869" s="21"/>
      <c r="H4869" s="24"/>
      <c r="I4869" s="24"/>
      <c r="K4869" s="24"/>
      <c r="L4869" s="24"/>
    </row>
    <row r="4870" spans="3:12" ht="20" customHeight="1">
      <c r="C4870" s="13"/>
      <c r="E4870" s="21"/>
      <c r="F4870" s="21"/>
      <c r="H4870" s="24"/>
      <c r="I4870" s="24"/>
      <c r="K4870" s="24"/>
      <c r="L4870" s="24"/>
    </row>
    <row r="4871" spans="3:12" ht="20" customHeight="1">
      <c r="C4871" s="13"/>
      <c r="E4871" s="21"/>
      <c r="F4871" s="21"/>
      <c r="H4871" s="24"/>
      <c r="I4871" s="24"/>
      <c r="K4871" s="24"/>
      <c r="L4871" s="24"/>
    </row>
    <row r="4872" spans="3:12" ht="20" customHeight="1">
      <c r="C4872" s="13"/>
      <c r="E4872" s="21"/>
      <c r="F4872" s="21"/>
      <c r="H4872" s="24"/>
      <c r="I4872" s="24"/>
      <c r="K4872" s="24"/>
      <c r="L4872" s="24"/>
    </row>
    <row r="4873" spans="3:12" ht="20" customHeight="1">
      <c r="C4873" s="13"/>
      <c r="E4873" s="21"/>
      <c r="F4873" s="21"/>
      <c r="H4873" s="24"/>
      <c r="I4873" s="24"/>
      <c r="K4873" s="24"/>
      <c r="L4873" s="24"/>
    </row>
    <row r="4874" spans="3:12" ht="20" customHeight="1">
      <c r="C4874" s="13"/>
      <c r="E4874" s="21"/>
      <c r="F4874" s="21"/>
      <c r="H4874" s="24"/>
      <c r="I4874" s="24"/>
      <c r="K4874" s="24"/>
      <c r="L4874" s="24"/>
    </row>
    <row r="4875" spans="3:12" ht="20" customHeight="1">
      <c r="C4875" s="13"/>
      <c r="E4875" s="21"/>
      <c r="F4875" s="21"/>
      <c r="H4875" s="24"/>
      <c r="I4875" s="24"/>
      <c r="K4875" s="24"/>
      <c r="L4875" s="24"/>
    </row>
    <row r="4876" spans="3:12" ht="20" customHeight="1">
      <c r="C4876" s="13"/>
      <c r="E4876" s="21"/>
      <c r="F4876" s="21"/>
      <c r="H4876" s="24"/>
      <c r="I4876" s="24"/>
      <c r="K4876" s="24"/>
      <c r="L4876" s="24"/>
    </row>
    <row r="4877" spans="3:12" ht="20" customHeight="1">
      <c r="C4877" s="13"/>
      <c r="E4877" s="21"/>
      <c r="F4877" s="21"/>
      <c r="H4877" s="24"/>
      <c r="I4877" s="24"/>
      <c r="K4877" s="24"/>
      <c r="L4877" s="24"/>
    </row>
    <row r="4878" spans="3:12" ht="20" customHeight="1">
      <c r="C4878" s="13"/>
      <c r="E4878" s="21"/>
      <c r="F4878" s="21"/>
      <c r="H4878" s="24"/>
      <c r="I4878" s="24"/>
      <c r="K4878" s="24"/>
      <c r="L4878" s="24"/>
    </row>
    <row r="4879" spans="3:12" ht="20" customHeight="1">
      <c r="C4879" s="13"/>
      <c r="E4879" s="21"/>
      <c r="F4879" s="21"/>
      <c r="H4879" s="24"/>
      <c r="I4879" s="24"/>
      <c r="K4879" s="24"/>
      <c r="L4879" s="24"/>
    </row>
    <row r="4880" spans="3:12" ht="20" customHeight="1">
      <c r="C4880" s="13"/>
      <c r="E4880" s="21"/>
      <c r="F4880" s="21"/>
      <c r="H4880" s="24"/>
      <c r="I4880" s="24"/>
      <c r="K4880" s="24"/>
      <c r="L4880" s="24"/>
    </row>
    <row r="4881" spans="3:12" ht="20" customHeight="1">
      <c r="C4881" s="13"/>
      <c r="E4881" s="21"/>
      <c r="F4881" s="21"/>
      <c r="H4881" s="24"/>
      <c r="I4881" s="24"/>
      <c r="K4881" s="24"/>
      <c r="L4881" s="24"/>
    </row>
    <row r="4882" spans="3:12" ht="20" customHeight="1">
      <c r="C4882" s="13"/>
      <c r="E4882" s="21"/>
      <c r="F4882" s="21"/>
      <c r="H4882" s="24"/>
      <c r="I4882" s="24"/>
      <c r="K4882" s="24"/>
      <c r="L4882" s="24"/>
    </row>
    <row r="4883" spans="3:12" ht="20" customHeight="1">
      <c r="C4883" s="13"/>
      <c r="E4883" s="21"/>
      <c r="F4883" s="21"/>
      <c r="H4883" s="24"/>
      <c r="I4883" s="24"/>
      <c r="K4883" s="24"/>
      <c r="L4883" s="24"/>
    </row>
    <row r="4884" spans="3:12" ht="20" customHeight="1">
      <c r="C4884" s="13"/>
      <c r="E4884" s="21"/>
      <c r="F4884" s="21"/>
      <c r="H4884" s="24"/>
      <c r="I4884" s="24"/>
      <c r="K4884" s="24"/>
      <c r="L4884" s="24"/>
    </row>
    <row r="4885" spans="3:12" ht="20" customHeight="1">
      <c r="C4885" s="13"/>
      <c r="E4885" s="21"/>
      <c r="F4885" s="21"/>
      <c r="H4885" s="24"/>
      <c r="I4885" s="24"/>
      <c r="K4885" s="24"/>
      <c r="L4885" s="24"/>
    </row>
    <row r="4886" spans="3:12" ht="20" customHeight="1">
      <c r="C4886" s="13"/>
      <c r="E4886" s="21"/>
      <c r="F4886" s="21"/>
      <c r="H4886" s="24"/>
      <c r="I4886" s="24"/>
      <c r="K4886" s="24"/>
      <c r="L4886" s="24"/>
    </row>
    <row r="4887" spans="3:12" ht="20" customHeight="1">
      <c r="C4887" s="13"/>
      <c r="E4887" s="21"/>
      <c r="F4887" s="21"/>
      <c r="H4887" s="24"/>
      <c r="I4887" s="24"/>
      <c r="K4887" s="24"/>
      <c r="L4887" s="24"/>
    </row>
    <row r="4888" spans="3:12" ht="20" customHeight="1">
      <c r="C4888" s="13"/>
      <c r="E4888" s="21"/>
      <c r="F4888" s="21"/>
      <c r="H4888" s="24"/>
      <c r="I4888" s="24"/>
      <c r="K4888" s="24"/>
      <c r="L4888" s="24"/>
    </row>
    <row r="4889" spans="3:12" ht="20" customHeight="1">
      <c r="C4889" s="13"/>
      <c r="E4889" s="21"/>
      <c r="F4889" s="21"/>
      <c r="H4889" s="24"/>
      <c r="I4889" s="24"/>
      <c r="K4889" s="24"/>
      <c r="L4889" s="24"/>
    </row>
    <row r="4890" spans="3:12" ht="20" customHeight="1">
      <c r="C4890" s="13"/>
      <c r="E4890" s="21"/>
      <c r="F4890" s="21"/>
      <c r="H4890" s="24"/>
      <c r="I4890" s="24"/>
      <c r="K4890" s="24"/>
      <c r="L4890" s="24"/>
    </row>
    <row r="4891" spans="3:12" ht="20" customHeight="1">
      <c r="C4891" s="13"/>
      <c r="E4891" s="21"/>
      <c r="F4891" s="21"/>
      <c r="H4891" s="24"/>
      <c r="I4891" s="24"/>
      <c r="K4891" s="24"/>
      <c r="L4891" s="24"/>
    </row>
    <row r="4892" spans="3:12" ht="20" customHeight="1">
      <c r="C4892" s="13"/>
      <c r="E4892" s="21"/>
      <c r="F4892" s="21"/>
      <c r="H4892" s="24"/>
      <c r="I4892" s="24"/>
      <c r="K4892" s="24"/>
      <c r="L4892" s="24"/>
    </row>
    <row r="4893" spans="3:12" ht="20" customHeight="1">
      <c r="C4893" s="13"/>
      <c r="E4893" s="21"/>
      <c r="F4893" s="21"/>
      <c r="H4893" s="24"/>
      <c r="I4893" s="24"/>
      <c r="K4893" s="24"/>
      <c r="L4893" s="24"/>
    </row>
    <row r="4894" spans="3:12" ht="20" customHeight="1">
      <c r="C4894" s="13"/>
      <c r="E4894" s="21"/>
      <c r="F4894" s="21"/>
      <c r="H4894" s="24"/>
      <c r="I4894" s="24"/>
      <c r="K4894" s="24"/>
      <c r="L4894" s="24"/>
    </row>
    <row r="4895" spans="3:12" ht="20" customHeight="1">
      <c r="C4895" s="13"/>
      <c r="E4895" s="21"/>
      <c r="F4895" s="21"/>
      <c r="H4895" s="24"/>
      <c r="I4895" s="24"/>
      <c r="K4895" s="24"/>
      <c r="L4895" s="24"/>
    </row>
    <row r="4896" spans="3:12" ht="20" customHeight="1">
      <c r="C4896" s="13"/>
      <c r="E4896" s="21"/>
      <c r="F4896" s="21"/>
      <c r="H4896" s="24"/>
      <c r="I4896" s="24"/>
      <c r="K4896" s="24"/>
      <c r="L4896" s="24"/>
    </row>
    <row r="4897" spans="3:12" ht="20" customHeight="1">
      <c r="C4897" s="13"/>
      <c r="E4897" s="21"/>
      <c r="F4897" s="21"/>
      <c r="H4897" s="24"/>
      <c r="I4897" s="24"/>
      <c r="K4897" s="24"/>
      <c r="L4897" s="24"/>
    </row>
    <row r="4898" spans="3:12" ht="20" customHeight="1">
      <c r="C4898" s="13"/>
      <c r="E4898" s="21"/>
      <c r="F4898" s="21"/>
      <c r="H4898" s="24"/>
      <c r="I4898" s="24"/>
      <c r="K4898" s="24"/>
      <c r="L4898" s="24"/>
    </row>
    <row r="4899" spans="3:12" ht="20" customHeight="1">
      <c r="C4899" s="13"/>
      <c r="E4899" s="21"/>
      <c r="F4899" s="21"/>
      <c r="H4899" s="24"/>
      <c r="I4899" s="24"/>
      <c r="K4899" s="24"/>
      <c r="L4899" s="24"/>
    </row>
    <row r="4900" spans="3:12" ht="20" customHeight="1">
      <c r="C4900" s="13"/>
      <c r="E4900" s="21"/>
      <c r="F4900" s="21"/>
      <c r="H4900" s="24"/>
      <c r="I4900" s="24"/>
      <c r="K4900" s="24"/>
      <c r="L4900" s="24"/>
    </row>
    <row r="4901" spans="3:12" ht="20" customHeight="1">
      <c r="C4901" s="13"/>
      <c r="E4901" s="21"/>
      <c r="F4901" s="21"/>
      <c r="H4901" s="24"/>
      <c r="I4901" s="24"/>
      <c r="K4901" s="24"/>
      <c r="L4901" s="24"/>
    </row>
    <row r="4902" spans="3:12" ht="20" customHeight="1">
      <c r="C4902" s="13"/>
      <c r="E4902" s="21"/>
      <c r="F4902" s="21"/>
      <c r="H4902" s="24"/>
      <c r="I4902" s="24"/>
      <c r="K4902" s="24"/>
      <c r="L4902" s="24"/>
    </row>
    <row r="4903" spans="3:12" ht="20" customHeight="1">
      <c r="C4903" s="13"/>
      <c r="E4903" s="21"/>
      <c r="F4903" s="21"/>
      <c r="H4903" s="24"/>
      <c r="I4903" s="24"/>
      <c r="K4903" s="24"/>
      <c r="L4903" s="24"/>
    </row>
    <row r="4904" spans="3:12" ht="20" customHeight="1">
      <c r="C4904" s="13"/>
      <c r="E4904" s="21"/>
      <c r="F4904" s="21"/>
      <c r="H4904" s="24"/>
      <c r="I4904" s="24"/>
      <c r="K4904" s="24"/>
      <c r="L4904" s="24"/>
    </row>
    <row r="4905" spans="3:12" ht="20" customHeight="1">
      <c r="C4905" s="13"/>
      <c r="E4905" s="21"/>
      <c r="F4905" s="21"/>
      <c r="H4905" s="24"/>
      <c r="I4905" s="24"/>
      <c r="K4905" s="24"/>
      <c r="L4905" s="24"/>
    </row>
    <row r="4906" spans="3:12" ht="20" customHeight="1">
      <c r="C4906" s="13"/>
      <c r="E4906" s="21"/>
      <c r="F4906" s="21"/>
      <c r="H4906" s="24"/>
      <c r="I4906" s="24"/>
      <c r="K4906" s="24"/>
      <c r="L4906" s="24"/>
    </row>
    <row r="4907" spans="3:12" ht="20" customHeight="1">
      <c r="C4907" s="13"/>
      <c r="E4907" s="21"/>
      <c r="F4907" s="21"/>
      <c r="H4907" s="24"/>
      <c r="I4907" s="24"/>
      <c r="K4907" s="24"/>
      <c r="L4907" s="24"/>
    </row>
    <row r="4908" spans="3:12" ht="20" customHeight="1">
      <c r="C4908" s="13"/>
      <c r="E4908" s="21"/>
      <c r="F4908" s="21"/>
      <c r="H4908" s="24"/>
      <c r="I4908" s="24"/>
      <c r="K4908" s="24"/>
      <c r="L4908" s="24"/>
    </row>
    <row r="4909" spans="3:12" ht="20" customHeight="1">
      <c r="C4909" s="13"/>
      <c r="E4909" s="21"/>
      <c r="F4909" s="21"/>
      <c r="H4909" s="24"/>
      <c r="I4909" s="24"/>
      <c r="K4909" s="24"/>
      <c r="L4909" s="24"/>
    </row>
    <row r="4910" spans="3:12" ht="20" customHeight="1">
      <c r="C4910" s="13"/>
      <c r="E4910" s="21"/>
      <c r="F4910" s="21"/>
      <c r="H4910" s="24"/>
      <c r="I4910" s="24"/>
      <c r="K4910" s="24"/>
      <c r="L4910" s="24"/>
    </row>
    <row r="4911" spans="3:12" ht="20" customHeight="1">
      <c r="C4911" s="13"/>
      <c r="E4911" s="21"/>
      <c r="F4911" s="21"/>
      <c r="H4911" s="24"/>
      <c r="I4911" s="24"/>
      <c r="K4911" s="24"/>
      <c r="L4911" s="24"/>
    </row>
    <row r="4912" spans="3:12" ht="20" customHeight="1">
      <c r="C4912" s="13"/>
      <c r="E4912" s="21"/>
      <c r="F4912" s="21"/>
      <c r="H4912" s="24"/>
      <c r="I4912" s="24"/>
      <c r="K4912" s="24"/>
      <c r="L4912" s="24"/>
    </row>
    <row r="4913" spans="3:12" ht="20" customHeight="1">
      <c r="C4913" s="13"/>
      <c r="E4913" s="21"/>
      <c r="F4913" s="21"/>
      <c r="H4913" s="24"/>
      <c r="I4913" s="24"/>
      <c r="K4913" s="24"/>
      <c r="L4913" s="24"/>
    </row>
    <row r="4914" spans="3:12" ht="20" customHeight="1">
      <c r="C4914" s="13"/>
      <c r="E4914" s="21"/>
      <c r="F4914" s="21"/>
      <c r="H4914" s="24"/>
      <c r="I4914" s="24"/>
      <c r="K4914" s="24"/>
      <c r="L4914" s="24"/>
    </row>
    <row r="4915" spans="3:12" ht="20" customHeight="1">
      <c r="C4915" s="13"/>
      <c r="E4915" s="21"/>
      <c r="F4915" s="21"/>
      <c r="H4915" s="24"/>
      <c r="I4915" s="24"/>
      <c r="K4915" s="24"/>
      <c r="L4915" s="24"/>
    </row>
    <row r="4916" spans="3:12" ht="20" customHeight="1">
      <c r="C4916" s="13"/>
      <c r="E4916" s="21"/>
      <c r="F4916" s="21"/>
      <c r="H4916" s="24"/>
      <c r="I4916" s="24"/>
      <c r="K4916" s="24"/>
      <c r="L4916" s="24"/>
    </row>
    <row r="4917" spans="3:12" ht="20" customHeight="1">
      <c r="C4917" s="13"/>
      <c r="E4917" s="21"/>
      <c r="F4917" s="21"/>
      <c r="H4917" s="24"/>
      <c r="I4917" s="24"/>
      <c r="K4917" s="24"/>
      <c r="L4917" s="24"/>
    </row>
    <row r="4918" spans="3:12" ht="20" customHeight="1">
      <c r="C4918" s="13"/>
      <c r="E4918" s="21"/>
      <c r="F4918" s="21"/>
      <c r="H4918" s="24"/>
      <c r="I4918" s="24"/>
      <c r="K4918" s="24"/>
      <c r="L4918" s="24"/>
    </row>
    <row r="4919" spans="3:12" ht="20" customHeight="1">
      <c r="C4919" s="13"/>
      <c r="E4919" s="21"/>
      <c r="F4919" s="21"/>
      <c r="H4919" s="24"/>
      <c r="I4919" s="24"/>
      <c r="K4919" s="24"/>
      <c r="L4919" s="24"/>
    </row>
    <row r="4920" spans="3:12" ht="20" customHeight="1">
      <c r="C4920" s="13"/>
      <c r="E4920" s="21"/>
      <c r="F4920" s="21"/>
      <c r="H4920" s="24"/>
      <c r="I4920" s="24"/>
      <c r="K4920" s="24"/>
      <c r="L4920" s="24"/>
    </row>
    <row r="4921" spans="3:12" ht="20" customHeight="1">
      <c r="C4921" s="13"/>
      <c r="E4921" s="21"/>
      <c r="F4921" s="21"/>
      <c r="H4921" s="24"/>
      <c r="I4921" s="24"/>
      <c r="K4921" s="24"/>
      <c r="L4921" s="24"/>
    </row>
    <row r="4922" spans="3:12" ht="20" customHeight="1">
      <c r="C4922" s="13"/>
      <c r="E4922" s="21"/>
      <c r="F4922" s="21"/>
      <c r="H4922" s="24"/>
      <c r="I4922" s="24"/>
      <c r="K4922" s="24"/>
      <c r="L4922" s="24"/>
    </row>
    <row r="4923" spans="3:12" ht="20" customHeight="1">
      <c r="C4923" s="13"/>
      <c r="E4923" s="21"/>
      <c r="F4923" s="21"/>
      <c r="H4923" s="24"/>
      <c r="I4923" s="24"/>
      <c r="K4923" s="24"/>
      <c r="L4923" s="24"/>
    </row>
    <row r="4924" spans="3:12" ht="20" customHeight="1">
      <c r="C4924" s="13"/>
      <c r="E4924" s="21"/>
      <c r="F4924" s="21"/>
      <c r="H4924" s="24"/>
      <c r="I4924" s="24"/>
      <c r="K4924" s="24"/>
      <c r="L4924" s="24"/>
    </row>
    <row r="4925" spans="3:12" ht="20" customHeight="1">
      <c r="C4925" s="13"/>
      <c r="E4925" s="21"/>
      <c r="F4925" s="21"/>
      <c r="H4925" s="24"/>
      <c r="I4925" s="24"/>
      <c r="K4925" s="24"/>
      <c r="L4925" s="24"/>
    </row>
    <row r="4926" spans="3:12" ht="20" customHeight="1">
      <c r="C4926" s="13"/>
      <c r="E4926" s="21"/>
      <c r="F4926" s="21"/>
      <c r="H4926" s="24"/>
      <c r="I4926" s="24"/>
      <c r="K4926" s="24"/>
      <c r="L4926" s="24"/>
    </row>
    <row r="4927" spans="3:12" ht="20" customHeight="1">
      <c r="C4927" s="13"/>
      <c r="E4927" s="21"/>
      <c r="F4927" s="21"/>
      <c r="H4927" s="24"/>
      <c r="I4927" s="24"/>
      <c r="K4927" s="24"/>
      <c r="L4927" s="24"/>
    </row>
    <row r="4928" spans="3:12" ht="20" customHeight="1">
      <c r="C4928" s="13"/>
      <c r="E4928" s="21"/>
      <c r="F4928" s="21"/>
      <c r="H4928" s="24"/>
      <c r="I4928" s="24"/>
      <c r="K4928" s="24"/>
      <c r="L4928" s="24"/>
    </row>
    <row r="4929" spans="3:12" ht="20" customHeight="1">
      <c r="C4929" s="13"/>
      <c r="E4929" s="21"/>
      <c r="F4929" s="21"/>
      <c r="H4929" s="24"/>
      <c r="I4929" s="24"/>
      <c r="K4929" s="24"/>
      <c r="L4929" s="24"/>
    </row>
    <row r="4930" spans="3:12" ht="20" customHeight="1">
      <c r="C4930" s="13"/>
      <c r="E4930" s="21"/>
      <c r="F4930" s="21"/>
      <c r="H4930" s="24"/>
      <c r="I4930" s="24"/>
      <c r="K4930" s="24"/>
      <c r="L4930" s="24"/>
    </row>
    <row r="4931" spans="3:12" ht="20" customHeight="1">
      <c r="C4931" s="13"/>
      <c r="E4931" s="21"/>
      <c r="F4931" s="21"/>
      <c r="H4931" s="24"/>
      <c r="I4931" s="24"/>
      <c r="K4931" s="24"/>
      <c r="L4931" s="24"/>
    </row>
    <row r="4932" spans="3:12" ht="20" customHeight="1">
      <c r="C4932" s="13"/>
      <c r="E4932" s="21"/>
      <c r="F4932" s="21"/>
      <c r="H4932" s="24"/>
      <c r="I4932" s="24"/>
      <c r="K4932" s="24"/>
      <c r="L4932" s="24"/>
    </row>
    <row r="4933" spans="3:12" ht="20" customHeight="1">
      <c r="C4933" s="13"/>
      <c r="E4933" s="21"/>
      <c r="F4933" s="21"/>
      <c r="H4933" s="24"/>
      <c r="I4933" s="24"/>
      <c r="K4933" s="24"/>
      <c r="L4933" s="24"/>
    </row>
    <row r="4934" spans="3:12" ht="20" customHeight="1">
      <c r="C4934" s="13"/>
      <c r="E4934" s="21"/>
      <c r="F4934" s="21"/>
      <c r="H4934" s="24"/>
      <c r="I4934" s="24"/>
      <c r="K4934" s="24"/>
      <c r="L4934" s="24"/>
    </row>
    <row r="4935" spans="3:12" ht="20" customHeight="1">
      <c r="C4935" s="13"/>
      <c r="E4935" s="21"/>
      <c r="F4935" s="21"/>
      <c r="H4935" s="24"/>
      <c r="I4935" s="24"/>
      <c r="K4935" s="24"/>
      <c r="L4935" s="24"/>
    </row>
    <row r="4936" spans="3:12" ht="20" customHeight="1">
      <c r="C4936" s="13"/>
      <c r="E4936" s="21"/>
      <c r="F4936" s="21"/>
      <c r="H4936" s="24"/>
      <c r="I4936" s="24"/>
      <c r="K4936" s="24"/>
      <c r="L4936" s="24"/>
    </row>
    <row r="4937" spans="3:12" ht="20" customHeight="1">
      <c r="C4937" s="13"/>
      <c r="E4937" s="21"/>
      <c r="F4937" s="21"/>
      <c r="H4937" s="24"/>
      <c r="I4937" s="24"/>
      <c r="K4937" s="24"/>
      <c r="L4937" s="24"/>
    </row>
    <row r="4938" spans="3:12" ht="20" customHeight="1">
      <c r="C4938" s="13"/>
      <c r="E4938" s="21"/>
      <c r="F4938" s="21"/>
      <c r="H4938" s="24"/>
      <c r="I4938" s="24"/>
      <c r="K4938" s="24"/>
      <c r="L4938" s="24"/>
    </row>
    <row r="4939" spans="3:12" ht="20" customHeight="1">
      <c r="C4939" s="13"/>
      <c r="E4939" s="21"/>
      <c r="F4939" s="21"/>
      <c r="H4939" s="24"/>
      <c r="I4939" s="24"/>
      <c r="K4939" s="24"/>
      <c r="L4939" s="24"/>
    </row>
    <row r="4940" spans="3:12" ht="20" customHeight="1">
      <c r="C4940" s="13"/>
      <c r="E4940" s="21"/>
      <c r="F4940" s="21"/>
      <c r="H4940" s="24"/>
      <c r="I4940" s="24"/>
      <c r="K4940" s="24"/>
      <c r="L4940" s="24"/>
    </row>
    <row r="4941" spans="3:12" ht="20" customHeight="1">
      <c r="C4941" s="13"/>
      <c r="E4941" s="21"/>
      <c r="F4941" s="21"/>
      <c r="H4941" s="24"/>
      <c r="I4941" s="24"/>
      <c r="K4941" s="24"/>
      <c r="L4941" s="24"/>
    </row>
    <row r="4942" spans="3:12" ht="20" customHeight="1">
      <c r="C4942" s="13"/>
      <c r="E4942" s="21"/>
      <c r="F4942" s="21"/>
      <c r="H4942" s="24"/>
      <c r="I4942" s="24"/>
      <c r="K4942" s="24"/>
      <c r="L4942" s="24"/>
    </row>
    <row r="4943" spans="3:12" ht="20" customHeight="1">
      <c r="C4943" s="13"/>
      <c r="E4943" s="21"/>
      <c r="F4943" s="21"/>
      <c r="H4943" s="24"/>
      <c r="I4943" s="24"/>
      <c r="K4943" s="24"/>
      <c r="L4943" s="24"/>
    </row>
    <row r="4944" spans="3:12" ht="20" customHeight="1">
      <c r="C4944" s="13"/>
      <c r="E4944" s="21"/>
      <c r="F4944" s="21"/>
      <c r="H4944" s="24"/>
      <c r="I4944" s="24"/>
      <c r="K4944" s="24"/>
      <c r="L4944" s="24"/>
    </row>
    <row r="4945" spans="3:12" ht="20" customHeight="1">
      <c r="C4945" s="13"/>
      <c r="E4945" s="21"/>
      <c r="F4945" s="21"/>
      <c r="H4945" s="24"/>
      <c r="I4945" s="24"/>
      <c r="K4945" s="24"/>
      <c r="L4945" s="24"/>
    </row>
    <row r="4946" spans="3:12" ht="20" customHeight="1">
      <c r="C4946" s="13"/>
      <c r="E4946" s="21"/>
      <c r="F4946" s="21"/>
      <c r="H4946" s="24"/>
      <c r="I4946" s="24"/>
      <c r="K4946" s="24"/>
      <c r="L4946" s="24"/>
    </row>
    <row r="4947" spans="3:12" ht="20" customHeight="1">
      <c r="C4947" s="13"/>
      <c r="E4947" s="21"/>
      <c r="F4947" s="21"/>
      <c r="H4947" s="24"/>
      <c r="I4947" s="24"/>
      <c r="K4947" s="24"/>
      <c r="L4947" s="24"/>
    </row>
    <row r="4948" spans="3:12" ht="20" customHeight="1">
      <c r="C4948" s="13"/>
      <c r="E4948" s="21"/>
      <c r="F4948" s="21"/>
      <c r="H4948" s="24"/>
      <c r="I4948" s="24"/>
      <c r="K4948" s="24"/>
      <c r="L4948" s="24"/>
    </row>
    <row r="4949" spans="3:12" ht="20" customHeight="1">
      <c r="C4949" s="13"/>
      <c r="E4949" s="21"/>
      <c r="F4949" s="21"/>
      <c r="H4949" s="24"/>
      <c r="I4949" s="24"/>
      <c r="K4949" s="24"/>
      <c r="L4949" s="24"/>
    </row>
    <row r="4950" spans="3:12" ht="20" customHeight="1">
      <c r="C4950" s="13"/>
      <c r="E4950" s="21"/>
      <c r="F4950" s="21"/>
      <c r="H4950" s="24"/>
      <c r="I4950" s="24"/>
      <c r="K4950" s="24"/>
      <c r="L4950" s="24"/>
    </row>
    <row r="4951" spans="3:12" ht="20" customHeight="1">
      <c r="C4951" s="13"/>
      <c r="E4951" s="21"/>
      <c r="F4951" s="21"/>
      <c r="H4951" s="24"/>
      <c r="I4951" s="24"/>
      <c r="K4951" s="24"/>
      <c r="L4951" s="24"/>
    </row>
    <row r="4952" spans="3:12" ht="20" customHeight="1">
      <c r="C4952" s="13"/>
      <c r="E4952" s="21"/>
      <c r="F4952" s="21"/>
      <c r="H4952" s="24"/>
      <c r="I4952" s="24"/>
      <c r="K4952" s="24"/>
      <c r="L4952" s="24"/>
    </row>
    <row r="4953" spans="3:12" ht="20" customHeight="1">
      <c r="C4953" s="13"/>
      <c r="E4953" s="21"/>
      <c r="F4953" s="21"/>
      <c r="H4953" s="24"/>
      <c r="I4953" s="24"/>
      <c r="K4953" s="24"/>
      <c r="L4953" s="24"/>
    </row>
    <row r="4954" spans="3:12" ht="20" customHeight="1">
      <c r="C4954" s="13"/>
      <c r="E4954" s="21"/>
      <c r="F4954" s="21"/>
      <c r="H4954" s="24"/>
      <c r="I4954" s="24"/>
      <c r="K4954" s="24"/>
      <c r="L4954" s="24"/>
    </row>
    <row r="4955" spans="3:12" ht="20" customHeight="1">
      <c r="C4955" s="13"/>
      <c r="E4955" s="21"/>
      <c r="F4955" s="21"/>
      <c r="H4955" s="24"/>
      <c r="I4955" s="24"/>
      <c r="K4955" s="24"/>
      <c r="L4955" s="24"/>
    </row>
    <row r="4956" spans="3:12" ht="20" customHeight="1">
      <c r="C4956" s="13"/>
      <c r="E4956" s="21"/>
      <c r="F4956" s="21"/>
      <c r="H4956" s="24"/>
      <c r="I4956" s="24"/>
      <c r="K4956" s="24"/>
      <c r="L4956" s="24"/>
    </row>
    <row r="4957" spans="3:12" ht="20" customHeight="1">
      <c r="C4957" s="13"/>
      <c r="E4957" s="21"/>
      <c r="F4957" s="21"/>
      <c r="H4957" s="24"/>
      <c r="I4957" s="24"/>
      <c r="K4957" s="24"/>
      <c r="L4957" s="24"/>
    </row>
    <row r="4958" spans="3:12" ht="20" customHeight="1">
      <c r="C4958" s="13"/>
      <c r="E4958" s="21"/>
      <c r="F4958" s="21"/>
      <c r="H4958" s="24"/>
      <c r="I4958" s="24"/>
      <c r="K4958" s="24"/>
      <c r="L4958" s="24"/>
    </row>
    <row r="4959" spans="3:12" ht="20" customHeight="1">
      <c r="C4959" s="13"/>
      <c r="E4959" s="21"/>
      <c r="F4959" s="21"/>
      <c r="H4959" s="24"/>
      <c r="I4959" s="24"/>
      <c r="K4959" s="24"/>
      <c r="L4959" s="24"/>
    </row>
    <row r="4960" spans="3:12" ht="20" customHeight="1">
      <c r="C4960" s="13"/>
      <c r="E4960" s="21"/>
      <c r="F4960" s="21"/>
      <c r="H4960" s="24"/>
      <c r="I4960" s="24"/>
      <c r="K4960" s="24"/>
      <c r="L4960" s="24"/>
    </row>
    <row r="4961" spans="3:12" ht="20" customHeight="1">
      <c r="C4961" s="13"/>
      <c r="E4961" s="21"/>
      <c r="F4961" s="21"/>
      <c r="H4961" s="24"/>
      <c r="I4961" s="24"/>
      <c r="K4961" s="24"/>
      <c r="L4961" s="24"/>
    </row>
    <row r="4962" spans="3:12" ht="20" customHeight="1">
      <c r="C4962" s="13"/>
      <c r="E4962" s="21"/>
      <c r="F4962" s="21"/>
      <c r="H4962" s="24"/>
      <c r="I4962" s="24"/>
      <c r="K4962" s="24"/>
      <c r="L4962" s="24"/>
    </row>
    <row r="4963" spans="3:12" ht="20" customHeight="1">
      <c r="C4963" s="13"/>
      <c r="E4963" s="21"/>
      <c r="F4963" s="21"/>
      <c r="H4963" s="24"/>
      <c r="I4963" s="24"/>
      <c r="K4963" s="24"/>
      <c r="L4963" s="24"/>
    </row>
    <row r="4964" spans="3:12" ht="20" customHeight="1">
      <c r="C4964" s="13"/>
      <c r="E4964" s="21"/>
      <c r="F4964" s="21"/>
      <c r="H4964" s="24"/>
      <c r="I4964" s="24"/>
      <c r="K4964" s="24"/>
      <c r="L4964" s="24"/>
    </row>
    <row r="4965" spans="3:12" ht="20" customHeight="1">
      <c r="C4965" s="13"/>
      <c r="E4965" s="21"/>
      <c r="F4965" s="21"/>
      <c r="H4965" s="24"/>
      <c r="I4965" s="24"/>
      <c r="K4965" s="24"/>
      <c r="L4965" s="24"/>
    </row>
    <row r="4966" spans="3:12" ht="20" customHeight="1">
      <c r="C4966" s="13"/>
      <c r="E4966" s="21"/>
      <c r="F4966" s="21"/>
      <c r="H4966" s="24"/>
      <c r="I4966" s="24"/>
      <c r="K4966" s="24"/>
      <c r="L4966" s="24"/>
    </row>
    <row r="4967" spans="3:12" ht="20" customHeight="1">
      <c r="C4967" s="13"/>
      <c r="E4967" s="21"/>
      <c r="F4967" s="21"/>
      <c r="H4967" s="24"/>
      <c r="I4967" s="24"/>
      <c r="K4967" s="24"/>
      <c r="L4967" s="24"/>
    </row>
    <row r="4968" spans="3:12" ht="20" customHeight="1">
      <c r="C4968" s="13"/>
      <c r="E4968" s="21"/>
      <c r="F4968" s="21"/>
      <c r="H4968" s="24"/>
      <c r="I4968" s="24"/>
      <c r="K4968" s="24"/>
      <c r="L4968" s="24"/>
    </row>
    <row r="4969" spans="3:12" ht="20" customHeight="1">
      <c r="C4969" s="13"/>
      <c r="E4969" s="21"/>
      <c r="F4969" s="21"/>
      <c r="H4969" s="24"/>
      <c r="I4969" s="24"/>
      <c r="K4969" s="24"/>
      <c r="L4969" s="24"/>
    </row>
    <row r="4970" spans="3:12" ht="20" customHeight="1">
      <c r="C4970" s="13"/>
      <c r="E4970" s="21"/>
      <c r="F4970" s="21"/>
      <c r="H4970" s="24"/>
      <c r="I4970" s="24"/>
      <c r="K4970" s="24"/>
      <c r="L4970" s="24"/>
    </row>
    <row r="4971" spans="3:12" ht="20" customHeight="1">
      <c r="C4971" s="13"/>
      <c r="E4971" s="21"/>
      <c r="F4971" s="21"/>
      <c r="H4971" s="24"/>
      <c r="I4971" s="24"/>
      <c r="K4971" s="24"/>
      <c r="L4971" s="24"/>
    </row>
    <row r="4972" spans="3:12" ht="20" customHeight="1">
      <c r="C4972" s="13"/>
      <c r="E4972" s="21"/>
      <c r="F4972" s="21"/>
      <c r="H4972" s="24"/>
      <c r="I4972" s="24"/>
      <c r="K4972" s="24"/>
      <c r="L4972" s="24"/>
    </row>
    <row r="4973" spans="3:12" ht="20" customHeight="1">
      <c r="C4973" s="13"/>
      <c r="E4973" s="21"/>
      <c r="F4973" s="21"/>
      <c r="H4973" s="24"/>
      <c r="I4973" s="24"/>
      <c r="K4973" s="24"/>
      <c r="L4973" s="24"/>
    </row>
    <row r="4974" spans="3:12" ht="20" customHeight="1">
      <c r="C4974" s="13"/>
      <c r="E4974" s="21"/>
      <c r="F4974" s="21"/>
      <c r="H4974" s="24"/>
      <c r="I4974" s="24"/>
      <c r="K4974" s="24"/>
      <c r="L4974" s="24"/>
    </row>
    <row r="4975" spans="3:12" ht="20" customHeight="1">
      <c r="C4975" s="13"/>
      <c r="E4975" s="21"/>
      <c r="F4975" s="21"/>
      <c r="H4975" s="24"/>
      <c r="I4975" s="24"/>
      <c r="K4975" s="24"/>
      <c r="L4975" s="24"/>
    </row>
    <row r="4976" spans="3:12" ht="20" customHeight="1">
      <c r="C4976" s="13"/>
      <c r="E4976" s="21"/>
      <c r="F4976" s="21"/>
      <c r="H4976" s="24"/>
      <c r="I4976" s="24"/>
      <c r="K4976" s="24"/>
      <c r="L4976" s="24"/>
    </row>
    <row r="4977" spans="3:12" ht="20" customHeight="1">
      <c r="C4977" s="13"/>
      <c r="E4977" s="21"/>
      <c r="F4977" s="21"/>
      <c r="H4977" s="24"/>
      <c r="I4977" s="24"/>
      <c r="K4977" s="24"/>
      <c r="L4977" s="24"/>
    </row>
    <row r="4978" spans="3:12" ht="20" customHeight="1">
      <c r="C4978" s="13"/>
      <c r="E4978" s="21"/>
      <c r="F4978" s="21"/>
      <c r="H4978" s="24"/>
      <c r="I4978" s="24"/>
      <c r="K4978" s="24"/>
      <c r="L4978" s="24"/>
    </row>
    <row r="4979" spans="3:12" ht="20" customHeight="1">
      <c r="C4979" s="13"/>
      <c r="E4979" s="21"/>
      <c r="F4979" s="21"/>
      <c r="H4979" s="24"/>
      <c r="I4979" s="24"/>
      <c r="K4979" s="24"/>
      <c r="L4979" s="24"/>
    </row>
    <row r="4980" spans="3:12" ht="20" customHeight="1">
      <c r="C4980" s="13"/>
      <c r="E4980" s="21"/>
      <c r="F4980" s="21"/>
      <c r="H4980" s="24"/>
      <c r="I4980" s="24"/>
      <c r="K4980" s="24"/>
      <c r="L4980" s="24"/>
    </row>
    <row r="4981" spans="3:12" ht="20" customHeight="1">
      <c r="C4981" s="13"/>
      <c r="E4981" s="21"/>
      <c r="F4981" s="21"/>
      <c r="H4981" s="24"/>
      <c r="I4981" s="24"/>
      <c r="K4981" s="24"/>
      <c r="L4981" s="24"/>
    </row>
    <row r="4982" spans="3:12" ht="20" customHeight="1">
      <c r="C4982" s="13"/>
      <c r="E4982" s="21"/>
      <c r="F4982" s="21"/>
      <c r="H4982" s="24"/>
      <c r="I4982" s="24"/>
      <c r="K4982" s="24"/>
      <c r="L4982" s="24"/>
    </row>
    <row r="4983" spans="3:12" ht="20" customHeight="1">
      <c r="C4983" s="13"/>
      <c r="E4983" s="21"/>
      <c r="F4983" s="21"/>
      <c r="H4983" s="24"/>
      <c r="I4983" s="24"/>
      <c r="K4983" s="24"/>
      <c r="L4983" s="24"/>
    </row>
    <row r="4984" spans="3:12" ht="20" customHeight="1">
      <c r="C4984" s="13"/>
      <c r="E4984" s="21"/>
      <c r="F4984" s="21"/>
      <c r="H4984" s="24"/>
      <c r="I4984" s="24"/>
      <c r="K4984" s="24"/>
      <c r="L4984" s="24"/>
    </row>
    <row r="4985" spans="3:12" ht="20" customHeight="1">
      <c r="C4985" s="13"/>
      <c r="E4985" s="21"/>
      <c r="F4985" s="21"/>
      <c r="H4985" s="24"/>
      <c r="I4985" s="24"/>
      <c r="K4985" s="24"/>
      <c r="L4985" s="24"/>
    </row>
    <row r="4986" spans="3:12" ht="20" customHeight="1">
      <c r="C4986" s="13"/>
      <c r="E4986" s="21"/>
      <c r="F4986" s="21"/>
      <c r="H4986" s="24"/>
      <c r="I4986" s="24"/>
      <c r="K4986" s="24"/>
      <c r="L4986" s="24"/>
    </row>
    <row r="4987" spans="3:12" ht="20" customHeight="1">
      <c r="C4987" s="13"/>
      <c r="E4987" s="21"/>
      <c r="F4987" s="21"/>
      <c r="H4987" s="24"/>
      <c r="I4987" s="24"/>
      <c r="K4987" s="24"/>
      <c r="L4987" s="24"/>
    </row>
    <row r="4988" spans="3:12" ht="20" customHeight="1">
      <c r="C4988" s="13"/>
      <c r="E4988" s="21"/>
      <c r="F4988" s="21"/>
      <c r="H4988" s="24"/>
      <c r="I4988" s="24"/>
      <c r="K4988" s="24"/>
      <c r="L4988" s="24"/>
    </row>
    <row r="4989" spans="3:12" ht="20" customHeight="1">
      <c r="C4989" s="13"/>
      <c r="E4989" s="21"/>
      <c r="F4989" s="21"/>
      <c r="H4989" s="24"/>
      <c r="I4989" s="24"/>
      <c r="K4989" s="24"/>
      <c r="L4989" s="24"/>
    </row>
    <row r="4990" spans="3:12" ht="20" customHeight="1">
      <c r="C4990" s="13"/>
      <c r="E4990" s="21"/>
      <c r="F4990" s="21"/>
      <c r="H4990" s="24"/>
      <c r="I4990" s="24"/>
      <c r="K4990" s="24"/>
      <c r="L4990" s="24"/>
    </row>
    <row r="4991" spans="3:12" ht="20" customHeight="1">
      <c r="C4991" s="13"/>
      <c r="E4991" s="21"/>
      <c r="F4991" s="21"/>
      <c r="H4991" s="24"/>
      <c r="I4991" s="24"/>
      <c r="K4991" s="24"/>
      <c r="L4991" s="24"/>
    </row>
    <row r="4992" spans="3:12" ht="20" customHeight="1">
      <c r="C4992" s="13"/>
      <c r="E4992" s="21"/>
      <c r="F4992" s="21"/>
      <c r="H4992" s="24"/>
      <c r="I4992" s="24"/>
      <c r="K4992" s="24"/>
      <c r="L4992" s="24"/>
    </row>
    <row r="4993" spans="3:12" ht="20" customHeight="1">
      <c r="C4993" s="13"/>
      <c r="E4993" s="21"/>
      <c r="F4993" s="21"/>
      <c r="H4993" s="24"/>
      <c r="I4993" s="24"/>
      <c r="K4993" s="24"/>
      <c r="L4993" s="24"/>
    </row>
    <row r="4994" spans="3:12" ht="20" customHeight="1">
      <c r="C4994" s="13"/>
      <c r="E4994" s="21"/>
      <c r="F4994" s="21"/>
      <c r="H4994" s="24"/>
      <c r="I4994" s="24"/>
      <c r="K4994" s="24"/>
      <c r="L4994" s="24"/>
    </row>
    <row r="4995" spans="3:12" ht="20" customHeight="1">
      <c r="C4995" s="13"/>
      <c r="E4995" s="21"/>
      <c r="F4995" s="21"/>
      <c r="H4995" s="24"/>
      <c r="I4995" s="24"/>
      <c r="K4995" s="24"/>
      <c r="L4995" s="24"/>
    </row>
    <row r="4996" spans="3:12" ht="20" customHeight="1">
      <c r="C4996" s="13"/>
      <c r="E4996" s="21"/>
      <c r="F4996" s="21"/>
      <c r="H4996" s="24"/>
      <c r="I4996" s="24"/>
      <c r="K4996" s="24"/>
      <c r="L4996" s="24"/>
    </row>
    <row r="4997" spans="3:12" ht="20" customHeight="1">
      <c r="C4997" s="13"/>
      <c r="E4997" s="21"/>
      <c r="F4997" s="21"/>
      <c r="H4997" s="24"/>
      <c r="I4997" s="24"/>
      <c r="K4997" s="24"/>
      <c r="L4997" s="24"/>
    </row>
    <row r="4998" spans="3:12" ht="20" customHeight="1">
      <c r="C4998" s="13"/>
      <c r="E4998" s="21"/>
      <c r="F4998" s="21"/>
      <c r="H4998" s="24"/>
      <c r="I4998" s="24"/>
      <c r="K4998" s="24"/>
      <c r="L4998" s="24"/>
    </row>
    <row r="4999" spans="3:12" ht="20" customHeight="1">
      <c r="C4999" s="13"/>
      <c r="E4999" s="21"/>
      <c r="F4999" s="21"/>
      <c r="H4999" s="24"/>
      <c r="I4999" s="24"/>
      <c r="K4999" s="24"/>
      <c r="L4999" s="24"/>
    </row>
    <row r="5000" spans="3:12" ht="20" customHeight="1">
      <c r="C5000" s="13"/>
      <c r="E5000" s="21"/>
      <c r="F5000" s="21"/>
      <c r="H5000" s="24"/>
      <c r="I5000" s="24"/>
      <c r="K5000" s="24"/>
      <c r="L5000" s="24"/>
    </row>
    <row r="5001" spans="3:12" ht="20" customHeight="1">
      <c r="C5001" s="13"/>
      <c r="E5001" s="21"/>
      <c r="F5001" s="21"/>
      <c r="H5001" s="24"/>
      <c r="I5001" s="24"/>
      <c r="K5001" s="24"/>
      <c r="L5001" s="24"/>
    </row>
    <row r="5002" spans="3:12" ht="20" customHeight="1">
      <c r="C5002" s="13"/>
      <c r="E5002" s="21"/>
      <c r="F5002" s="21"/>
      <c r="H5002" s="24"/>
      <c r="I5002" s="24"/>
      <c r="K5002" s="24"/>
      <c r="L5002" s="24"/>
    </row>
    <row r="5003" spans="3:12" ht="20" customHeight="1">
      <c r="C5003" s="13"/>
      <c r="E5003" s="21"/>
      <c r="F5003" s="21"/>
      <c r="H5003" s="24"/>
      <c r="I5003" s="24"/>
      <c r="K5003" s="24"/>
      <c r="L5003" s="24"/>
    </row>
    <row r="5004" spans="3:12" ht="20" customHeight="1">
      <c r="C5004" s="13"/>
      <c r="E5004" s="21"/>
      <c r="F5004" s="21"/>
      <c r="H5004" s="24"/>
      <c r="I5004" s="24"/>
      <c r="K5004" s="24"/>
      <c r="L5004" s="24"/>
    </row>
    <row r="5005" spans="3:12" ht="20" customHeight="1">
      <c r="C5005" s="13"/>
      <c r="E5005" s="21"/>
      <c r="F5005" s="21"/>
      <c r="H5005" s="24"/>
      <c r="I5005" s="24"/>
      <c r="K5005" s="24"/>
      <c r="L5005" s="24"/>
    </row>
    <row r="5006" spans="3:12" ht="20" customHeight="1">
      <c r="C5006" s="13"/>
      <c r="E5006" s="21"/>
      <c r="F5006" s="21"/>
      <c r="H5006" s="24"/>
      <c r="I5006" s="24"/>
      <c r="K5006" s="24"/>
      <c r="L5006" s="24"/>
    </row>
    <row r="5007" spans="3:12" ht="20" customHeight="1">
      <c r="C5007" s="13"/>
      <c r="E5007" s="21"/>
      <c r="F5007" s="21"/>
      <c r="H5007" s="24"/>
      <c r="I5007" s="24"/>
      <c r="K5007" s="24"/>
      <c r="L5007" s="24"/>
    </row>
    <row r="5008" spans="3:12" ht="20" customHeight="1">
      <c r="C5008" s="13"/>
      <c r="E5008" s="21"/>
      <c r="F5008" s="21"/>
      <c r="H5008" s="24"/>
      <c r="I5008" s="24"/>
      <c r="K5008" s="24"/>
      <c r="L5008" s="24"/>
    </row>
    <row r="5009" spans="3:12" ht="20" customHeight="1">
      <c r="C5009" s="13"/>
      <c r="E5009" s="21"/>
      <c r="F5009" s="21"/>
      <c r="H5009" s="24"/>
      <c r="I5009" s="24"/>
      <c r="K5009" s="24"/>
      <c r="L5009" s="24"/>
    </row>
    <row r="5010" spans="3:12" ht="20" customHeight="1">
      <c r="C5010" s="13"/>
      <c r="E5010" s="21"/>
      <c r="F5010" s="21"/>
      <c r="H5010" s="24"/>
      <c r="I5010" s="24"/>
      <c r="K5010" s="24"/>
      <c r="L5010" s="24"/>
    </row>
    <row r="5011" spans="3:12" ht="20" customHeight="1">
      <c r="C5011" s="13"/>
      <c r="E5011" s="21"/>
      <c r="F5011" s="21"/>
      <c r="H5011" s="24"/>
      <c r="I5011" s="24"/>
      <c r="K5011" s="24"/>
      <c r="L5011" s="24"/>
    </row>
    <row r="5012" spans="3:12" ht="20" customHeight="1">
      <c r="C5012" s="13"/>
      <c r="E5012" s="21"/>
      <c r="F5012" s="21"/>
      <c r="H5012" s="24"/>
      <c r="I5012" s="24"/>
      <c r="K5012" s="24"/>
      <c r="L5012" s="24"/>
    </row>
    <row r="5013" spans="3:12" ht="20" customHeight="1">
      <c r="C5013" s="13"/>
      <c r="E5013" s="21"/>
      <c r="F5013" s="21"/>
      <c r="H5013" s="24"/>
      <c r="I5013" s="24"/>
      <c r="K5013" s="24"/>
      <c r="L5013" s="24"/>
    </row>
    <row r="5014" spans="3:12" ht="20" customHeight="1">
      <c r="C5014" s="13"/>
      <c r="E5014" s="21"/>
      <c r="F5014" s="21"/>
      <c r="H5014" s="24"/>
      <c r="I5014" s="24"/>
      <c r="K5014" s="24"/>
      <c r="L5014" s="24"/>
    </row>
    <row r="5015" spans="3:12" ht="20" customHeight="1">
      <c r="C5015" s="13"/>
      <c r="E5015" s="21"/>
      <c r="F5015" s="21"/>
      <c r="H5015" s="24"/>
      <c r="I5015" s="24"/>
      <c r="K5015" s="24"/>
      <c r="L5015" s="24"/>
    </row>
    <row r="5016" spans="3:12" ht="20" customHeight="1">
      <c r="C5016" s="13"/>
      <c r="E5016" s="21"/>
      <c r="F5016" s="21"/>
      <c r="H5016" s="24"/>
      <c r="I5016" s="24"/>
      <c r="K5016" s="24"/>
      <c r="L5016" s="24"/>
    </row>
    <row r="5017" spans="3:12" ht="20" customHeight="1">
      <c r="C5017" s="13"/>
      <c r="E5017" s="21"/>
      <c r="F5017" s="21"/>
      <c r="H5017" s="24"/>
      <c r="I5017" s="24"/>
      <c r="K5017" s="24"/>
      <c r="L5017" s="24"/>
    </row>
    <row r="5018" spans="3:12" ht="20" customHeight="1">
      <c r="C5018" s="13"/>
      <c r="E5018" s="21"/>
      <c r="F5018" s="21"/>
      <c r="H5018" s="24"/>
      <c r="I5018" s="24"/>
      <c r="K5018" s="24"/>
      <c r="L5018" s="24"/>
    </row>
    <row r="5019" spans="3:12" ht="20" customHeight="1">
      <c r="C5019" s="13"/>
      <c r="E5019" s="21"/>
      <c r="F5019" s="21"/>
      <c r="H5019" s="24"/>
      <c r="I5019" s="24"/>
      <c r="K5019" s="24"/>
      <c r="L5019" s="24"/>
    </row>
    <row r="5020" spans="3:12" ht="20" customHeight="1">
      <c r="C5020" s="13"/>
      <c r="E5020" s="21"/>
      <c r="F5020" s="21"/>
      <c r="H5020" s="24"/>
      <c r="I5020" s="24"/>
      <c r="K5020" s="24"/>
      <c r="L5020" s="24"/>
    </row>
    <row r="5021" spans="3:12" ht="20" customHeight="1">
      <c r="C5021" s="13"/>
      <c r="E5021" s="21"/>
      <c r="F5021" s="21"/>
      <c r="H5021" s="24"/>
      <c r="I5021" s="24"/>
      <c r="K5021" s="24"/>
      <c r="L5021" s="24"/>
    </row>
    <row r="5022" spans="3:12" ht="20" customHeight="1">
      <c r="C5022" s="13"/>
      <c r="E5022" s="21"/>
      <c r="F5022" s="21"/>
      <c r="H5022" s="24"/>
      <c r="I5022" s="24"/>
      <c r="K5022" s="24"/>
      <c r="L5022" s="24"/>
    </row>
    <row r="5023" spans="3:12" ht="20" customHeight="1">
      <c r="C5023" s="13"/>
      <c r="E5023" s="21"/>
      <c r="F5023" s="21"/>
      <c r="H5023" s="24"/>
      <c r="I5023" s="24"/>
      <c r="K5023" s="24"/>
      <c r="L5023" s="24"/>
    </row>
    <row r="5024" spans="3:12" ht="20" customHeight="1">
      <c r="C5024" s="13"/>
      <c r="E5024" s="21"/>
      <c r="F5024" s="21"/>
      <c r="H5024" s="24"/>
      <c r="I5024" s="24"/>
      <c r="K5024" s="24"/>
      <c r="L5024" s="24"/>
    </row>
    <row r="5025" spans="3:12" ht="20" customHeight="1">
      <c r="C5025" s="13"/>
      <c r="E5025" s="21"/>
      <c r="F5025" s="21"/>
      <c r="H5025" s="24"/>
      <c r="I5025" s="24"/>
      <c r="K5025" s="24"/>
      <c r="L5025" s="24"/>
    </row>
    <row r="5026" spans="3:12" ht="20" customHeight="1">
      <c r="C5026" s="13"/>
      <c r="E5026" s="21"/>
      <c r="F5026" s="21"/>
      <c r="H5026" s="24"/>
      <c r="I5026" s="24"/>
      <c r="K5026" s="24"/>
      <c r="L5026" s="24"/>
    </row>
    <row r="5027" spans="3:12" ht="20" customHeight="1">
      <c r="C5027" s="13"/>
      <c r="E5027" s="21"/>
      <c r="F5027" s="21"/>
      <c r="H5027" s="24"/>
      <c r="I5027" s="24"/>
      <c r="K5027" s="24"/>
      <c r="L5027" s="24"/>
    </row>
    <row r="5028" spans="3:12" ht="20" customHeight="1">
      <c r="C5028" s="13"/>
      <c r="E5028" s="21"/>
      <c r="F5028" s="21"/>
      <c r="H5028" s="24"/>
      <c r="I5028" s="24"/>
      <c r="K5028" s="24"/>
      <c r="L5028" s="24"/>
    </row>
    <row r="5029" spans="3:12" ht="20" customHeight="1">
      <c r="C5029" s="13"/>
      <c r="E5029" s="21"/>
      <c r="F5029" s="21"/>
      <c r="H5029" s="24"/>
      <c r="I5029" s="24"/>
      <c r="K5029" s="24"/>
      <c r="L5029" s="24"/>
    </row>
    <row r="5030" spans="3:12" ht="20" customHeight="1">
      <c r="C5030" s="13"/>
      <c r="E5030" s="21"/>
      <c r="F5030" s="21"/>
      <c r="H5030" s="24"/>
      <c r="I5030" s="24"/>
      <c r="K5030" s="24"/>
      <c r="L5030" s="24"/>
    </row>
    <row r="5031" spans="3:12" ht="20" customHeight="1">
      <c r="C5031" s="13"/>
      <c r="E5031" s="21"/>
      <c r="F5031" s="21"/>
      <c r="H5031" s="24"/>
      <c r="I5031" s="24"/>
      <c r="K5031" s="24"/>
      <c r="L5031" s="24"/>
    </row>
    <row r="5032" spans="3:12" ht="20" customHeight="1">
      <c r="C5032" s="13"/>
      <c r="E5032" s="21"/>
      <c r="F5032" s="21"/>
      <c r="H5032" s="24"/>
      <c r="I5032" s="24"/>
      <c r="K5032" s="24"/>
      <c r="L5032" s="24"/>
    </row>
    <row r="5033" spans="3:12" ht="20" customHeight="1">
      <c r="C5033" s="13"/>
      <c r="E5033" s="21"/>
      <c r="F5033" s="21"/>
      <c r="H5033" s="24"/>
      <c r="I5033" s="24"/>
      <c r="K5033" s="24"/>
      <c r="L5033" s="24"/>
    </row>
    <row r="5034" spans="3:12" ht="20" customHeight="1">
      <c r="C5034" s="13"/>
      <c r="E5034" s="21"/>
      <c r="F5034" s="21"/>
      <c r="H5034" s="24"/>
      <c r="I5034" s="24"/>
      <c r="K5034" s="24"/>
      <c r="L5034" s="24"/>
    </row>
    <row r="5035" spans="3:12" ht="20" customHeight="1">
      <c r="C5035" s="13"/>
      <c r="E5035" s="21"/>
      <c r="F5035" s="21"/>
      <c r="H5035" s="24"/>
      <c r="I5035" s="24"/>
      <c r="K5035" s="24"/>
      <c r="L5035" s="24"/>
    </row>
    <row r="5036" spans="3:12" ht="20" customHeight="1">
      <c r="C5036" s="13"/>
      <c r="E5036" s="21"/>
      <c r="F5036" s="21"/>
      <c r="H5036" s="24"/>
      <c r="I5036" s="24"/>
      <c r="K5036" s="24"/>
      <c r="L5036" s="24"/>
    </row>
    <row r="5037" spans="3:12" ht="20" customHeight="1">
      <c r="C5037" s="13"/>
      <c r="E5037" s="21"/>
      <c r="F5037" s="21"/>
      <c r="H5037" s="24"/>
      <c r="I5037" s="24"/>
      <c r="K5037" s="24"/>
      <c r="L5037" s="24"/>
    </row>
    <row r="5038" spans="3:12" ht="20" customHeight="1">
      <c r="C5038" s="13"/>
      <c r="E5038" s="21"/>
      <c r="F5038" s="21"/>
      <c r="H5038" s="24"/>
      <c r="I5038" s="24"/>
      <c r="K5038" s="24"/>
      <c r="L5038" s="24"/>
    </row>
    <row r="5039" spans="3:12" ht="20" customHeight="1">
      <c r="C5039" s="13"/>
      <c r="E5039" s="21"/>
      <c r="F5039" s="21"/>
      <c r="H5039" s="24"/>
      <c r="I5039" s="24"/>
      <c r="K5039" s="24"/>
      <c r="L5039" s="24"/>
    </row>
    <row r="5040" spans="3:12" ht="20" customHeight="1">
      <c r="C5040" s="13"/>
      <c r="E5040" s="21"/>
      <c r="F5040" s="21"/>
      <c r="H5040" s="24"/>
      <c r="I5040" s="24"/>
      <c r="K5040" s="24"/>
      <c r="L5040" s="24"/>
    </row>
    <row r="5041" spans="3:12" ht="20" customHeight="1">
      <c r="C5041" s="13"/>
      <c r="E5041" s="21"/>
      <c r="F5041" s="21"/>
      <c r="H5041" s="24"/>
      <c r="I5041" s="24"/>
      <c r="K5041" s="24"/>
      <c r="L5041" s="24"/>
    </row>
    <row r="5042" spans="3:12" ht="20" customHeight="1">
      <c r="E5042" s="21"/>
      <c r="F5042" s="21"/>
      <c r="H5042" s="24"/>
      <c r="I5042" s="24"/>
      <c r="K5042" s="24"/>
      <c r="L5042" s="24"/>
    </row>
    <row r="5043" spans="3:12" ht="20" customHeight="1">
      <c r="E5043" s="21"/>
      <c r="F5043" s="21"/>
      <c r="H5043" s="24"/>
      <c r="I5043" s="24"/>
      <c r="K5043" s="24"/>
      <c r="L5043" s="24"/>
    </row>
    <row r="5044" spans="3:12" ht="20" customHeight="1">
      <c r="E5044" s="21"/>
      <c r="F5044" s="21"/>
      <c r="H5044" s="24"/>
      <c r="I5044" s="24"/>
      <c r="K5044" s="24"/>
      <c r="L5044" s="24"/>
    </row>
    <row r="5045" spans="3:12" ht="20" customHeight="1">
      <c r="E5045" s="21"/>
      <c r="F5045" s="21"/>
      <c r="H5045" s="24"/>
      <c r="I5045" s="24"/>
      <c r="K5045" s="24"/>
      <c r="L5045" s="24"/>
    </row>
    <row r="5046" spans="3:12" ht="20" customHeight="1">
      <c r="E5046" s="21"/>
      <c r="F5046" s="21"/>
      <c r="H5046" s="24"/>
      <c r="I5046" s="24"/>
      <c r="K5046" s="24"/>
      <c r="L5046" s="24"/>
    </row>
    <row r="5047" spans="3:12" ht="20" customHeight="1">
      <c r="E5047" s="21"/>
      <c r="F5047" s="21"/>
      <c r="H5047" s="24"/>
      <c r="I5047" s="24"/>
      <c r="K5047" s="24"/>
      <c r="L5047" s="24"/>
    </row>
    <row r="5048" spans="3:12" ht="20" customHeight="1">
      <c r="E5048" s="21"/>
      <c r="F5048" s="21"/>
      <c r="H5048" s="24"/>
      <c r="I5048" s="24"/>
      <c r="K5048" s="24"/>
      <c r="L5048" s="24"/>
    </row>
    <row r="5049" spans="3:12" ht="20" customHeight="1">
      <c r="E5049" s="21"/>
      <c r="F5049" s="21"/>
      <c r="H5049" s="24"/>
      <c r="I5049" s="24"/>
      <c r="K5049" s="24"/>
      <c r="L5049" s="24"/>
    </row>
    <row r="5050" spans="3:12" ht="20" customHeight="1">
      <c r="E5050" s="21"/>
      <c r="F5050" s="21"/>
      <c r="H5050" s="24"/>
      <c r="I5050" s="24"/>
      <c r="K5050" s="24"/>
      <c r="L5050" s="24"/>
    </row>
    <row r="5051" spans="3:12" ht="20" customHeight="1">
      <c r="E5051" s="21"/>
      <c r="F5051" s="21"/>
      <c r="H5051" s="24"/>
      <c r="I5051" s="24"/>
      <c r="K5051" s="24"/>
      <c r="L5051" s="24"/>
    </row>
    <row r="5052" spans="3:12" ht="20" customHeight="1">
      <c r="E5052" s="21"/>
      <c r="F5052" s="21"/>
      <c r="H5052" s="24"/>
      <c r="I5052" s="24"/>
      <c r="K5052" s="24"/>
      <c r="L5052" s="24"/>
    </row>
    <row r="5053" spans="3:12" ht="20" customHeight="1">
      <c r="E5053" s="21"/>
      <c r="F5053" s="21"/>
      <c r="H5053" s="24"/>
      <c r="I5053" s="24"/>
      <c r="K5053" s="24"/>
      <c r="L5053" s="24"/>
    </row>
    <row r="5054" spans="3:12" ht="20" customHeight="1">
      <c r="E5054" s="21"/>
      <c r="F5054" s="21"/>
      <c r="H5054" s="24"/>
      <c r="I5054" s="24"/>
      <c r="K5054" s="24"/>
      <c r="L5054" s="24"/>
    </row>
    <row r="5055" spans="3:12" ht="20" customHeight="1">
      <c r="E5055" s="21"/>
      <c r="F5055" s="21"/>
      <c r="H5055" s="24"/>
      <c r="I5055" s="24"/>
      <c r="K5055" s="24"/>
      <c r="L5055" s="24"/>
    </row>
    <row r="5056" spans="3:12" ht="20" customHeight="1">
      <c r="E5056" s="21"/>
      <c r="F5056" s="21"/>
      <c r="H5056" s="24"/>
      <c r="I5056" s="24"/>
      <c r="K5056" s="24"/>
      <c r="L5056" s="24"/>
    </row>
    <row r="5057" spans="5:12" ht="20" customHeight="1">
      <c r="E5057" s="21"/>
      <c r="F5057" s="21"/>
      <c r="H5057" s="24"/>
      <c r="I5057" s="24"/>
      <c r="K5057" s="24"/>
      <c r="L5057" s="24"/>
    </row>
    <row r="5058" spans="5:12" ht="20" customHeight="1">
      <c r="E5058" s="21"/>
      <c r="F5058" s="21"/>
      <c r="H5058" s="24"/>
      <c r="I5058" s="24"/>
      <c r="K5058" s="24"/>
      <c r="L5058" s="24"/>
    </row>
    <row r="5059" spans="5:12" ht="20" customHeight="1">
      <c r="E5059" s="21"/>
      <c r="F5059" s="21"/>
      <c r="H5059" s="24"/>
      <c r="I5059" s="24"/>
      <c r="K5059" s="24"/>
      <c r="L5059" s="24"/>
    </row>
    <row r="5060" spans="5:12" ht="20" customHeight="1">
      <c r="E5060" s="21"/>
      <c r="F5060" s="21"/>
      <c r="H5060" s="24"/>
      <c r="I5060" s="24"/>
      <c r="K5060" s="24"/>
      <c r="L5060" s="24"/>
    </row>
    <row r="5061" spans="5:12" ht="20" customHeight="1">
      <c r="E5061" s="21"/>
      <c r="F5061" s="21"/>
      <c r="H5061" s="24"/>
      <c r="I5061" s="24"/>
      <c r="K5061" s="24"/>
      <c r="L5061" s="24"/>
    </row>
    <row r="5062" spans="5:12" ht="20" customHeight="1">
      <c r="E5062" s="21"/>
      <c r="F5062" s="21"/>
      <c r="H5062" s="24"/>
      <c r="I5062" s="24"/>
      <c r="K5062" s="24"/>
      <c r="L5062" s="24"/>
    </row>
    <row r="5063" spans="5:12" ht="20" customHeight="1">
      <c r="E5063" s="21"/>
      <c r="F5063" s="21"/>
      <c r="H5063" s="24"/>
      <c r="I5063" s="24"/>
      <c r="K5063" s="24"/>
      <c r="L5063" s="24"/>
    </row>
    <row r="5064" spans="5:12" ht="20" customHeight="1">
      <c r="E5064" s="21"/>
      <c r="F5064" s="21"/>
      <c r="H5064" s="24"/>
      <c r="I5064" s="24"/>
      <c r="K5064" s="24"/>
      <c r="L5064" s="24"/>
    </row>
    <row r="5065" spans="5:12" ht="20" customHeight="1">
      <c r="E5065" s="21"/>
      <c r="F5065" s="21"/>
      <c r="H5065" s="24"/>
      <c r="I5065" s="24"/>
      <c r="K5065" s="24"/>
      <c r="L5065" s="24"/>
    </row>
    <row r="5066" spans="5:12" ht="20" customHeight="1">
      <c r="E5066" s="21"/>
      <c r="F5066" s="21"/>
      <c r="H5066" s="24"/>
      <c r="I5066" s="24"/>
      <c r="K5066" s="24"/>
      <c r="L5066" s="24"/>
    </row>
    <row r="5067" spans="5:12" ht="20" customHeight="1">
      <c r="E5067" s="21"/>
      <c r="F5067" s="21"/>
      <c r="H5067" s="24"/>
      <c r="I5067" s="24"/>
      <c r="K5067" s="24"/>
      <c r="L5067" s="24"/>
    </row>
    <row r="5068" spans="5:12" ht="20" customHeight="1">
      <c r="E5068" s="21"/>
      <c r="F5068" s="21"/>
      <c r="H5068" s="24"/>
      <c r="I5068" s="24"/>
      <c r="K5068" s="24"/>
      <c r="L5068" s="24"/>
    </row>
    <row r="5069" spans="5:12" ht="20" customHeight="1">
      <c r="E5069" s="21"/>
      <c r="F5069" s="21"/>
      <c r="H5069" s="24"/>
      <c r="I5069" s="24"/>
      <c r="K5069" s="24"/>
      <c r="L5069" s="24"/>
    </row>
    <row r="5070" spans="5:12" ht="20" customHeight="1">
      <c r="E5070" s="21"/>
      <c r="F5070" s="21"/>
      <c r="H5070" s="24"/>
      <c r="I5070" s="24"/>
      <c r="K5070" s="24"/>
      <c r="L5070" s="24"/>
    </row>
    <row r="5071" spans="5:12" ht="20" customHeight="1">
      <c r="E5071" s="21"/>
      <c r="F5071" s="21"/>
      <c r="H5071" s="24"/>
      <c r="I5071" s="24"/>
      <c r="K5071" s="24"/>
      <c r="L5071" s="24"/>
    </row>
    <row r="5072" spans="5:12" ht="20" customHeight="1">
      <c r="E5072" s="21"/>
      <c r="F5072" s="21"/>
      <c r="H5072" s="24"/>
      <c r="I5072" s="24"/>
      <c r="K5072" s="24"/>
      <c r="L5072" s="24"/>
    </row>
    <row r="5073" spans="5:12" ht="20" customHeight="1">
      <c r="E5073" s="21"/>
      <c r="F5073" s="21"/>
      <c r="H5073" s="24"/>
      <c r="I5073" s="24"/>
      <c r="K5073" s="24"/>
      <c r="L5073" s="24"/>
    </row>
    <row r="5074" spans="5:12" ht="20" customHeight="1">
      <c r="E5074" s="21"/>
      <c r="F5074" s="21"/>
      <c r="H5074" s="24"/>
      <c r="I5074" s="24"/>
      <c r="K5074" s="24"/>
      <c r="L5074" s="24"/>
    </row>
    <row r="5075" spans="5:12" ht="20" customHeight="1">
      <c r="E5075" s="21"/>
      <c r="F5075" s="21"/>
      <c r="H5075" s="24"/>
      <c r="I5075" s="24"/>
      <c r="K5075" s="24"/>
      <c r="L5075" s="24"/>
    </row>
    <row r="5076" spans="5:12" ht="20" customHeight="1">
      <c r="E5076" s="21"/>
      <c r="F5076" s="21"/>
      <c r="H5076" s="24"/>
      <c r="I5076" s="24"/>
      <c r="K5076" s="24"/>
      <c r="L5076" s="24"/>
    </row>
    <row r="5077" spans="5:12" ht="20" customHeight="1">
      <c r="E5077" s="21"/>
      <c r="F5077" s="21"/>
      <c r="H5077" s="24"/>
      <c r="I5077" s="24"/>
      <c r="K5077" s="24"/>
      <c r="L5077" s="24"/>
    </row>
    <row r="5078" spans="5:12" ht="20" customHeight="1">
      <c r="E5078" s="21"/>
      <c r="F5078" s="21"/>
      <c r="H5078" s="24"/>
      <c r="I5078" s="24"/>
      <c r="K5078" s="24"/>
      <c r="L5078" s="24"/>
    </row>
    <row r="5079" spans="5:12" ht="20" customHeight="1">
      <c r="E5079" s="21"/>
      <c r="F5079" s="21"/>
      <c r="H5079" s="24"/>
      <c r="I5079" s="24"/>
      <c r="K5079" s="24"/>
      <c r="L5079" s="24"/>
    </row>
    <row r="5080" spans="5:12" ht="20" customHeight="1">
      <c r="E5080" s="21"/>
      <c r="F5080" s="21"/>
      <c r="H5080" s="24"/>
      <c r="I5080" s="24"/>
      <c r="K5080" s="24"/>
      <c r="L5080" s="24"/>
    </row>
    <row r="5081" spans="5:12" ht="20" customHeight="1">
      <c r="E5081" s="21"/>
      <c r="F5081" s="21"/>
      <c r="H5081" s="24"/>
      <c r="I5081" s="24"/>
      <c r="K5081" s="24"/>
      <c r="L5081" s="24"/>
    </row>
    <row r="5082" spans="5:12" ht="20" customHeight="1">
      <c r="E5082" s="21"/>
      <c r="F5082" s="21"/>
      <c r="H5082" s="24"/>
      <c r="I5082" s="24"/>
      <c r="K5082" s="24"/>
      <c r="L5082" s="24"/>
    </row>
    <row r="5083" spans="5:12" ht="20" customHeight="1">
      <c r="E5083" s="21"/>
      <c r="F5083" s="21"/>
      <c r="H5083" s="24"/>
      <c r="I5083" s="24"/>
      <c r="K5083" s="24"/>
      <c r="L5083" s="24"/>
    </row>
    <row r="5084" spans="5:12" ht="20" customHeight="1">
      <c r="E5084" s="21"/>
      <c r="F5084" s="21"/>
      <c r="H5084" s="24"/>
      <c r="I5084" s="24"/>
      <c r="K5084" s="24"/>
      <c r="L5084" s="24"/>
    </row>
    <row r="5085" spans="5:12" ht="20" customHeight="1">
      <c r="E5085" s="21"/>
      <c r="F5085" s="21"/>
      <c r="H5085" s="24"/>
      <c r="I5085" s="24"/>
      <c r="K5085" s="24"/>
      <c r="L5085" s="24"/>
    </row>
    <row r="5086" spans="5:12" ht="20" customHeight="1">
      <c r="E5086" s="21"/>
      <c r="F5086" s="21"/>
      <c r="H5086" s="24"/>
      <c r="I5086" s="24"/>
      <c r="K5086" s="24"/>
      <c r="L5086" s="24"/>
    </row>
    <row r="5087" spans="5:12" ht="20" customHeight="1">
      <c r="E5087" s="21"/>
      <c r="F5087" s="21"/>
      <c r="H5087" s="24"/>
      <c r="I5087" s="24"/>
      <c r="K5087" s="24"/>
      <c r="L5087" s="24"/>
    </row>
    <row r="5088" spans="5:12" ht="20" customHeight="1">
      <c r="E5088" s="21"/>
      <c r="F5088" s="21"/>
      <c r="H5088" s="24"/>
      <c r="I5088" s="24"/>
      <c r="K5088" s="24"/>
      <c r="L5088" s="24"/>
    </row>
    <row r="5089" spans="5:12" ht="20" customHeight="1">
      <c r="E5089" s="21"/>
      <c r="F5089" s="21"/>
      <c r="H5089" s="24"/>
      <c r="I5089" s="24"/>
      <c r="K5089" s="24"/>
      <c r="L5089" s="24"/>
    </row>
    <row r="5090" spans="5:12" ht="20" customHeight="1">
      <c r="E5090" s="21"/>
      <c r="F5090" s="21"/>
      <c r="H5090" s="24"/>
      <c r="I5090" s="24"/>
      <c r="K5090" s="24"/>
      <c r="L5090" s="24"/>
    </row>
    <row r="5091" spans="5:12" ht="20" customHeight="1">
      <c r="E5091" s="21"/>
      <c r="F5091" s="21"/>
      <c r="H5091" s="24"/>
      <c r="I5091" s="24"/>
      <c r="K5091" s="24"/>
      <c r="L5091" s="24"/>
    </row>
    <row r="5092" spans="5:12" ht="20" customHeight="1">
      <c r="E5092" s="21"/>
      <c r="F5092" s="21"/>
      <c r="H5092" s="24"/>
      <c r="I5092" s="24"/>
      <c r="K5092" s="24"/>
      <c r="L5092" s="24"/>
    </row>
    <row r="5093" spans="5:12" ht="20" customHeight="1">
      <c r="E5093" s="21"/>
      <c r="F5093" s="21"/>
      <c r="H5093" s="24"/>
      <c r="I5093" s="24"/>
      <c r="K5093" s="24"/>
      <c r="L5093" s="24"/>
    </row>
    <row r="5094" spans="5:12" ht="20" customHeight="1">
      <c r="E5094" s="21"/>
      <c r="F5094" s="21"/>
      <c r="H5094" s="24"/>
      <c r="I5094" s="24"/>
      <c r="K5094" s="24"/>
      <c r="L5094" s="24"/>
    </row>
    <row r="5095" spans="5:12" ht="20" customHeight="1">
      <c r="E5095" s="21"/>
      <c r="F5095" s="21"/>
      <c r="H5095" s="24"/>
      <c r="I5095" s="24"/>
      <c r="K5095" s="24"/>
      <c r="L5095" s="24"/>
    </row>
    <row r="5096" spans="5:12" ht="20" customHeight="1">
      <c r="E5096" s="21"/>
      <c r="F5096" s="21"/>
      <c r="H5096" s="24"/>
      <c r="I5096" s="24"/>
      <c r="K5096" s="24"/>
      <c r="L5096" s="24"/>
    </row>
    <row r="5097" spans="5:12" ht="20" customHeight="1">
      <c r="E5097" s="21"/>
      <c r="F5097" s="21"/>
      <c r="H5097" s="24"/>
      <c r="I5097" s="24"/>
      <c r="K5097" s="24"/>
      <c r="L5097" s="24"/>
    </row>
    <row r="5098" spans="5:12" ht="20" customHeight="1">
      <c r="E5098" s="21"/>
      <c r="F5098" s="21"/>
      <c r="H5098" s="24"/>
      <c r="I5098" s="24"/>
      <c r="K5098" s="24"/>
      <c r="L5098" s="24"/>
    </row>
    <row r="5099" spans="5:12" ht="20" customHeight="1">
      <c r="E5099" s="21"/>
      <c r="F5099" s="21"/>
      <c r="H5099" s="24"/>
      <c r="I5099" s="24"/>
      <c r="K5099" s="24"/>
      <c r="L5099" s="24"/>
    </row>
    <row r="5100" spans="5:12" ht="20" customHeight="1">
      <c r="E5100" s="21"/>
      <c r="F5100" s="21"/>
      <c r="H5100" s="24"/>
      <c r="I5100" s="24"/>
      <c r="K5100" s="24"/>
      <c r="L5100" s="24"/>
    </row>
    <row r="5101" spans="5:12" ht="20" customHeight="1">
      <c r="E5101" s="21"/>
      <c r="F5101" s="21"/>
      <c r="H5101" s="24"/>
      <c r="I5101" s="24"/>
      <c r="K5101" s="24"/>
      <c r="L5101" s="24"/>
    </row>
    <row r="5102" spans="5:12" ht="20" customHeight="1">
      <c r="E5102" s="21"/>
      <c r="F5102" s="21"/>
      <c r="H5102" s="24"/>
      <c r="I5102" s="24"/>
      <c r="K5102" s="24"/>
      <c r="L5102" s="24"/>
    </row>
    <row r="5103" spans="5:12" ht="20" customHeight="1">
      <c r="E5103" s="21"/>
      <c r="F5103" s="21"/>
      <c r="H5103" s="24"/>
      <c r="I5103" s="24"/>
      <c r="K5103" s="24"/>
      <c r="L5103" s="24"/>
    </row>
    <row r="5104" spans="5:12" ht="20" customHeight="1">
      <c r="E5104" s="21"/>
      <c r="F5104" s="21"/>
      <c r="H5104" s="24"/>
      <c r="I5104" s="24"/>
      <c r="K5104" s="24"/>
      <c r="L5104" s="24"/>
    </row>
    <row r="5105" spans="5:12" ht="20" customHeight="1">
      <c r="E5105" s="21"/>
      <c r="F5105" s="21"/>
      <c r="H5105" s="24"/>
      <c r="I5105" s="24"/>
      <c r="K5105" s="24"/>
      <c r="L5105" s="24"/>
    </row>
    <row r="5106" spans="5:12" ht="20" customHeight="1">
      <c r="E5106" s="21"/>
      <c r="F5106" s="21"/>
      <c r="H5106" s="24"/>
      <c r="I5106" s="24"/>
      <c r="K5106" s="24"/>
      <c r="L5106" s="24"/>
    </row>
    <row r="5107" spans="5:12" ht="20" customHeight="1">
      <c r="E5107" s="21"/>
      <c r="F5107" s="21"/>
      <c r="H5107" s="24"/>
      <c r="I5107" s="24"/>
      <c r="K5107" s="24"/>
      <c r="L5107" s="24"/>
    </row>
    <row r="5108" spans="5:12" ht="20" customHeight="1">
      <c r="E5108" s="21"/>
      <c r="F5108" s="21"/>
      <c r="H5108" s="24"/>
      <c r="I5108" s="24"/>
      <c r="K5108" s="24"/>
      <c r="L5108" s="24"/>
    </row>
    <row r="5109" spans="5:12" ht="20" customHeight="1">
      <c r="E5109" s="21"/>
      <c r="F5109" s="21"/>
      <c r="H5109" s="24"/>
      <c r="I5109" s="24"/>
      <c r="K5109" s="24"/>
      <c r="L5109" s="24"/>
    </row>
    <row r="5110" spans="5:12" ht="20" customHeight="1">
      <c r="E5110" s="21"/>
      <c r="F5110" s="21"/>
      <c r="H5110" s="24"/>
      <c r="I5110" s="24"/>
      <c r="K5110" s="24"/>
      <c r="L5110" s="24"/>
    </row>
    <row r="5111" spans="5:12" ht="20" customHeight="1">
      <c r="E5111" s="21"/>
      <c r="F5111" s="21"/>
      <c r="H5111" s="24"/>
      <c r="I5111" s="24"/>
      <c r="K5111" s="24"/>
      <c r="L5111" s="24"/>
    </row>
    <row r="5112" spans="5:12" ht="20" customHeight="1">
      <c r="E5112" s="21"/>
      <c r="F5112" s="21"/>
      <c r="H5112" s="24"/>
      <c r="I5112" s="24"/>
      <c r="K5112" s="24"/>
      <c r="L5112" s="24"/>
    </row>
    <row r="5113" spans="5:12" ht="20" customHeight="1">
      <c r="E5113" s="21"/>
      <c r="F5113" s="21"/>
      <c r="H5113" s="24"/>
      <c r="I5113" s="24"/>
      <c r="K5113" s="24"/>
      <c r="L5113" s="24"/>
    </row>
    <row r="5114" spans="5:12" ht="20" customHeight="1">
      <c r="E5114" s="21"/>
      <c r="F5114" s="21"/>
      <c r="H5114" s="24"/>
      <c r="I5114" s="24"/>
      <c r="K5114" s="24"/>
      <c r="L5114" s="24"/>
    </row>
    <row r="5115" spans="5:12" ht="20" customHeight="1">
      <c r="E5115" s="21"/>
      <c r="F5115" s="21"/>
      <c r="H5115" s="24"/>
      <c r="I5115" s="24"/>
      <c r="K5115" s="24"/>
      <c r="L5115" s="24"/>
    </row>
    <row r="5116" spans="5:12" ht="20" customHeight="1">
      <c r="E5116" s="21"/>
      <c r="F5116" s="21"/>
      <c r="H5116" s="24"/>
      <c r="I5116" s="24"/>
      <c r="K5116" s="24"/>
      <c r="L5116" s="24"/>
    </row>
    <row r="5117" spans="5:12" ht="20" customHeight="1">
      <c r="E5117" s="21"/>
      <c r="F5117" s="21"/>
      <c r="H5117" s="24"/>
      <c r="I5117" s="24"/>
      <c r="K5117" s="24"/>
      <c r="L5117" s="24"/>
    </row>
    <row r="5118" spans="5:12" ht="20" customHeight="1">
      <c r="E5118" s="21"/>
      <c r="F5118" s="21"/>
      <c r="H5118" s="24"/>
      <c r="I5118" s="24"/>
      <c r="K5118" s="24"/>
      <c r="L5118" s="24"/>
    </row>
    <row r="5119" spans="5:12" ht="20" customHeight="1">
      <c r="E5119" s="21"/>
      <c r="F5119" s="21"/>
      <c r="H5119" s="24"/>
      <c r="I5119" s="24"/>
      <c r="K5119" s="24"/>
      <c r="L5119" s="24"/>
    </row>
    <row r="5120" spans="5:12" ht="20" customHeight="1">
      <c r="E5120" s="21"/>
      <c r="F5120" s="21"/>
      <c r="H5120" s="24"/>
      <c r="I5120" s="24"/>
      <c r="K5120" s="24"/>
      <c r="L5120" s="24"/>
    </row>
    <row r="5121" spans="5:12" ht="20" customHeight="1">
      <c r="E5121" s="21"/>
      <c r="F5121" s="21"/>
      <c r="H5121" s="24"/>
      <c r="I5121" s="24"/>
      <c r="K5121" s="24"/>
      <c r="L5121" s="24"/>
    </row>
    <row r="5122" spans="5:12" ht="20" customHeight="1">
      <c r="E5122" s="21"/>
      <c r="F5122" s="21"/>
      <c r="H5122" s="24"/>
      <c r="I5122" s="24"/>
      <c r="K5122" s="24"/>
      <c r="L5122" s="24"/>
    </row>
    <row r="5123" spans="5:12" ht="20" customHeight="1">
      <c r="E5123" s="21"/>
      <c r="F5123" s="21"/>
      <c r="H5123" s="24"/>
      <c r="I5123" s="24"/>
      <c r="K5123" s="24"/>
      <c r="L5123" s="24"/>
    </row>
    <row r="5124" spans="5:12" ht="20" customHeight="1">
      <c r="E5124" s="21"/>
      <c r="F5124" s="21"/>
      <c r="H5124" s="24"/>
      <c r="I5124" s="24"/>
      <c r="K5124" s="24"/>
      <c r="L5124" s="24"/>
    </row>
    <row r="5125" spans="5:12" ht="20" customHeight="1">
      <c r="E5125" s="21"/>
      <c r="F5125" s="21"/>
      <c r="H5125" s="24"/>
      <c r="I5125" s="24"/>
      <c r="K5125" s="24"/>
      <c r="L5125" s="24"/>
    </row>
    <row r="5126" spans="5:12" ht="20" customHeight="1">
      <c r="E5126" s="21"/>
      <c r="F5126" s="21"/>
      <c r="H5126" s="24"/>
      <c r="I5126" s="24"/>
      <c r="K5126" s="24"/>
      <c r="L5126" s="24"/>
    </row>
    <row r="5127" spans="5:12" ht="20" customHeight="1">
      <c r="E5127" s="21"/>
      <c r="F5127" s="21"/>
      <c r="H5127" s="24"/>
      <c r="I5127" s="24"/>
      <c r="K5127" s="24"/>
      <c r="L5127" s="24"/>
    </row>
    <row r="5128" spans="5:12" ht="20" customHeight="1">
      <c r="E5128" s="21"/>
      <c r="F5128" s="21"/>
      <c r="H5128" s="24"/>
      <c r="I5128" s="24"/>
      <c r="K5128" s="24"/>
      <c r="L5128" s="24"/>
    </row>
    <row r="5129" spans="5:12" ht="20" customHeight="1">
      <c r="E5129" s="21"/>
      <c r="F5129" s="21"/>
      <c r="H5129" s="24"/>
      <c r="I5129" s="24"/>
      <c r="K5129" s="24"/>
      <c r="L5129" s="24"/>
    </row>
    <row r="5130" spans="5:12" ht="20" customHeight="1">
      <c r="E5130" s="21"/>
      <c r="F5130" s="21"/>
      <c r="H5130" s="24"/>
      <c r="I5130" s="24"/>
      <c r="K5130" s="24"/>
      <c r="L5130" s="24"/>
    </row>
    <row r="5131" spans="5:12" ht="20" customHeight="1">
      <c r="E5131" s="21"/>
      <c r="F5131" s="21"/>
      <c r="H5131" s="24"/>
      <c r="I5131" s="24"/>
      <c r="K5131" s="24"/>
      <c r="L5131" s="24"/>
    </row>
    <row r="5132" spans="5:12" ht="20" customHeight="1">
      <c r="E5132" s="21"/>
      <c r="F5132" s="21"/>
      <c r="H5132" s="24"/>
      <c r="I5132" s="24"/>
      <c r="K5132" s="24"/>
      <c r="L5132" s="24"/>
    </row>
    <row r="5133" spans="5:12" ht="20" customHeight="1">
      <c r="E5133" s="21"/>
      <c r="F5133" s="21"/>
      <c r="H5133" s="24"/>
      <c r="I5133" s="24"/>
      <c r="K5133" s="24"/>
      <c r="L5133" s="24"/>
    </row>
    <row r="5134" spans="5:12" ht="20" customHeight="1">
      <c r="E5134" s="21"/>
      <c r="F5134" s="21"/>
      <c r="H5134" s="24"/>
      <c r="I5134" s="24"/>
      <c r="K5134" s="24"/>
      <c r="L5134" s="24"/>
    </row>
    <row r="5135" spans="5:12" ht="20" customHeight="1">
      <c r="E5135" s="21"/>
      <c r="F5135" s="21"/>
      <c r="H5135" s="24"/>
      <c r="I5135" s="24"/>
      <c r="K5135" s="24"/>
      <c r="L5135" s="24"/>
    </row>
    <row r="5136" spans="5:12" ht="20" customHeight="1">
      <c r="E5136" s="21"/>
      <c r="F5136" s="21"/>
      <c r="H5136" s="24"/>
      <c r="I5136" s="24"/>
      <c r="K5136" s="24"/>
      <c r="L5136" s="24"/>
    </row>
    <row r="5137" spans="5:12" ht="20" customHeight="1">
      <c r="E5137" s="21"/>
      <c r="F5137" s="21"/>
      <c r="H5137" s="24"/>
      <c r="I5137" s="24"/>
      <c r="K5137" s="24"/>
      <c r="L5137" s="24"/>
    </row>
    <row r="5138" spans="5:12" ht="20" customHeight="1">
      <c r="E5138" s="21"/>
      <c r="F5138" s="21"/>
      <c r="H5138" s="24"/>
      <c r="I5138" s="24"/>
      <c r="K5138" s="24"/>
      <c r="L5138" s="24"/>
    </row>
    <row r="5139" spans="5:12" ht="20" customHeight="1">
      <c r="E5139" s="21"/>
      <c r="F5139" s="21"/>
      <c r="H5139" s="24"/>
      <c r="I5139" s="24"/>
      <c r="K5139" s="24"/>
      <c r="L5139" s="24"/>
    </row>
    <row r="5140" spans="5:12" ht="20" customHeight="1">
      <c r="E5140" s="21"/>
      <c r="F5140" s="21"/>
      <c r="H5140" s="24"/>
      <c r="I5140" s="24"/>
      <c r="K5140" s="24"/>
      <c r="L5140" s="24"/>
    </row>
    <row r="5141" spans="5:12" ht="20" customHeight="1">
      <c r="E5141" s="21"/>
      <c r="F5141" s="21"/>
      <c r="H5141" s="24"/>
      <c r="I5141" s="24"/>
      <c r="K5141" s="24"/>
      <c r="L5141" s="24"/>
    </row>
    <row r="5142" spans="5:12" ht="20" customHeight="1">
      <c r="E5142" s="21"/>
      <c r="F5142" s="21"/>
      <c r="H5142" s="24"/>
      <c r="I5142" s="24"/>
      <c r="K5142" s="24"/>
      <c r="L5142" s="24"/>
    </row>
    <row r="5143" spans="5:12" ht="20" customHeight="1">
      <c r="E5143" s="21"/>
      <c r="F5143" s="21"/>
      <c r="H5143" s="24"/>
      <c r="I5143" s="24"/>
      <c r="K5143" s="24"/>
      <c r="L5143" s="24"/>
    </row>
    <row r="5144" spans="5:12" ht="20" customHeight="1">
      <c r="E5144" s="21"/>
      <c r="F5144" s="21"/>
      <c r="H5144" s="24"/>
      <c r="I5144" s="24"/>
      <c r="K5144" s="24"/>
      <c r="L5144" s="24"/>
    </row>
    <row r="5145" spans="5:12" ht="20" customHeight="1">
      <c r="E5145" s="21"/>
      <c r="F5145" s="21"/>
      <c r="H5145" s="24"/>
      <c r="I5145" s="24"/>
      <c r="K5145" s="24"/>
      <c r="L5145" s="24"/>
    </row>
    <row r="5146" spans="5:12" ht="20" customHeight="1">
      <c r="E5146" s="21"/>
      <c r="F5146" s="21"/>
      <c r="H5146" s="24"/>
      <c r="I5146" s="24"/>
      <c r="K5146" s="24"/>
      <c r="L5146" s="24"/>
    </row>
    <row r="5147" spans="5:12" ht="20" customHeight="1">
      <c r="E5147" s="21"/>
      <c r="F5147" s="21"/>
      <c r="H5147" s="24"/>
      <c r="I5147" s="24"/>
      <c r="K5147" s="24"/>
      <c r="L5147" s="24"/>
    </row>
    <row r="5148" spans="5:12" ht="20" customHeight="1">
      <c r="E5148" s="21"/>
      <c r="F5148" s="21"/>
      <c r="H5148" s="24"/>
      <c r="I5148" s="24"/>
      <c r="K5148" s="24"/>
      <c r="L5148" s="24"/>
    </row>
    <row r="5149" spans="5:12" ht="20" customHeight="1">
      <c r="E5149" s="21"/>
      <c r="F5149" s="21"/>
      <c r="H5149" s="24"/>
      <c r="I5149" s="24"/>
      <c r="K5149" s="24"/>
      <c r="L5149" s="24"/>
    </row>
    <row r="5150" spans="5:12" ht="20" customHeight="1">
      <c r="E5150" s="21"/>
      <c r="F5150" s="21"/>
      <c r="H5150" s="24"/>
      <c r="I5150" s="24"/>
      <c r="K5150" s="24"/>
      <c r="L5150" s="24"/>
    </row>
    <row r="5151" spans="5:12" ht="20" customHeight="1">
      <c r="E5151" s="21"/>
      <c r="F5151" s="21"/>
      <c r="H5151" s="24"/>
      <c r="I5151" s="24"/>
      <c r="K5151" s="24"/>
      <c r="L5151" s="24"/>
    </row>
    <row r="5152" spans="5:12" ht="20" customHeight="1">
      <c r="E5152" s="21"/>
      <c r="F5152" s="21"/>
      <c r="H5152" s="24"/>
      <c r="I5152" s="24"/>
      <c r="K5152" s="24"/>
      <c r="L5152" s="24"/>
    </row>
    <row r="5153" spans="5:12" ht="20" customHeight="1">
      <c r="E5153" s="21"/>
      <c r="F5153" s="21"/>
      <c r="H5153" s="24"/>
      <c r="I5153" s="24"/>
      <c r="K5153" s="24"/>
      <c r="L5153" s="24"/>
    </row>
    <row r="5154" spans="5:12" ht="20" customHeight="1">
      <c r="E5154" s="21"/>
      <c r="F5154" s="21"/>
      <c r="H5154" s="24"/>
      <c r="I5154" s="24"/>
      <c r="K5154" s="24"/>
      <c r="L5154" s="24"/>
    </row>
    <row r="5155" spans="5:12" ht="20" customHeight="1">
      <c r="E5155" s="21"/>
      <c r="F5155" s="21"/>
      <c r="H5155" s="24"/>
      <c r="I5155" s="24"/>
      <c r="K5155" s="24"/>
      <c r="L5155" s="24"/>
    </row>
    <row r="5156" spans="5:12" ht="20" customHeight="1">
      <c r="E5156" s="21"/>
      <c r="F5156" s="21"/>
      <c r="H5156" s="24"/>
      <c r="I5156" s="24"/>
      <c r="K5156" s="24"/>
      <c r="L5156" s="24"/>
    </row>
    <row r="5157" spans="5:12" ht="20" customHeight="1">
      <c r="E5157" s="21"/>
      <c r="F5157" s="21"/>
      <c r="H5157" s="24"/>
      <c r="I5157" s="24"/>
      <c r="K5157" s="24"/>
      <c r="L5157" s="24"/>
    </row>
    <row r="5158" spans="5:12" ht="20" customHeight="1">
      <c r="E5158" s="21"/>
      <c r="F5158" s="21"/>
      <c r="H5158" s="24"/>
      <c r="I5158" s="24"/>
      <c r="K5158" s="24"/>
      <c r="L5158" s="24"/>
    </row>
    <row r="5159" spans="5:12" ht="20" customHeight="1">
      <c r="E5159" s="21"/>
      <c r="F5159" s="21"/>
      <c r="H5159" s="24"/>
      <c r="I5159" s="24"/>
      <c r="K5159" s="24"/>
      <c r="L5159" s="24"/>
    </row>
    <row r="5160" spans="5:12" ht="20" customHeight="1">
      <c r="E5160" s="21"/>
      <c r="F5160" s="21"/>
      <c r="H5160" s="24"/>
      <c r="I5160" s="24"/>
      <c r="K5160" s="24"/>
      <c r="L5160" s="24"/>
    </row>
    <row r="5161" spans="5:12" ht="20" customHeight="1">
      <c r="E5161" s="21"/>
      <c r="F5161" s="21"/>
      <c r="H5161" s="24"/>
      <c r="I5161" s="24"/>
      <c r="K5161" s="24"/>
      <c r="L5161" s="24"/>
    </row>
    <row r="5162" spans="5:12" ht="20" customHeight="1">
      <c r="E5162" s="21"/>
      <c r="F5162" s="21"/>
      <c r="H5162" s="24"/>
      <c r="I5162" s="24"/>
      <c r="K5162" s="24"/>
      <c r="L5162" s="24"/>
    </row>
    <row r="5163" spans="5:12" ht="20" customHeight="1">
      <c r="E5163" s="21"/>
      <c r="F5163" s="21"/>
      <c r="H5163" s="24"/>
      <c r="I5163" s="24"/>
      <c r="K5163" s="24"/>
      <c r="L5163" s="24"/>
    </row>
    <row r="5164" spans="5:12" ht="20" customHeight="1">
      <c r="E5164" s="21"/>
      <c r="F5164" s="21"/>
      <c r="H5164" s="24"/>
      <c r="I5164" s="24"/>
      <c r="K5164" s="24"/>
      <c r="L5164" s="24"/>
    </row>
    <row r="5165" spans="5:12" ht="20" customHeight="1">
      <c r="E5165" s="21"/>
      <c r="F5165" s="21"/>
      <c r="H5165" s="24"/>
      <c r="I5165" s="24"/>
      <c r="K5165" s="24"/>
      <c r="L5165" s="24"/>
    </row>
    <row r="5166" spans="5:12" ht="20" customHeight="1">
      <c r="E5166" s="21"/>
      <c r="F5166" s="21"/>
      <c r="H5166" s="24"/>
      <c r="I5166" s="24"/>
      <c r="K5166" s="24"/>
      <c r="L5166" s="24"/>
    </row>
    <row r="5167" spans="5:12" ht="20" customHeight="1">
      <c r="E5167" s="21"/>
      <c r="F5167" s="21"/>
      <c r="H5167" s="24"/>
      <c r="I5167" s="24"/>
      <c r="K5167" s="24"/>
      <c r="L5167" s="24"/>
    </row>
    <row r="5168" spans="5:12" ht="20" customHeight="1">
      <c r="E5168" s="21"/>
      <c r="F5168" s="21"/>
      <c r="H5168" s="24"/>
      <c r="I5168" s="24"/>
      <c r="K5168" s="24"/>
      <c r="L5168" s="24"/>
    </row>
    <row r="5169" spans="5:12" ht="20" customHeight="1">
      <c r="E5169" s="21"/>
      <c r="F5169" s="21"/>
      <c r="H5169" s="24"/>
      <c r="I5169" s="24"/>
      <c r="K5169" s="24"/>
      <c r="L5169" s="24"/>
    </row>
    <row r="5170" spans="5:12" ht="20" customHeight="1">
      <c r="E5170" s="21"/>
      <c r="F5170" s="21"/>
      <c r="H5170" s="24"/>
      <c r="I5170" s="24"/>
      <c r="K5170" s="24"/>
      <c r="L5170" s="24"/>
    </row>
    <row r="5171" spans="5:12" ht="20" customHeight="1">
      <c r="E5171" s="21"/>
      <c r="F5171" s="21"/>
      <c r="H5171" s="24"/>
      <c r="I5171" s="24"/>
      <c r="K5171" s="24"/>
      <c r="L5171" s="24"/>
    </row>
    <row r="5172" spans="5:12" ht="20" customHeight="1">
      <c r="E5172" s="21"/>
      <c r="F5172" s="21"/>
      <c r="H5172" s="24"/>
      <c r="I5172" s="24"/>
      <c r="K5172" s="24"/>
      <c r="L5172" s="24"/>
    </row>
    <row r="5173" spans="5:12" ht="20" customHeight="1">
      <c r="E5173" s="21"/>
      <c r="F5173" s="21"/>
      <c r="H5173" s="24"/>
      <c r="I5173" s="24"/>
      <c r="K5173" s="24"/>
      <c r="L5173" s="24"/>
    </row>
    <row r="5174" spans="5:12" ht="20" customHeight="1">
      <c r="E5174" s="21"/>
      <c r="F5174" s="21"/>
      <c r="H5174" s="24"/>
      <c r="I5174" s="24"/>
      <c r="K5174" s="24"/>
      <c r="L5174" s="24"/>
    </row>
    <row r="5175" spans="5:12" ht="20" customHeight="1">
      <c r="E5175" s="21"/>
      <c r="F5175" s="21"/>
      <c r="H5175" s="24"/>
      <c r="I5175" s="24"/>
      <c r="K5175" s="24"/>
      <c r="L5175" s="24"/>
    </row>
    <row r="5176" spans="5:12" ht="20" customHeight="1">
      <c r="E5176" s="21"/>
      <c r="F5176" s="21"/>
      <c r="H5176" s="24"/>
      <c r="I5176" s="24"/>
      <c r="K5176" s="24"/>
      <c r="L5176" s="24"/>
    </row>
    <row r="5177" spans="5:12" ht="20" customHeight="1">
      <c r="E5177" s="21"/>
      <c r="F5177" s="21"/>
      <c r="H5177" s="24"/>
      <c r="I5177" s="24"/>
      <c r="K5177" s="24"/>
      <c r="L5177" s="24"/>
    </row>
    <row r="5178" spans="5:12" ht="20" customHeight="1">
      <c r="E5178" s="21"/>
      <c r="F5178" s="21"/>
      <c r="H5178" s="24"/>
      <c r="I5178" s="24"/>
      <c r="K5178" s="24"/>
      <c r="L5178" s="24"/>
    </row>
    <row r="5179" spans="5:12" ht="20" customHeight="1">
      <c r="E5179" s="21"/>
      <c r="F5179" s="21"/>
      <c r="H5179" s="24"/>
      <c r="I5179" s="24"/>
      <c r="K5179" s="24"/>
      <c r="L5179" s="24"/>
    </row>
    <row r="5180" spans="5:12" ht="20" customHeight="1">
      <c r="E5180" s="21"/>
      <c r="F5180" s="21"/>
      <c r="H5180" s="24"/>
      <c r="I5180" s="24"/>
      <c r="K5180" s="24"/>
      <c r="L5180" s="24"/>
    </row>
    <row r="5181" spans="5:12" ht="20" customHeight="1">
      <c r="E5181" s="21"/>
      <c r="F5181" s="21"/>
      <c r="H5181" s="24"/>
      <c r="I5181" s="24"/>
      <c r="K5181" s="24"/>
      <c r="L5181" s="24"/>
    </row>
    <row r="5182" spans="5:12" ht="20" customHeight="1">
      <c r="E5182" s="21"/>
      <c r="F5182" s="21"/>
      <c r="H5182" s="24"/>
      <c r="I5182" s="24"/>
      <c r="K5182" s="24"/>
      <c r="L5182" s="24"/>
    </row>
    <row r="5183" spans="5:12" ht="20" customHeight="1">
      <c r="E5183" s="21"/>
      <c r="F5183" s="21"/>
      <c r="H5183" s="24"/>
      <c r="I5183" s="24"/>
      <c r="K5183" s="24"/>
      <c r="L5183" s="24"/>
    </row>
    <row r="5184" spans="5:12" ht="20" customHeight="1">
      <c r="E5184" s="21"/>
      <c r="F5184" s="21"/>
      <c r="H5184" s="24"/>
      <c r="I5184" s="24"/>
      <c r="K5184" s="24"/>
      <c r="L5184" s="24"/>
    </row>
    <row r="5185" spans="5:12" ht="20" customHeight="1">
      <c r="E5185" s="21"/>
      <c r="F5185" s="21"/>
      <c r="H5185" s="24"/>
      <c r="I5185" s="24"/>
      <c r="K5185" s="24"/>
      <c r="L5185" s="24"/>
    </row>
    <row r="5186" spans="5:12" ht="20" customHeight="1">
      <c r="E5186" s="21"/>
      <c r="F5186" s="21"/>
      <c r="H5186" s="24"/>
      <c r="I5186" s="24"/>
      <c r="K5186" s="24"/>
      <c r="L5186" s="24"/>
    </row>
    <row r="5187" spans="5:12" ht="20" customHeight="1">
      <c r="E5187" s="21"/>
      <c r="F5187" s="21"/>
      <c r="H5187" s="24"/>
      <c r="I5187" s="24"/>
      <c r="K5187" s="24"/>
      <c r="L5187" s="24"/>
    </row>
    <row r="5188" spans="5:12" ht="20" customHeight="1">
      <c r="E5188" s="21"/>
      <c r="F5188" s="21"/>
      <c r="H5188" s="24"/>
      <c r="I5188" s="24"/>
      <c r="K5188" s="24"/>
      <c r="L5188" s="24"/>
    </row>
    <row r="5189" spans="5:12" ht="20" customHeight="1">
      <c r="E5189" s="21"/>
      <c r="F5189" s="21"/>
      <c r="H5189" s="24"/>
      <c r="I5189" s="24"/>
      <c r="K5189" s="24"/>
      <c r="L5189" s="24"/>
    </row>
    <row r="5190" spans="5:12" ht="20" customHeight="1">
      <c r="E5190" s="21"/>
      <c r="F5190" s="21"/>
      <c r="H5190" s="24"/>
      <c r="I5190" s="24"/>
      <c r="K5190" s="24"/>
      <c r="L5190" s="24"/>
    </row>
    <row r="5191" spans="5:12" ht="20" customHeight="1">
      <c r="E5191" s="21"/>
      <c r="F5191" s="21"/>
      <c r="H5191" s="24"/>
      <c r="I5191" s="24"/>
      <c r="K5191" s="24"/>
      <c r="L5191" s="24"/>
    </row>
    <row r="5192" spans="5:12" ht="20" customHeight="1">
      <c r="E5192" s="21"/>
      <c r="F5192" s="21"/>
      <c r="H5192" s="24"/>
      <c r="I5192" s="24"/>
      <c r="K5192" s="24"/>
      <c r="L5192" s="24"/>
    </row>
    <row r="5193" spans="5:12" ht="20" customHeight="1">
      <c r="E5193" s="21"/>
      <c r="F5193" s="21"/>
      <c r="H5193" s="24"/>
      <c r="I5193" s="24"/>
      <c r="K5193" s="24"/>
      <c r="L5193" s="24"/>
    </row>
    <row r="5194" spans="5:12" ht="20" customHeight="1">
      <c r="E5194" s="21"/>
      <c r="F5194" s="21"/>
      <c r="H5194" s="24"/>
      <c r="I5194" s="24"/>
      <c r="K5194" s="24"/>
      <c r="L5194" s="24"/>
    </row>
    <row r="5195" spans="5:12" ht="20" customHeight="1">
      <c r="E5195" s="21"/>
      <c r="F5195" s="21"/>
      <c r="H5195" s="24"/>
      <c r="I5195" s="24"/>
      <c r="K5195" s="24"/>
      <c r="L5195" s="24"/>
    </row>
    <row r="5196" spans="5:12" ht="20" customHeight="1">
      <c r="E5196" s="21"/>
      <c r="F5196" s="21"/>
      <c r="H5196" s="24"/>
      <c r="I5196" s="24"/>
      <c r="K5196" s="24"/>
      <c r="L5196" s="24"/>
    </row>
    <row r="5197" spans="5:12" ht="20" customHeight="1">
      <c r="E5197" s="21"/>
      <c r="F5197" s="21"/>
      <c r="H5197" s="24"/>
      <c r="I5197" s="24"/>
      <c r="K5197" s="24"/>
      <c r="L5197" s="24"/>
    </row>
    <row r="5198" spans="5:12" ht="20" customHeight="1">
      <c r="E5198" s="21"/>
      <c r="F5198" s="21"/>
      <c r="H5198" s="24"/>
      <c r="I5198" s="24"/>
      <c r="K5198" s="24"/>
      <c r="L5198" s="24"/>
    </row>
    <row r="5199" spans="5:12" ht="20" customHeight="1">
      <c r="E5199" s="21"/>
      <c r="F5199" s="21"/>
      <c r="H5199" s="24"/>
      <c r="I5199" s="24"/>
      <c r="K5199" s="24"/>
      <c r="L5199" s="24"/>
    </row>
    <row r="5200" spans="5:12" ht="20" customHeight="1">
      <c r="E5200" s="21"/>
      <c r="F5200" s="21"/>
      <c r="H5200" s="24"/>
      <c r="I5200" s="24"/>
      <c r="K5200" s="24"/>
      <c r="L5200" s="24"/>
    </row>
    <row r="5201" spans="5:12" ht="20" customHeight="1">
      <c r="E5201" s="21"/>
      <c r="F5201" s="21"/>
      <c r="H5201" s="24"/>
      <c r="I5201" s="24"/>
      <c r="K5201" s="24"/>
      <c r="L5201" s="24"/>
    </row>
    <row r="5202" spans="5:12" ht="20" customHeight="1">
      <c r="E5202" s="21"/>
      <c r="F5202" s="21"/>
      <c r="H5202" s="24"/>
      <c r="I5202" s="24"/>
      <c r="K5202" s="24"/>
      <c r="L5202" s="24"/>
    </row>
    <row r="5203" spans="5:12" ht="20" customHeight="1">
      <c r="E5203" s="21"/>
      <c r="F5203" s="21"/>
      <c r="H5203" s="24"/>
      <c r="I5203" s="24"/>
      <c r="K5203" s="24"/>
      <c r="L5203" s="24"/>
    </row>
    <row r="5204" spans="5:12" ht="20" customHeight="1">
      <c r="E5204" s="21"/>
      <c r="F5204" s="21"/>
      <c r="H5204" s="24"/>
      <c r="I5204" s="24"/>
      <c r="K5204" s="24"/>
      <c r="L5204" s="24"/>
    </row>
    <row r="5205" spans="5:12" ht="20" customHeight="1">
      <c r="E5205" s="21"/>
      <c r="F5205" s="21"/>
      <c r="H5205" s="24"/>
      <c r="I5205" s="24"/>
      <c r="K5205" s="24"/>
      <c r="L5205" s="24"/>
    </row>
    <row r="5206" spans="5:12" ht="20" customHeight="1">
      <c r="E5206" s="21"/>
      <c r="F5206" s="21"/>
      <c r="H5206" s="24"/>
      <c r="I5206" s="24"/>
      <c r="K5206" s="24"/>
      <c r="L5206" s="24"/>
    </row>
    <row r="5207" spans="5:12" ht="20" customHeight="1">
      <c r="E5207" s="21"/>
      <c r="F5207" s="21"/>
      <c r="H5207" s="24"/>
      <c r="I5207" s="24"/>
      <c r="K5207" s="24"/>
      <c r="L5207" s="24"/>
    </row>
    <row r="5208" spans="5:12" ht="20" customHeight="1">
      <c r="E5208" s="21"/>
      <c r="F5208" s="21"/>
      <c r="H5208" s="24"/>
      <c r="I5208" s="24"/>
      <c r="K5208" s="24"/>
      <c r="L5208" s="24"/>
    </row>
    <row r="5209" spans="5:12" ht="20" customHeight="1">
      <c r="E5209" s="21"/>
      <c r="F5209" s="21"/>
      <c r="H5209" s="24"/>
      <c r="I5209" s="24"/>
      <c r="K5209" s="24"/>
      <c r="L5209" s="24"/>
    </row>
    <row r="5210" spans="5:12" ht="20" customHeight="1">
      <c r="E5210" s="21"/>
      <c r="F5210" s="21"/>
      <c r="H5210" s="24"/>
      <c r="I5210" s="24"/>
      <c r="K5210" s="24"/>
      <c r="L5210" s="24"/>
    </row>
    <row r="5211" spans="5:12" ht="20" customHeight="1">
      <c r="E5211" s="21"/>
      <c r="F5211" s="21"/>
      <c r="H5211" s="24"/>
      <c r="I5211" s="24"/>
      <c r="K5211" s="24"/>
      <c r="L5211" s="24"/>
    </row>
    <row r="5212" spans="5:12" ht="20" customHeight="1">
      <c r="E5212" s="21"/>
      <c r="F5212" s="21"/>
      <c r="H5212" s="24"/>
      <c r="I5212" s="24"/>
      <c r="K5212" s="24"/>
      <c r="L5212" s="24"/>
    </row>
    <row r="5213" spans="5:12" ht="20" customHeight="1">
      <c r="E5213" s="21"/>
      <c r="F5213" s="21"/>
      <c r="H5213" s="24"/>
      <c r="I5213" s="24"/>
      <c r="K5213" s="24"/>
      <c r="L5213" s="24"/>
    </row>
    <row r="5214" spans="5:12" ht="20" customHeight="1">
      <c r="E5214" s="21"/>
      <c r="F5214" s="21"/>
      <c r="H5214" s="24"/>
      <c r="I5214" s="24"/>
      <c r="K5214" s="24"/>
      <c r="L5214" s="24"/>
    </row>
    <row r="5215" spans="5:12" ht="20" customHeight="1">
      <c r="E5215" s="21"/>
      <c r="F5215" s="21"/>
      <c r="H5215" s="24"/>
      <c r="I5215" s="24"/>
      <c r="K5215" s="24"/>
      <c r="L5215" s="24"/>
    </row>
    <row r="5216" spans="5:12" ht="20" customHeight="1">
      <c r="E5216" s="21"/>
      <c r="F5216" s="21"/>
      <c r="H5216" s="24"/>
      <c r="I5216" s="24"/>
      <c r="K5216" s="24"/>
      <c r="L5216" s="24"/>
    </row>
    <row r="5217" spans="5:12" ht="20" customHeight="1">
      <c r="E5217" s="21"/>
      <c r="F5217" s="21"/>
      <c r="H5217" s="24"/>
      <c r="I5217" s="24"/>
      <c r="K5217" s="24"/>
      <c r="L5217" s="24"/>
    </row>
    <row r="5218" spans="5:12" ht="20" customHeight="1">
      <c r="E5218" s="21"/>
      <c r="F5218" s="21"/>
      <c r="H5218" s="24"/>
      <c r="I5218" s="24"/>
      <c r="K5218" s="24"/>
      <c r="L5218" s="24"/>
    </row>
    <row r="5219" spans="5:12" ht="20" customHeight="1">
      <c r="E5219" s="21"/>
      <c r="F5219" s="21"/>
      <c r="H5219" s="24"/>
      <c r="I5219" s="24"/>
      <c r="K5219" s="24"/>
      <c r="L5219" s="24"/>
    </row>
    <row r="5220" spans="5:12" ht="20" customHeight="1">
      <c r="E5220" s="21"/>
      <c r="F5220" s="21"/>
      <c r="H5220" s="24"/>
      <c r="I5220" s="24"/>
      <c r="K5220" s="24"/>
      <c r="L5220" s="24"/>
    </row>
    <row r="5221" spans="5:12" ht="20" customHeight="1">
      <c r="E5221" s="21"/>
      <c r="F5221" s="21"/>
      <c r="H5221" s="24"/>
      <c r="I5221" s="24"/>
      <c r="K5221" s="24"/>
      <c r="L5221" s="24"/>
    </row>
    <row r="5222" spans="5:12" ht="20" customHeight="1">
      <c r="E5222" s="21"/>
      <c r="F5222" s="21"/>
      <c r="H5222" s="24"/>
      <c r="I5222" s="24"/>
      <c r="K5222" s="24"/>
      <c r="L5222" s="24"/>
    </row>
    <row r="5223" spans="5:12" ht="20" customHeight="1">
      <c r="E5223" s="21"/>
      <c r="F5223" s="21"/>
      <c r="H5223" s="24"/>
      <c r="I5223" s="24"/>
      <c r="K5223" s="24"/>
      <c r="L5223" s="24"/>
    </row>
    <row r="5224" spans="5:12" ht="20" customHeight="1">
      <c r="E5224" s="21"/>
      <c r="F5224" s="21"/>
      <c r="H5224" s="24"/>
      <c r="I5224" s="24"/>
      <c r="K5224" s="24"/>
      <c r="L5224" s="24"/>
    </row>
    <row r="5225" spans="5:12" ht="20" customHeight="1">
      <c r="E5225" s="21"/>
      <c r="F5225" s="21"/>
      <c r="H5225" s="24"/>
      <c r="I5225" s="24"/>
      <c r="K5225" s="24"/>
      <c r="L5225" s="24"/>
    </row>
    <row r="5226" spans="5:12" ht="20" customHeight="1">
      <c r="E5226" s="21"/>
      <c r="F5226" s="21"/>
      <c r="H5226" s="24"/>
      <c r="I5226" s="24"/>
      <c r="K5226" s="24"/>
      <c r="L5226" s="24"/>
    </row>
    <row r="5227" spans="5:12" ht="20" customHeight="1">
      <c r="E5227" s="21"/>
      <c r="F5227" s="21"/>
      <c r="H5227" s="24"/>
      <c r="I5227" s="24"/>
      <c r="K5227" s="24"/>
      <c r="L5227" s="24"/>
    </row>
    <row r="5228" spans="5:12" ht="20" customHeight="1">
      <c r="E5228" s="21"/>
      <c r="F5228" s="21"/>
      <c r="H5228" s="24"/>
      <c r="I5228" s="24"/>
      <c r="K5228" s="24"/>
      <c r="L5228" s="24"/>
    </row>
    <row r="5229" spans="5:12" ht="20" customHeight="1">
      <c r="E5229" s="21"/>
      <c r="F5229" s="21"/>
      <c r="H5229" s="24"/>
      <c r="I5229" s="24"/>
      <c r="K5229" s="24"/>
      <c r="L5229" s="24"/>
    </row>
    <row r="5230" spans="5:12" ht="20" customHeight="1">
      <c r="E5230" s="21"/>
      <c r="F5230" s="21"/>
      <c r="H5230" s="24"/>
      <c r="I5230" s="24"/>
      <c r="K5230" s="24"/>
      <c r="L5230" s="24"/>
    </row>
    <row r="5231" spans="5:12" ht="20" customHeight="1">
      <c r="E5231" s="21"/>
      <c r="F5231" s="21"/>
      <c r="H5231" s="24"/>
      <c r="I5231" s="24"/>
      <c r="K5231" s="24"/>
      <c r="L5231" s="24"/>
    </row>
    <row r="5232" spans="5:12" ht="20" customHeight="1">
      <c r="E5232" s="21"/>
      <c r="F5232" s="21"/>
      <c r="H5232" s="24"/>
      <c r="I5232" s="24"/>
      <c r="K5232" s="24"/>
      <c r="L5232" s="24"/>
    </row>
    <row r="5233" spans="5:12" ht="20" customHeight="1">
      <c r="E5233" s="21"/>
      <c r="F5233" s="21"/>
      <c r="H5233" s="24"/>
      <c r="I5233" s="24"/>
      <c r="K5233" s="24"/>
      <c r="L5233" s="24"/>
    </row>
    <row r="5234" spans="5:12" ht="20" customHeight="1">
      <c r="E5234" s="21"/>
      <c r="F5234" s="21"/>
      <c r="H5234" s="24"/>
      <c r="I5234" s="24"/>
      <c r="K5234" s="24"/>
      <c r="L5234" s="24"/>
    </row>
    <row r="5235" spans="5:12" ht="20" customHeight="1">
      <c r="E5235" s="21"/>
      <c r="F5235" s="21"/>
      <c r="H5235" s="24"/>
      <c r="I5235" s="24"/>
      <c r="K5235" s="24"/>
      <c r="L5235" s="24"/>
    </row>
    <row r="5236" spans="5:12" ht="20" customHeight="1">
      <c r="E5236" s="21"/>
      <c r="F5236" s="21"/>
      <c r="H5236" s="24"/>
      <c r="I5236" s="24"/>
      <c r="K5236" s="24"/>
      <c r="L5236" s="24"/>
    </row>
    <row r="5237" spans="5:12" ht="20" customHeight="1">
      <c r="E5237" s="21"/>
      <c r="F5237" s="21"/>
      <c r="H5237" s="24"/>
      <c r="I5237" s="24"/>
      <c r="K5237" s="24"/>
      <c r="L5237" s="24"/>
    </row>
    <row r="5238" spans="5:12" ht="20" customHeight="1">
      <c r="E5238" s="21"/>
      <c r="F5238" s="21"/>
      <c r="H5238" s="24"/>
      <c r="I5238" s="24"/>
      <c r="K5238" s="24"/>
      <c r="L5238" s="24"/>
    </row>
    <row r="5239" spans="5:12" ht="20" customHeight="1">
      <c r="E5239" s="21"/>
      <c r="F5239" s="21"/>
      <c r="H5239" s="24"/>
      <c r="I5239" s="24"/>
      <c r="K5239" s="24"/>
      <c r="L5239" s="24"/>
    </row>
    <row r="5240" spans="5:12" ht="20" customHeight="1">
      <c r="E5240" s="21"/>
      <c r="F5240" s="21"/>
      <c r="H5240" s="24"/>
      <c r="I5240" s="24"/>
      <c r="K5240" s="24"/>
      <c r="L5240" s="24"/>
    </row>
    <row r="5241" spans="5:12" ht="20" customHeight="1">
      <c r="E5241" s="21"/>
      <c r="F5241" s="21"/>
      <c r="H5241" s="24"/>
      <c r="I5241" s="24"/>
      <c r="K5241" s="24"/>
      <c r="L5241" s="24"/>
    </row>
    <row r="5242" spans="5:12" ht="20" customHeight="1">
      <c r="E5242" s="21"/>
      <c r="F5242" s="21"/>
      <c r="H5242" s="24"/>
      <c r="I5242" s="24"/>
      <c r="K5242" s="24"/>
      <c r="L5242" s="24"/>
    </row>
    <row r="5243" spans="5:12" ht="20" customHeight="1">
      <c r="E5243" s="21"/>
      <c r="F5243" s="21"/>
      <c r="H5243" s="24"/>
      <c r="I5243" s="24"/>
      <c r="K5243" s="24"/>
      <c r="L5243" s="24"/>
    </row>
    <row r="5244" spans="5:12" ht="20" customHeight="1">
      <c r="E5244" s="21"/>
      <c r="F5244" s="21"/>
      <c r="H5244" s="24"/>
      <c r="I5244" s="24"/>
      <c r="K5244" s="24"/>
      <c r="L5244" s="24"/>
    </row>
    <row r="5245" spans="5:12" ht="20" customHeight="1">
      <c r="E5245" s="21"/>
      <c r="F5245" s="21"/>
      <c r="H5245" s="24"/>
      <c r="I5245" s="24"/>
      <c r="K5245" s="24"/>
      <c r="L5245" s="24"/>
    </row>
    <row r="5246" spans="5:12" ht="20" customHeight="1">
      <c r="E5246" s="21"/>
      <c r="F5246" s="21"/>
      <c r="H5246" s="24"/>
      <c r="I5246" s="24"/>
      <c r="K5246" s="24"/>
      <c r="L5246" s="24"/>
    </row>
    <row r="5247" spans="5:12" ht="20" customHeight="1">
      <c r="E5247" s="21"/>
      <c r="F5247" s="21"/>
      <c r="H5247" s="24"/>
      <c r="I5247" s="24"/>
      <c r="K5247" s="24"/>
      <c r="L5247" s="24"/>
    </row>
    <row r="5248" spans="5:12" ht="20" customHeight="1">
      <c r="E5248" s="21"/>
      <c r="F5248" s="21"/>
      <c r="H5248" s="24"/>
      <c r="I5248" s="24"/>
      <c r="K5248" s="24"/>
      <c r="L5248" s="24"/>
    </row>
    <row r="5249" spans="5:12" ht="20" customHeight="1">
      <c r="E5249" s="21"/>
      <c r="F5249" s="21"/>
      <c r="H5249" s="24"/>
      <c r="I5249" s="24"/>
      <c r="K5249" s="24"/>
      <c r="L5249" s="24"/>
    </row>
    <row r="5250" spans="5:12" ht="20" customHeight="1">
      <c r="E5250" s="21"/>
      <c r="F5250" s="21"/>
      <c r="H5250" s="24"/>
      <c r="I5250" s="24"/>
      <c r="K5250" s="24"/>
      <c r="L5250" s="24"/>
    </row>
    <row r="5251" spans="5:12" ht="20" customHeight="1">
      <c r="E5251" s="21"/>
      <c r="F5251" s="21"/>
      <c r="H5251" s="24"/>
      <c r="I5251" s="24"/>
      <c r="K5251" s="24"/>
      <c r="L5251" s="24"/>
    </row>
    <row r="5252" spans="5:12" ht="20" customHeight="1">
      <c r="E5252" s="21"/>
      <c r="F5252" s="21"/>
      <c r="H5252" s="24"/>
      <c r="I5252" s="24"/>
      <c r="K5252" s="24"/>
      <c r="L5252" s="24"/>
    </row>
    <row r="5253" spans="5:12" ht="20" customHeight="1">
      <c r="E5253" s="21"/>
      <c r="F5253" s="21"/>
      <c r="H5253" s="24"/>
      <c r="I5253" s="24"/>
      <c r="K5253" s="24"/>
      <c r="L5253" s="24"/>
    </row>
    <row r="5254" spans="5:12" ht="20" customHeight="1">
      <c r="E5254" s="21"/>
      <c r="F5254" s="21"/>
      <c r="H5254" s="24"/>
      <c r="I5254" s="24"/>
      <c r="K5254" s="24"/>
      <c r="L5254" s="24"/>
    </row>
    <row r="5255" spans="5:12" ht="20" customHeight="1">
      <c r="E5255" s="21"/>
      <c r="F5255" s="21"/>
      <c r="H5255" s="24"/>
      <c r="I5255" s="24"/>
      <c r="K5255" s="24"/>
      <c r="L5255" s="24"/>
    </row>
    <row r="5256" spans="5:12" ht="20" customHeight="1">
      <c r="E5256" s="21"/>
      <c r="F5256" s="21"/>
      <c r="H5256" s="24"/>
      <c r="I5256" s="24"/>
      <c r="K5256" s="24"/>
      <c r="L5256" s="24"/>
    </row>
    <row r="5257" spans="5:12" ht="20" customHeight="1">
      <c r="E5257" s="21"/>
      <c r="F5257" s="21"/>
      <c r="H5257" s="24"/>
      <c r="I5257" s="24"/>
      <c r="K5257" s="24"/>
      <c r="L5257" s="24"/>
    </row>
    <row r="5258" spans="5:12" ht="20" customHeight="1">
      <c r="E5258" s="21"/>
      <c r="F5258" s="21"/>
      <c r="H5258" s="24"/>
      <c r="I5258" s="24"/>
      <c r="K5258" s="24"/>
      <c r="L5258" s="24"/>
    </row>
    <row r="5259" spans="5:12" ht="20" customHeight="1">
      <c r="E5259" s="21"/>
      <c r="F5259" s="21"/>
      <c r="H5259" s="24"/>
      <c r="I5259" s="24"/>
      <c r="K5259" s="24"/>
      <c r="L5259" s="24"/>
    </row>
    <row r="5260" spans="5:12" ht="20" customHeight="1">
      <c r="E5260" s="21"/>
      <c r="F5260" s="21"/>
      <c r="H5260" s="24"/>
      <c r="I5260" s="24"/>
      <c r="K5260" s="24"/>
      <c r="L5260" s="24"/>
    </row>
    <row r="5261" spans="5:12" ht="20" customHeight="1">
      <c r="E5261" s="21"/>
      <c r="F5261" s="21"/>
      <c r="H5261" s="24"/>
      <c r="I5261" s="24"/>
      <c r="K5261" s="24"/>
      <c r="L5261" s="24"/>
    </row>
    <row r="5262" spans="5:12" ht="20" customHeight="1">
      <c r="E5262" s="21"/>
      <c r="F5262" s="21"/>
      <c r="H5262" s="24"/>
      <c r="I5262" s="24"/>
      <c r="K5262" s="24"/>
      <c r="L5262" s="24"/>
    </row>
    <row r="5263" spans="5:12" ht="20" customHeight="1">
      <c r="E5263" s="21"/>
      <c r="F5263" s="21"/>
      <c r="H5263" s="24"/>
      <c r="I5263" s="24"/>
      <c r="K5263" s="24"/>
      <c r="L5263" s="24"/>
    </row>
    <row r="5264" spans="5:12" ht="20" customHeight="1">
      <c r="E5264" s="21"/>
      <c r="F5264" s="21"/>
      <c r="H5264" s="24"/>
      <c r="I5264" s="24"/>
      <c r="K5264" s="24"/>
      <c r="L5264" s="24"/>
    </row>
    <row r="5265" spans="5:12" ht="20" customHeight="1">
      <c r="E5265" s="21"/>
      <c r="F5265" s="21"/>
      <c r="H5265" s="24"/>
      <c r="I5265" s="24"/>
      <c r="K5265" s="24"/>
      <c r="L5265" s="24"/>
    </row>
    <row r="5266" spans="5:12" ht="20" customHeight="1">
      <c r="E5266" s="21"/>
      <c r="F5266" s="21"/>
      <c r="H5266" s="24"/>
      <c r="I5266" s="24"/>
      <c r="K5266" s="24"/>
      <c r="L5266" s="24"/>
    </row>
    <row r="5267" spans="5:12" ht="20" customHeight="1">
      <c r="E5267" s="21"/>
      <c r="F5267" s="21"/>
      <c r="H5267" s="24"/>
      <c r="I5267" s="24"/>
      <c r="K5267" s="24"/>
      <c r="L5267" s="24"/>
    </row>
    <row r="5268" spans="5:12" ht="20" customHeight="1">
      <c r="E5268" s="21"/>
      <c r="F5268" s="21"/>
      <c r="H5268" s="24"/>
      <c r="I5268" s="24"/>
      <c r="K5268" s="24"/>
      <c r="L5268" s="24"/>
    </row>
    <row r="5269" spans="5:12" ht="20" customHeight="1">
      <c r="E5269" s="21"/>
      <c r="F5269" s="21"/>
      <c r="H5269" s="24"/>
      <c r="I5269" s="24"/>
      <c r="K5269" s="24"/>
      <c r="L5269" s="24"/>
    </row>
    <row r="5270" spans="5:12" ht="20" customHeight="1">
      <c r="E5270" s="21"/>
      <c r="F5270" s="21"/>
      <c r="H5270" s="24"/>
      <c r="I5270" s="24"/>
      <c r="K5270" s="24"/>
      <c r="L5270" s="24"/>
    </row>
    <row r="5271" spans="5:12" ht="20" customHeight="1">
      <c r="E5271" s="21"/>
      <c r="F5271" s="21"/>
      <c r="H5271" s="24"/>
      <c r="I5271" s="24"/>
      <c r="K5271" s="24"/>
      <c r="L5271" s="24"/>
    </row>
    <row r="5272" spans="5:12" ht="20" customHeight="1">
      <c r="E5272" s="21"/>
      <c r="F5272" s="21"/>
      <c r="H5272" s="24"/>
      <c r="I5272" s="24"/>
      <c r="K5272" s="24"/>
      <c r="L5272" s="24"/>
    </row>
    <row r="5273" spans="5:12" ht="20" customHeight="1">
      <c r="E5273" s="21"/>
      <c r="F5273" s="21"/>
      <c r="H5273" s="24"/>
      <c r="I5273" s="24"/>
      <c r="K5273" s="24"/>
      <c r="L5273" s="24"/>
    </row>
    <row r="5274" spans="5:12" ht="20" customHeight="1">
      <c r="E5274" s="21"/>
      <c r="F5274" s="21"/>
      <c r="H5274" s="24"/>
      <c r="I5274" s="24"/>
      <c r="K5274" s="24"/>
      <c r="L5274" s="24"/>
    </row>
    <row r="5275" spans="5:12" ht="20" customHeight="1">
      <c r="E5275" s="21"/>
      <c r="F5275" s="21"/>
      <c r="H5275" s="24"/>
      <c r="I5275" s="24"/>
      <c r="K5275" s="24"/>
      <c r="L5275" s="24"/>
    </row>
    <row r="5276" spans="5:12" ht="20" customHeight="1">
      <c r="E5276" s="21"/>
      <c r="F5276" s="21"/>
      <c r="H5276" s="24"/>
      <c r="I5276" s="24"/>
      <c r="K5276" s="24"/>
      <c r="L5276" s="24"/>
    </row>
    <row r="5277" spans="5:12" ht="20" customHeight="1">
      <c r="E5277" s="21"/>
      <c r="F5277" s="21"/>
      <c r="H5277" s="24"/>
      <c r="I5277" s="24"/>
      <c r="K5277" s="24"/>
      <c r="L5277" s="24"/>
    </row>
    <row r="5278" spans="5:12" ht="20" customHeight="1">
      <c r="E5278" s="21"/>
      <c r="F5278" s="21"/>
      <c r="H5278" s="24"/>
      <c r="I5278" s="24"/>
      <c r="K5278" s="24"/>
      <c r="L5278" s="24"/>
    </row>
    <row r="5279" spans="5:12" ht="20" customHeight="1">
      <c r="E5279" s="21"/>
      <c r="F5279" s="21"/>
      <c r="H5279" s="24"/>
      <c r="I5279" s="24"/>
      <c r="K5279" s="24"/>
      <c r="L5279" s="24"/>
    </row>
    <row r="5280" spans="5:12" ht="20" customHeight="1">
      <c r="E5280" s="21"/>
      <c r="F5280" s="21"/>
      <c r="H5280" s="24"/>
      <c r="I5280" s="24"/>
      <c r="K5280" s="24"/>
      <c r="L5280" s="24"/>
    </row>
    <row r="5281" spans="5:12" ht="20" customHeight="1">
      <c r="E5281" s="21"/>
      <c r="F5281" s="21"/>
      <c r="H5281" s="24"/>
      <c r="I5281" s="24"/>
      <c r="K5281" s="24"/>
      <c r="L5281" s="24"/>
    </row>
    <row r="5282" spans="5:12" ht="20" customHeight="1">
      <c r="E5282" s="21"/>
      <c r="F5282" s="21"/>
      <c r="H5282" s="24"/>
      <c r="I5282" s="24"/>
      <c r="K5282" s="24"/>
      <c r="L5282" s="24"/>
    </row>
    <row r="5283" spans="5:12" ht="20" customHeight="1">
      <c r="E5283" s="21"/>
      <c r="F5283" s="21"/>
      <c r="H5283" s="24"/>
      <c r="I5283" s="24"/>
      <c r="K5283" s="24"/>
      <c r="L5283" s="24"/>
    </row>
    <row r="5284" spans="5:12" ht="20" customHeight="1">
      <c r="E5284" s="21"/>
      <c r="F5284" s="21"/>
      <c r="H5284" s="24"/>
      <c r="I5284" s="24"/>
      <c r="K5284" s="24"/>
      <c r="L5284" s="24"/>
    </row>
    <row r="5285" spans="5:12" ht="20" customHeight="1">
      <c r="E5285" s="21"/>
      <c r="F5285" s="21"/>
      <c r="H5285" s="24"/>
      <c r="I5285" s="24"/>
      <c r="K5285" s="24"/>
      <c r="L5285" s="24"/>
    </row>
    <row r="5286" spans="5:12" ht="20" customHeight="1">
      <c r="E5286" s="21"/>
      <c r="F5286" s="21"/>
      <c r="H5286" s="24"/>
      <c r="I5286" s="24"/>
      <c r="K5286" s="24"/>
      <c r="L5286" s="24"/>
    </row>
    <row r="5287" spans="5:12" ht="20" customHeight="1">
      <c r="E5287" s="21"/>
      <c r="F5287" s="21"/>
      <c r="H5287" s="24"/>
      <c r="I5287" s="24"/>
      <c r="K5287" s="24"/>
      <c r="L5287" s="24"/>
    </row>
    <row r="5288" spans="5:12" ht="20" customHeight="1">
      <c r="E5288" s="21"/>
      <c r="F5288" s="21"/>
      <c r="H5288" s="24"/>
      <c r="I5288" s="24"/>
      <c r="K5288" s="24"/>
      <c r="L5288" s="24"/>
    </row>
    <row r="5289" spans="5:12" ht="20" customHeight="1">
      <c r="E5289" s="21"/>
      <c r="F5289" s="21"/>
      <c r="H5289" s="24"/>
      <c r="I5289" s="24"/>
      <c r="K5289" s="24"/>
      <c r="L5289" s="24"/>
    </row>
    <row r="5290" spans="5:12" ht="20" customHeight="1">
      <c r="E5290" s="21"/>
      <c r="F5290" s="21"/>
      <c r="H5290" s="24"/>
      <c r="I5290" s="24"/>
      <c r="K5290" s="24"/>
      <c r="L5290" s="24"/>
    </row>
    <row r="5291" spans="5:12" ht="20" customHeight="1">
      <c r="E5291" s="21"/>
      <c r="F5291" s="21"/>
      <c r="H5291" s="24"/>
      <c r="I5291" s="24"/>
      <c r="K5291" s="24"/>
      <c r="L5291" s="24"/>
    </row>
    <row r="5292" spans="5:12" ht="20" customHeight="1">
      <c r="E5292" s="21"/>
      <c r="F5292" s="21"/>
      <c r="H5292" s="24"/>
      <c r="I5292" s="24"/>
      <c r="K5292" s="24"/>
      <c r="L5292" s="24"/>
    </row>
    <row r="5293" spans="5:12" ht="20" customHeight="1">
      <c r="E5293" s="21"/>
      <c r="F5293" s="21"/>
      <c r="H5293" s="24"/>
      <c r="I5293" s="24"/>
      <c r="K5293" s="24"/>
      <c r="L5293" s="24"/>
    </row>
    <row r="5294" spans="5:12" ht="20" customHeight="1">
      <c r="E5294" s="21"/>
      <c r="F5294" s="21"/>
      <c r="H5294" s="24"/>
      <c r="I5294" s="24"/>
      <c r="K5294" s="24"/>
      <c r="L5294" s="24"/>
    </row>
    <row r="5295" spans="5:12" ht="20" customHeight="1">
      <c r="E5295" s="21"/>
      <c r="F5295" s="21"/>
      <c r="H5295" s="24"/>
      <c r="I5295" s="24"/>
      <c r="K5295" s="24"/>
      <c r="L5295" s="24"/>
    </row>
    <row r="5296" spans="5:12" ht="20" customHeight="1">
      <c r="E5296" s="21"/>
      <c r="F5296" s="21"/>
      <c r="H5296" s="24"/>
      <c r="I5296" s="24"/>
      <c r="K5296" s="24"/>
      <c r="L5296" s="24"/>
    </row>
    <row r="5297" spans="5:12" ht="20" customHeight="1">
      <c r="E5297" s="21"/>
      <c r="F5297" s="21"/>
      <c r="H5297" s="24"/>
      <c r="I5297" s="24"/>
      <c r="K5297" s="24"/>
      <c r="L5297" s="24"/>
    </row>
    <row r="5298" spans="5:12" ht="20" customHeight="1">
      <c r="E5298" s="21"/>
      <c r="F5298" s="21"/>
      <c r="H5298" s="24"/>
      <c r="I5298" s="24"/>
      <c r="K5298" s="24"/>
      <c r="L5298" s="24"/>
    </row>
    <row r="5299" spans="5:12" ht="20" customHeight="1">
      <c r="E5299" s="21"/>
      <c r="F5299" s="21"/>
      <c r="H5299" s="24"/>
      <c r="I5299" s="24"/>
      <c r="K5299" s="24"/>
      <c r="L5299" s="24"/>
    </row>
    <row r="5300" spans="5:12" ht="20" customHeight="1">
      <c r="E5300" s="21"/>
      <c r="F5300" s="21"/>
      <c r="H5300" s="24"/>
      <c r="I5300" s="24"/>
      <c r="K5300" s="24"/>
      <c r="L5300" s="24"/>
    </row>
    <row r="5301" spans="5:12" ht="20" customHeight="1">
      <c r="E5301" s="21"/>
      <c r="F5301" s="21"/>
      <c r="H5301" s="24"/>
      <c r="I5301" s="24"/>
      <c r="K5301" s="24"/>
      <c r="L5301" s="24"/>
    </row>
    <row r="5302" spans="5:12" ht="20" customHeight="1">
      <c r="E5302" s="21"/>
      <c r="F5302" s="21"/>
      <c r="H5302" s="24"/>
      <c r="I5302" s="24"/>
      <c r="K5302" s="24"/>
      <c r="L5302" s="24"/>
    </row>
    <row r="5303" spans="5:12" ht="20" customHeight="1">
      <c r="E5303" s="21"/>
      <c r="F5303" s="21"/>
      <c r="H5303" s="24"/>
      <c r="I5303" s="24"/>
      <c r="K5303" s="24"/>
      <c r="L5303" s="24"/>
    </row>
    <row r="5304" spans="5:12" ht="20" customHeight="1">
      <c r="E5304" s="21"/>
      <c r="F5304" s="21"/>
      <c r="H5304" s="24"/>
      <c r="I5304" s="24"/>
      <c r="K5304" s="24"/>
      <c r="L5304" s="24"/>
    </row>
    <row r="5305" spans="5:12" ht="20" customHeight="1">
      <c r="E5305" s="21"/>
      <c r="F5305" s="21"/>
      <c r="H5305" s="24"/>
      <c r="I5305" s="24"/>
      <c r="K5305" s="24"/>
      <c r="L5305" s="24"/>
    </row>
    <row r="5306" spans="5:12" ht="20" customHeight="1">
      <c r="E5306" s="21"/>
      <c r="F5306" s="21"/>
      <c r="H5306" s="24"/>
      <c r="I5306" s="24"/>
      <c r="K5306" s="24"/>
      <c r="L5306" s="24"/>
    </row>
    <row r="5307" spans="5:12" ht="20" customHeight="1">
      <c r="E5307" s="21"/>
      <c r="F5307" s="21"/>
      <c r="H5307" s="24"/>
      <c r="I5307" s="24"/>
      <c r="K5307" s="24"/>
      <c r="L5307" s="24"/>
    </row>
    <row r="5308" spans="5:12" ht="20" customHeight="1">
      <c r="E5308" s="21"/>
      <c r="F5308" s="21"/>
      <c r="H5308" s="24"/>
      <c r="I5308" s="24"/>
      <c r="K5308" s="24"/>
      <c r="L5308" s="24"/>
    </row>
    <row r="5309" spans="5:12" ht="20" customHeight="1">
      <c r="E5309" s="21"/>
      <c r="F5309" s="21"/>
      <c r="H5309" s="24"/>
      <c r="I5309" s="24"/>
      <c r="K5309" s="24"/>
      <c r="L5309" s="24"/>
    </row>
    <row r="5310" spans="5:12" ht="20" customHeight="1">
      <c r="E5310" s="21"/>
      <c r="F5310" s="21"/>
      <c r="H5310" s="24"/>
      <c r="I5310" s="24"/>
      <c r="K5310" s="24"/>
      <c r="L5310" s="24"/>
    </row>
    <row r="5311" spans="5:12" ht="20" customHeight="1">
      <c r="E5311" s="21"/>
      <c r="F5311" s="21"/>
      <c r="H5311" s="24"/>
      <c r="I5311" s="24"/>
      <c r="K5311" s="24"/>
      <c r="L5311" s="24"/>
    </row>
    <row r="5312" spans="5:12" ht="20" customHeight="1">
      <c r="E5312" s="21"/>
      <c r="F5312" s="21"/>
      <c r="H5312" s="24"/>
      <c r="I5312" s="24"/>
      <c r="K5312" s="24"/>
      <c r="L5312" s="24"/>
    </row>
    <row r="5313" spans="5:12" ht="20" customHeight="1">
      <c r="E5313" s="21"/>
      <c r="F5313" s="21"/>
      <c r="H5313" s="24"/>
      <c r="I5313" s="24"/>
      <c r="K5313" s="24"/>
      <c r="L5313" s="24"/>
    </row>
    <row r="5314" spans="5:12" ht="20" customHeight="1">
      <c r="E5314" s="21"/>
      <c r="F5314" s="21"/>
      <c r="H5314" s="24"/>
      <c r="I5314" s="24"/>
      <c r="K5314" s="24"/>
      <c r="L5314" s="24"/>
    </row>
    <row r="5315" spans="5:12" ht="20" customHeight="1">
      <c r="E5315" s="21"/>
      <c r="F5315" s="21"/>
      <c r="H5315" s="24"/>
      <c r="I5315" s="24"/>
      <c r="K5315" s="24"/>
      <c r="L5315" s="24"/>
    </row>
    <row r="5316" spans="5:12" ht="20" customHeight="1">
      <c r="E5316" s="21"/>
      <c r="F5316" s="21"/>
      <c r="H5316" s="24"/>
      <c r="I5316" s="24"/>
      <c r="K5316" s="24"/>
      <c r="L5316" s="24"/>
    </row>
    <row r="5317" spans="5:12" ht="20" customHeight="1">
      <c r="E5317" s="21"/>
      <c r="F5317" s="21"/>
      <c r="H5317" s="24"/>
      <c r="I5317" s="24"/>
      <c r="K5317" s="24"/>
      <c r="L5317" s="24"/>
    </row>
    <row r="5318" spans="5:12" ht="20" customHeight="1">
      <c r="E5318" s="21"/>
      <c r="F5318" s="21"/>
      <c r="H5318" s="24"/>
      <c r="I5318" s="24"/>
      <c r="K5318" s="24"/>
      <c r="L5318" s="24"/>
    </row>
    <row r="5319" spans="5:12" ht="20" customHeight="1">
      <c r="E5319" s="21"/>
      <c r="F5319" s="21"/>
      <c r="H5319" s="24"/>
      <c r="I5319" s="24"/>
      <c r="K5319" s="24"/>
      <c r="L5319" s="24"/>
    </row>
    <row r="5320" spans="5:12" ht="20" customHeight="1">
      <c r="E5320" s="21"/>
      <c r="F5320" s="21"/>
      <c r="H5320" s="24"/>
      <c r="I5320" s="24"/>
      <c r="K5320" s="24"/>
      <c r="L5320" s="24"/>
    </row>
    <row r="5321" spans="5:12" ht="20" customHeight="1">
      <c r="E5321" s="21"/>
      <c r="F5321" s="21"/>
      <c r="H5321" s="24"/>
      <c r="I5321" s="24"/>
      <c r="K5321" s="24"/>
      <c r="L5321" s="24"/>
    </row>
    <row r="5322" spans="5:12" ht="20" customHeight="1">
      <c r="E5322" s="21"/>
      <c r="F5322" s="21"/>
      <c r="H5322" s="24"/>
      <c r="I5322" s="24"/>
      <c r="K5322" s="24"/>
      <c r="L5322" s="24"/>
    </row>
    <row r="5323" spans="5:12" ht="20" customHeight="1">
      <c r="E5323" s="21"/>
      <c r="F5323" s="21"/>
      <c r="H5323" s="24"/>
      <c r="I5323" s="24"/>
      <c r="K5323" s="24"/>
      <c r="L5323" s="24"/>
    </row>
    <row r="5324" spans="5:12" ht="20" customHeight="1">
      <c r="E5324" s="21"/>
      <c r="F5324" s="21"/>
      <c r="H5324" s="24"/>
      <c r="I5324" s="24"/>
      <c r="K5324" s="24"/>
      <c r="L5324" s="24"/>
    </row>
    <row r="5325" spans="5:12" ht="20" customHeight="1">
      <c r="E5325" s="21"/>
      <c r="F5325" s="21"/>
      <c r="H5325" s="24"/>
      <c r="I5325" s="24"/>
      <c r="K5325" s="24"/>
      <c r="L5325" s="24"/>
    </row>
    <row r="5326" spans="5:12" ht="20" customHeight="1">
      <c r="E5326" s="21"/>
      <c r="F5326" s="21"/>
      <c r="H5326" s="24"/>
      <c r="I5326" s="24"/>
      <c r="K5326" s="24"/>
      <c r="L5326" s="24"/>
    </row>
    <row r="5327" spans="5:12" ht="20" customHeight="1">
      <c r="E5327" s="21"/>
      <c r="F5327" s="21"/>
      <c r="H5327" s="24"/>
      <c r="I5327" s="24"/>
      <c r="K5327" s="24"/>
      <c r="L5327" s="24"/>
    </row>
    <row r="5328" spans="5:12" ht="20" customHeight="1">
      <c r="E5328" s="21"/>
      <c r="F5328" s="21"/>
      <c r="H5328" s="24"/>
      <c r="I5328" s="24"/>
      <c r="K5328" s="24"/>
      <c r="L5328" s="24"/>
    </row>
    <row r="5329" spans="5:12" ht="20" customHeight="1">
      <c r="E5329" s="21"/>
      <c r="F5329" s="21"/>
      <c r="H5329" s="24"/>
      <c r="I5329" s="24"/>
      <c r="K5329" s="24"/>
      <c r="L5329" s="24"/>
    </row>
    <row r="5330" spans="5:12" ht="20" customHeight="1">
      <c r="E5330" s="21"/>
      <c r="F5330" s="21"/>
      <c r="H5330" s="24"/>
      <c r="I5330" s="24"/>
      <c r="K5330" s="24"/>
      <c r="L5330" s="24"/>
    </row>
    <row r="5331" spans="5:12" ht="20" customHeight="1">
      <c r="E5331" s="21"/>
      <c r="F5331" s="21"/>
      <c r="H5331" s="24"/>
      <c r="I5331" s="24"/>
      <c r="K5331" s="24"/>
      <c r="L5331" s="24"/>
    </row>
    <row r="5332" spans="5:12" ht="20" customHeight="1">
      <c r="E5332" s="21"/>
      <c r="F5332" s="21"/>
      <c r="H5332" s="24"/>
      <c r="I5332" s="24"/>
      <c r="K5332" s="24"/>
      <c r="L5332" s="24"/>
    </row>
    <row r="5333" spans="5:12" ht="20" customHeight="1">
      <c r="E5333" s="21"/>
      <c r="F5333" s="21"/>
      <c r="H5333" s="24"/>
      <c r="I5333" s="24"/>
      <c r="K5333" s="24"/>
      <c r="L5333" s="24"/>
    </row>
    <row r="5334" spans="5:12" ht="20" customHeight="1">
      <c r="E5334" s="21"/>
      <c r="F5334" s="21"/>
      <c r="H5334" s="24"/>
      <c r="I5334" s="24"/>
      <c r="K5334" s="24"/>
      <c r="L5334" s="24"/>
    </row>
    <row r="5335" spans="5:12" ht="20" customHeight="1">
      <c r="E5335" s="21"/>
      <c r="F5335" s="21"/>
      <c r="H5335" s="24"/>
      <c r="I5335" s="24"/>
      <c r="K5335" s="24"/>
      <c r="L5335" s="24"/>
    </row>
    <row r="5336" spans="5:12" ht="20" customHeight="1">
      <c r="E5336" s="21"/>
      <c r="F5336" s="21"/>
      <c r="H5336" s="24"/>
      <c r="I5336" s="24"/>
      <c r="K5336" s="24"/>
      <c r="L5336" s="24"/>
    </row>
    <row r="5337" spans="5:12" ht="20" customHeight="1">
      <c r="E5337" s="21"/>
      <c r="F5337" s="21"/>
      <c r="H5337" s="24"/>
      <c r="I5337" s="24"/>
      <c r="K5337" s="24"/>
      <c r="L5337" s="24"/>
    </row>
    <row r="5338" spans="5:12" ht="20" customHeight="1">
      <c r="E5338" s="21"/>
      <c r="F5338" s="21"/>
      <c r="H5338" s="24"/>
      <c r="I5338" s="24"/>
      <c r="K5338" s="24"/>
      <c r="L5338" s="24"/>
    </row>
    <row r="5339" spans="5:12" ht="20" customHeight="1">
      <c r="E5339" s="21"/>
      <c r="F5339" s="21"/>
      <c r="H5339" s="24"/>
      <c r="I5339" s="24"/>
      <c r="K5339" s="24"/>
      <c r="L5339" s="24"/>
    </row>
    <row r="5340" spans="5:12" ht="20" customHeight="1">
      <c r="E5340" s="21"/>
      <c r="F5340" s="21"/>
      <c r="H5340" s="24"/>
      <c r="I5340" s="24"/>
      <c r="K5340" s="24"/>
      <c r="L5340" s="24"/>
    </row>
    <row r="5341" spans="5:12" ht="20" customHeight="1">
      <c r="E5341" s="21"/>
      <c r="F5341" s="21"/>
      <c r="H5341" s="24"/>
      <c r="I5341" s="24"/>
      <c r="K5341" s="24"/>
      <c r="L5341" s="24"/>
    </row>
    <row r="5342" spans="5:12" ht="20" customHeight="1">
      <c r="E5342" s="21"/>
      <c r="F5342" s="21"/>
      <c r="H5342" s="24"/>
      <c r="I5342" s="24"/>
      <c r="K5342" s="24"/>
      <c r="L5342" s="24"/>
    </row>
    <row r="5343" spans="5:12" ht="20" customHeight="1">
      <c r="E5343" s="21"/>
      <c r="F5343" s="21"/>
      <c r="H5343" s="24"/>
      <c r="I5343" s="24"/>
      <c r="K5343" s="24"/>
      <c r="L5343" s="24"/>
    </row>
    <row r="5344" spans="5:12" ht="20" customHeight="1">
      <c r="E5344" s="21"/>
      <c r="F5344" s="21"/>
      <c r="H5344" s="24"/>
      <c r="I5344" s="24"/>
      <c r="K5344" s="24"/>
      <c r="L5344" s="24"/>
    </row>
    <row r="5345" spans="5:12" ht="20" customHeight="1">
      <c r="E5345" s="21"/>
      <c r="F5345" s="21"/>
      <c r="H5345" s="24"/>
      <c r="I5345" s="24"/>
      <c r="K5345" s="24"/>
      <c r="L5345" s="24"/>
    </row>
    <row r="5346" spans="5:12" ht="20" customHeight="1">
      <c r="E5346" s="21"/>
      <c r="F5346" s="21"/>
      <c r="H5346" s="24"/>
      <c r="I5346" s="24"/>
      <c r="K5346" s="24"/>
      <c r="L5346" s="24"/>
    </row>
    <row r="5347" spans="5:12" ht="20" customHeight="1">
      <c r="E5347" s="21"/>
      <c r="F5347" s="21"/>
      <c r="H5347" s="24"/>
      <c r="I5347" s="24"/>
      <c r="K5347" s="24"/>
      <c r="L5347" s="24"/>
    </row>
    <row r="5348" spans="5:12" ht="20" customHeight="1">
      <c r="E5348" s="21"/>
      <c r="F5348" s="21"/>
      <c r="H5348" s="24"/>
      <c r="I5348" s="24"/>
      <c r="K5348" s="24"/>
      <c r="L5348" s="24"/>
    </row>
    <row r="5349" spans="5:12" ht="20" customHeight="1">
      <c r="E5349" s="21"/>
      <c r="F5349" s="21"/>
      <c r="H5349" s="24"/>
      <c r="I5349" s="24"/>
      <c r="K5349" s="24"/>
      <c r="L5349" s="24"/>
    </row>
    <row r="5350" spans="5:12" ht="20" customHeight="1">
      <c r="E5350" s="21"/>
      <c r="F5350" s="21"/>
      <c r="H5350" s="24"/>
      <c r="I5350" s="24"/>
      <c r="K5350" s="24"/>
      <c r="L5350" s="24"/>
    </row>
    <row r="5351" spans="5:12" ht="20" customHeight="1">
      <c r="E5351" s="21"/>
      <c r="F5351" s="21"/>
      <c r="H5351" s="24"/>
      <c r="I5351" s="24"/>
      <c r="K5351" s="24"/>
      <c r="L5351" s="24"/>
    </row>
    <row r="5352" spans="5:12" ht="20" customHeight="1">
      <c r="E5352" s="21"/>
      <c r="F5352" s="21"/>
      <c r="H5352" s="24"/>
      <c r="I5352" s="24"/>
      <c r="K5352" s="24"/>
      <c r="L5352" s="24"/>
    </row>
    <row r="5353" spans="5:12" ht="20" customHeight="1">
      <c r="E5353" s="21"/>
      <c r="F5353" s="21"/>
      <c r="H5353" s="24"/>
      <c r="I5353" s="24"/>
      <c r="K5353" s="24"/>
      <c r="L5353" s="24"/>
    </row>
    <row r="5354" spans="5:12" ht="20" customHeight="1">
      <c r="E5354" s="21"/>
      <c r="F5354" s="21"/>
      <c r="H5354" s="24"/>
      <c r="I5354" s="24"/>
      <c r="K5354" s="24"/>
      <c r="L5354" s="24"/>
    </row>
    <row r="5355" spans="5:12" ht="20" customHeight="1">
      <c r="E5355" s="21"/>
      <c r="F5355" s="21"/>
      <c r="H5355" s="24"/>
      <c r="I5355" s="24"/>
      <c r="K5355" s="24"/>
      <c r="L5355" s="24"/>
    </row>
    <row r="5356" spans="5:12" ht="20" customHeight="1">
      <c r="E5356" s="21"/>
      <c r="F5356" s="21"/>
      <c r="H5356" s="24"/>
      <c r="I5356" s="24"/>
      <c r="K5356" s="24"/>
      <c r="L5356" s="24"/>
    </row>
    <row r="5357" spans="5:12" ht="20" customHeight="1">
      <c r="E5357" s="21"/>
      <c r="F5357" s="21"/>
      <c r="H5357" s="24"/>
      <c r="I5357" s="24"/>
      <c r="K5357" s="24"/>
      <c r="L5357" s="24"/>
    </row>
    <row r="5358" spans="5:12" ht="20" customHeight="1">
      <c r="E5358" s="21"/>
      <c r="F5358" s="21"/>
      <c r="H5358" s="24"/>
      <c r="I5358" s="24"/>
      <c r="K5358" s="24"/>
      <c r="L5358" s="24"/>
    </row>
    <row r="5359" spans="5:12" ht="20" customHeight="1">
      <c r="E5359" s="21"/>
      <c r="F5359" s="21"/>
      <c r="H5359" s="24"/>
      <c r="I5359" s="24"/>
      <c r="K5359" s="24"/>
      <c r="L5359" s="24"/>
    </row>
    <row r="5360" spans="5:12" ht="20" customHeight="1">
      <c r="E5360" s="21"/>
      <c r="F5360" s="21"/>
      <c r="H5360" s="24"/>
      <c r="I5360" s="24"/>
      <c r="K5360" s="24"/>
      <c r="L5360" s="24"/>
    </row>
    <row r="5361" spans="5:12" ht="20" customHeight="1">
      <c r="E5361" s="21"/>
      <c r="F5361" s="21"/>
      <c r="H5361" s="24"/>
      <c r="I5361" s="24"/>
      <c r="K5361" s="24"/>
      <c r="L5361" s="24"/>
    </row>
    <row r="5362" spans="5:12" ht="20" customHeight="1">
      <c r="E5362" s="21"/>
      <c r="F5362" s="21"/>
      <c r="H5362" s="24"/>
      <c r="I5362" s="24"/>
      <c r="K5362" s="24"/>
      <c r="L5362" s="24"/>
    </row>
    <row r="5363" spans="5:12" ht="20" customHeight="1">
      <c r="E5363" s="21"/>
      <c r="F5363" s="21"/>
      <c r="H5363" s="24"/>
      <c r="I5363" s="24"/>
      <c r="K5363" s="24"/>
      <c r="L5363" s="24"/>
    </row>
    <row r="5364" spans="5:12" ht="20" customHeight="1">
      <c r="E5364" s="21"/>
      <c r="F5364" s="21"/>
      <c r="H5364" s="24"/>
      <c r="I5364" s="24"/>
      <c r="K5364" s="24"/>
      <c r="L5364" s="24"/>
    </row>
    <row r="5365" spans="5:12" ht="20" customHeight="1">
      <c r="E5365" s="21"/>
      <c r="F5365" s="21"/>
      <c r="H5365" s="24"/>
      <c r="I5365" s="24"/>
      <c r="K5365" s="24"/>
      <c r="L5365" s="24"/>
    </row>
    <row r="5366" spans="5:12" ht="20" customHeight="1">
      <c r="E5366" s="21"/>
      <c r="F5366" s="21"/>
      <c r="H5366" s="24"/>
      <c r="I5366" s="24"/>
      <c r="K5366" s="24"/>
      <c r="L5366" s="24"/>
    </row>
    <row r="5367" spans="5:12" ht="20" customHeight="1">
      <c r="E5367" s="21"/>
      <c r="F5367" s="21"/>
      <c r="H5367" s="24"/>
      <c r="I5367" s="24"/>
      <c r="K5367" s="24"/>
      <c r="L5367" s="24"/>
    </row>
    <row r="5368" spans="5:12" ht="20" customHeight="1">
      <c r="E5368" s="21"/>
      <c r="F5368" s="21"/>
      <c r="H5368" s="24"/>
      <c r="I5368" s="24"/>
      <c r="K5368" s="24"/>
      <c r="L5368" s="24"/>
    </row>
    <row r="5369" spans="5:12" ht="20" customHeight="1">
      <c r="E5369" s="21"/>
      <c r="F5369" s="21"/>
      <c r="H5369" s="24"/>
      <c r="I5369" s="24"/>
      <c r="K5369" s="24"/>
      <c r="L5369" s="24"/>
    </row>
    <row r="5370" spans="5:12" ht="20" customHeight="1">
      <c r="E5370" s="21"/>
      <c r="F5370" s="21"/>
      <c r="H5370" s="24"/>
      <c r="I5370" s="24"/>
      <c r="K5370" s="24"/>
      <c r="L5370" s="24"/>
    </row>
    <row r="5371" spans="5:12" ht="20" customHeight="1">
      <c r="E5371" s="21"/>
      <c r="F5371" s="21"/>
      <c r="H5371" s="24"/>
      <c r="I5371" s="24"/>
      <c r="K5371" s="24"/>
      <c r="L5371" s="24"/>
    </row>
    <row r="5372" spans="5:12" ht="20" customHeight="1">
      <c r="E5372" s="21"/>
      <c r="F5372" s="21"/>
      <c r="H5372" s="24"/>
      <c r="I5372" s="24"/>
      <c r="K5372" s="24"/>
      <c r="L5372" s="24"/>
    </row>
    <row r="5373" spans="5:12" ht="20" customHeight="1">
      <c r="E5373" s="21"/>
      <c r="F5373" s="21"/>
      <c r="H5373" s="24"/>
      <c r="I5373" s="24"/>
      <c r="K5373" s="24"/>
      <c r="L5373" s="24"/>
    </row>
    <row r="5374" spans="5:12" ht="20" customHeight="1">
      <c r="E5374" s="21"/>
      <c r="F5374" s="21"/>
      <c r="H5374" s="24"/>
      <c r="I5374" s="24"/>
      <c r="K5374" s="24"/>
      <c r="L5374" s="24"/>
    </row>
    <row r="5375" spans="5:12" ht="20" customHeight="1">
      <c r="E5375" s="21"/>
      <c r="F5375" s="21"/>
      <c r="H5375" s="24"/>
      <c r="I5375" s="24"/>
      <c r="K5375" s="24"/>
      <c r="L5375" s="24"/>
    </row>
    <row r="5376" spans="5:12" ht="20" customHeight="1">
      <c r="E5376" s="21"/>
      <c r="F5376" s="21"/>
      <c r="H5376" s="24"/>
      <c r="I5376" s="24"/>
      <c r="K5376" s="24"/>
      <c r="L5376" s="24"/>
    </row>
    <row r="5377" spans="5:12" ht="20" customHeight="1">
      <c r="E5377" s="21"/>
      <c r="F5377" s="21"/>
      <c r="H5377" s="24"/>
      <c r="I5377" s="24"/>
      <c r="K5377" s="24"/>
      <c r="L5377" s="24"/>
    </row>
    <row r="5378" spans="5:12" ht="20" customHeight="1">
      <c r="E5378" s="21"/>
      <c r="F5378" s="21"/>
      <c r="H5378" s="24"/>
      <c r="I5378" s="24"/>
      <c r="K5378" s="24"/>
      <c r="L5378" s="24"/>
    </row>
    <row r="5379" spans="5:12" ht="20" customHeight="1">
      <c r="E5379" s="21"/>
      <c r="F5379" s="21"/>
      <c r="H5379" s="24"/>
      <c r="I5379" s="24"/>
      <c r="K5379" s="24"/>
      <c r="L5379" s="24"/>
    </row>
    <row r="5380" spans="5:12" ht="20" customHeight="1">
      <c r="E5380" s="21"/>
      <c r="F5380" s="21"/>
      <c r="H5380" s="24"/>
      <c r="I5380" s="24"/>
      <c r="K5380" s="24"/>
      <c r="L5380" s="24"/>
    </row>
    <row r="5381" spans="5:12" ht="20" customHeight="1">
      <c r="E5381" s="21"/>
      <c r="F5381" s="21"/>
      <c r="H5381" s="24"/>
      <c r="I5381" s="24"/>
      <c r="K5381" s="24"/>
      <c r="L5381" s="24"/>
    </row>
    <row r="5382" spans="5:12" ht="20" customHeight="1">
      <c r="E5382" s="21"/>
      <c r="F5382" s="21"/>
      <c r="H5382" s="24"/>
      <c r="I5382" s="24"/>
      <c r="K5382" s="24"/>
      <c r="L5382" s="24"/>
    </row>
    <row r="5383" spans="5:12" ht="20" customHeight="1">
      <c r="E5383" s="21"/>
      <c r="F5383" s="21"/>
      <c r="H5383" s="24"/>
      <c r="I5383" s="24"/>
      <c r="K5383" s="24"/>
      <c r="L5383" s="24"/>
    </row>
    <row r="5384" spans="5:12" ht="20" customHeight="1">
      <c r="E5384" s="21"/>
      <c r="F5384" s="21"/>
      <c r="H5384" s="24"/>
      <c r="I5384" s="24"/>
      <c r="K5384" s="24"/>
      <c r="L5384" s="24"/>
    </row>
    <row r="5385" spans="5:12" ht="20" customHeight="1">
      <c r="E5385" s="21"/>
      <c r="F5385" s="21"/>
      <c r="H5385" s="24"/>
      <c r="I5385" s="24"/>
      <c r="K5385" s="24"/>
      <c r="L5385" s="24"/>
    </row>
    <row r="5386" spans="5:12" ht="20" customHeight="1">
      <c r="E5386" s="21"/>
      <c r="F5386" s="21"/>
      <c r="H5386" s="24"/>
      <c r="I5386" s="24"/>
      <c r="K5386" s="24"/>
      <c r="L5386" s="24"/>
    </row>
    <row r="5387" spans="5:12" ht="20" customHeight="1">
      <c r="E5387" s="21"/>
      <c r="F5387" s="21"/>
      <c r="H5387" s="24"/>
      <c r="I5387" s="24"/>
      <c r="K5387" s="24"/>
      <c r="L5387" s="24"/>
    </row>
    <row r="5388" spans="5:12" ht="20" customHeight="1">
      <c r="E5388" s="21"/>
      <c r="F5388" s="21"/>
      <c r="H5388" s="24"/>
      <c r="I5388" s="24"/>
      <c r="K5388" s="24"/>
      <c r="L5388" s="24"/>
    </row>
    <row r="5389" spans="5:12" ht="20" customHeight="1">
      <c r="E5389" s="21"/>
      <c r="F5389" s="21"/>
      <c r="H5389" s="24"/>
      <c r="I5389" s="24"/>
      <c r="K5389" s="24"/>
      <c r="L5389" s="24"/>
    </row>
    <row r="5390" spans="5:12" ht="20" customHeight="1">
      <c r="E5390" s="21"/>
      <c r="F5390" s="21"/>
      <c r="H5390" s="24"/>
      <c r="I5390" s="24"/>
      <c r="K5390" s="24"/>
      <c r="L5390" s="24"/>
    </row>
    <row r="5391" spans="5:12" ht="20" customHeight="1">
      <c r="E5391" s="21"/>
      <c r="F5391" s="21"/>
      <c r="H5391" s="24"/>
      <c r="I5391" s="24"/>
      <c r="K5391" s="24"/>
      <c r="L5391" s="24"/>
    </row>
    <row r="5392" spans="5:12" ht="20" customHeight="1">
      <c r="E5392" s="21"/>
      <c r="F5392" s="21"/>
      <c r="H5392" s="24"/>
      <c r="I5392" s="24"/>
      <c r="K5392" s="24"/>
      <c r="L5392" s="24"/>
    </row>
    <row r="5393" spans="5:12" ht="20" customHeight="1">
      <c r="E5393" s="21"/>
      <c r="F5393" s="21"/>
      <c r="H5393" s="24"/>
      <c r="I5393" s="24"/>
      <c r="K5393" s="24"/>
      <c r="L5393" s="24"/>
    </row>
    <row r="5394" spans="5:12" ht="20" customHeight="1">
      <c r="E5394" s="21"/>
      <c r="F5394" s="21"/>
      <c r="H5394" s="24"/>
      <c r="I5394" s="24"/>
      <c r="K5394" s="24"/>
      <c r="L5394" s="24"/>
    </row>
    <row r="5395" spans="5:12" ht="20" customHeight="1">
      <c r="E5395" s="21"/>
      <c r="F5395" s="21"/>
      <c r="H5395" s="24"/>
      <c r="I5395" s="24"/>
      <c r="K5395" s="24"/>
      <c r="L5395" s="24"/>
    </row>
    <row r="5396" spans="5:12" ht="20" customHeight="1">
      <c r="E5396" s="21"/>
      <c r="F5396" s="21"/>
      <c r="H5396" s="24"/>
      <c r="I5396" s="24"/>
      <c r="K5396" s="24"/>
      <c r="L5396" s="24"/>
    </row>
    <row r="5397" spans="5:12" ht="20" customHeight="1">
      <c r="E5397" s="21"/>
      <c r="F5397" s="21"/>
      <c r="H5397" s="24"/>
      <c r="I5397" s="24"/>
      <c r="K5397" s="24"/>
      <c r="L5397" s="24"/>
    </row>
    <row r="5398" spans="5:12" ht="20" customHeight="1">
      <c r="E5398" s="21"/>
      <c r="F5398" s="21"/>
      <c r="H5398" s="24"/>
      <c r="I5398" s="24"/>
      <c r="K5398" s="24"/>
      <c r="L5398" s="24"/>
    </row>
    <row r="5399" spans="5:12" ht="20" customHeight="1">
      <c r="E5399" s="21"/>
      <c r="F5399" s="21"/>
      <c r="H5399" s="24"/>
      <c r="I5399" s="24"/>
      <c r="K5399" s="24"/>
      <c r="L5399" s="24"/>
    </row>
    <row r="5400" spans="5:12" ht="20" customHeight="1">
      <c r="E5400" s="21"/>
      <c r="F5400" s="21"/>
      <c r="H5400" s="24"/>
      <c r="I5400" s="24"/>
      <c r="K5400" s="24"/>
      <c r="L5400" s="24"/>
    </row>
    <row r="5401" spans="5:12" ht="20" customHeight="1">
      <c r="E5401" s="21"/>
      <c r="F5401" s="21"/>
      <c r="H5401" s="24"/>
      <c r="I5401" s="24"/>
      <c r="K5401" s="24"/>
      <c r="L5401" s="24"/>
    </row>
    <row r="5402" spans="5:12" ht="20" customHeight="1">
      <c r="E5402" s="21"/>
      <c r="F5402" s="21"/>
      <c r="H5402" s="24"/>
      <c r="I5402" s="24"/>
      <c r="K5402" s="24"/>
      <c r="L5402" s="24"/>
    </row>
    <row r="5403" spans="5:12" ht="20" customHeight="1">
      <c r="E5403" s="21"/>
      <c r="F5403" s="21"/>
      <c r="H5403" s="24"/>
      <c r="I5403" s="24"/>
      <c r="K5403" s="24"/>
      <c r="L5403" s="24"/>
    </row>
    <row r="5404" spans="5:12" ht="20" customHeight="1">
      <c r="E5404" s="21"/>
      <c r="F5404" s="21"/>
      <c r="H5404" s="24"/>
      <c r="I5404" s="24"/>
      <c r="K5404" s="24"/>
      <c r="L5404" s="24"/>
    </row>
    <row r="5405" spans="5:12" ht="20" customHeight="1">
      <c r="E5405" s="21"/>
      <c r="F5405" s="21"/>
      <c r="H5405" s="24"/>
      <c r="I5405" s="24"/>
      <c r="K5405" s="24"/>
      <c r="L5405" s="24"/>
    </row>
    <row r="5406" spans="5:12" ht="20" customHeight="1">
      <c r="E5406" s="21"/>
      <c r="F5406" s="21"/>
      <c r="H5406" s="24"/>
      <c r="I5406" s="24"/>
      <c r="K5406" s="24"/>
      <c r="L5406" s="24"/>
    </row>
    <row r="5407" spans="5:12" ht="20" customHeight="1">
      <c r="E5407" s="21"/>
      <c r="F5407" s="21"/>
      <c r="H5407" s="24"/>
      <c r="I5407" s="24"/>
      <c r="K5407" s="24"/>
      <c r="L5407" s="24"/>
    </row>
    <row r="5408" spans="5:12" ht="20" customHeight="1">
      <c r="E5408" s="21"/>
      <c r="F5408" s="21"/>
      <c r="H5408" s="24"/>
      <c r="I5408" s="24"/>
      <c r="K5408" s="24"/>
      <c r="L5408" s="24"/>
    </row>
    <row r="5409" spans="5:12" ht="20" customHeight="1">
      <c r="E5409" s="21"/>
      <c r="F5409" s="21"/>
      <c r="H5409" s="24"/>
      <c r="I5409" s="24"/>
      <c r="K5409" s="24"/>
      <c r="L5409" s="24"/>
    </row>
    <row r="5410" spans="5:12" ht="20" customHeight="1">
      <c r="E5410" s="21"/>
      <c r="F5410" s="21"/>
      <c r="H5410" s="24"/>
      <c r="I5410" s="24"/>
      <c r="K5410" s="24"/>
      <c r="L5410" s="24"/>
    </row>
    <row r="5411" spans="5:12" ht="20" customHeight="1">
      <c r="E5411" s="21"/>
      <c r="F5411" s="21"/>
      <c r="H5411" s="24"/>
      <c r="I5411" s="24"/>
      <c r="K5411" s="24"/>
      <c r="L5411" s="24"/>
    </row>
    <row r="5412" spans="5:12" ht="20" customHeight="1">
      <c r="E5412" s="21"/>
      <c r="F5412" s="21"/>
      <c r="H5412" s="24"/>
      <c r="I5412" s="24"/>
      <c r="K5412" s="24"/>
      <c r="L5412" s="24"/>
    </row>
    <row r="5413" spans="5:12" ht="20" customHeight="1">
      <c r="E5413" s="21"/>
      <c r="F5413" s="21"/>
      <c r="H5413" s="24"/>
      <c r="I5413" s="24"/>
      <c r="K5413" s="24"/>
      <c r="L5413" s="24"/>
    </row>
    <row r="5414" spans="5:12" ht="20" customHeight="1">
      <c r="E5414" s="21"/>
      <c r="F5414" s="21"/>
      <c r="H5414" s="24"/>
      <c r="I5414" s="24"/>
      <c r="K5414" s="24"/>
      <c r="L5414" s="24"/>
    </row>
    <row r="5415" spans="5:12" ht="20" customHeight="1">
      <c r="E5415" s="21"/>
      <c r="F5415" s="21"/>
      <c r="H5415" s="24"/>
      <c r="I5415" s="24"/>
      <c r="K5415" s="24"/>
      <c r="L5415" s="24"/>
    </row>
    <row r="5416" spans="5:12" ht="20" customHeight="1">
      <c r="E5416" s="21"/>
      <c r="F5416" s="21"/>
      <c r="H5416" s="24"/>
      <c r="I5416" s="24"/>
      <c r="K5416" s="24"/>
      <c r="L5416" s="24"/>
    </row>
    <row r="5417" spans="5:12" ht="20" customHeight="1">
      <c r="E5417" s="21"/>
      <c r="F5417" s="21"/>
      <c r="H5417" s="24"/>
      <c r="I5417" s="24"/>
      <c r="K5417" s="24"/>
      <c r="L5417" s="24"/>
    </row>
    <row r="5418" spans="5:12" ht="20" customHeight="1">
      <c r="E5418" s="21"/>
      <c r="F5418" s="21"/>
      <c r="H5418" s="24"/>
      <c r="I5418" s="24"/>
      <c r="K5418" s="24"/>
      <c r="L5418" s="24"/>
    </row>
    <row r="5419" spans="5:12" ht="20" customHeight="1">
      <c r="E5419" s="21"/>
      <c r="F5419" s="21"/>
      <c r="H5419" s="24"/>
      <c r="I5419" s="24"/>
      <c r="K5419" s="24"/>
      <c r="L5419" s="24"/>
    </row>
    <row r="5420" spans="5:12" ht="20" customHeight="1">
      <c r="E5420" s="21"/>
      <c r="F5420" s="21"/>
      <c r="H5420" s="24"/>
      <c r="I5420" s="24"/>
      <c r="K5420" s="24"/>
      <c r="L5420" s="24"/>
    </row>
    <row r="5421" spans="5:12" ht="20" customHeight="1">
      <c r="E5421" s="21"/>
      <c r="F5421" s="21"/>
      <c r="H5421" s="24"/>
      <c r="I5421" s="24"/>
      <c r="K5421" s="24"/>
      <c r="L5421" s="24"/>
    </row>
    <row r="5422" spans="5:12" ht="20" customHeight="1">
      <c r="E5422" s="21"/>
      <c r="F5422" s="21"/>
      <c r="H5422" s="24"/>
      <c r="I5422" s="24"/>
      <c r="K5422" s="24"/>
      <c r="L5422" s="24"/>
    </row>
    <row r="5423" spans="5:12" ht="20" customHeight="1">
      <c r="E5423" s="21"/>
      <c r="F5423" s="21"/>
      <c r="H5423" s="24"/>
      <c r="I5423" s="24"/>
      <c r="K5423" s="24"/>
      <c r="L5423" s="24"/>
    </row>
    <row r="5424" spans="5:12" ht="20" customHeight="1">
      <c r="E5424" s="21"/>
      <c r="F5424" s="21"/>
      <c r="H5424" s="24"/>
      <c r="I5424" s="24"/>
      <c r="K5424" s="24"/>
      <c r="L5424" s="24"/>
    </row>
    <row r="5425" spans="5:12" ht="20" customHeight="1">
      <c r="E5425" s="21"/>
      <c r="F5425" s="21"/>
      <c r="H5425" s="24"/>
      <c r="I5425" s="24"/>
      <c r="K5425" s="24"/>
      <c r="L5425" s="24"/>
    </row>
    <row r="5426" spans="5:12" ht="20" customHeight="1">
      <c r="E5426" s="21"/>
      <c r="F5426" s="21"/>
      <c r="H5426" s="24"/>
      <c r="I5426" s="24"/>
      <c r="K5426" s="24"/>
      <c r="L5426" s="24"/>
    </row>
    <row r="5427" spans="5:12" ht="20" customHeight="1">
      <c r="E5427" s="21"/>
      <c r="F5427" s="21"/>
      <c r="H5427" s="24"/>
      <c r="I5427" s="24"/>
      <c r="K5427" s="24"/>
      <c r="L5427" s="24"/>
    </row>
    <row r="5428" spans="5:12" ht="20" customHeight="1">
      <c r="E5428" s="21"/>
      <c r="F5428" s="21"/>
      <c r="H5428" s="24"/>
      <c r="I5428" s="24"/>
      <c r="K5428" s="24"/>
      <c r="L5428" s="24"/>
    </row>
    <row r="5429" spans="5:12" ht="20" customHeight="1">
      <c r="E5429" s="21"/>
      <c r="F5429" s="21"/>
      <c r="H5429" s="24"/>
      <c r="I5429" s="24"/>
      <c r="K5429" s="24"/>
      <c r="L5429" s="24"/>
    </row>
    <row r="5430" spans="5:12" ht="20" customHeight="1">
      <c r="E5430" s="21"/>
      <c r="F5430" s="21"/>
      <c r="H5430" s="24"/>
      <c r="I5430" s="24"/>
      <c r="K5430" s="24"/>
      <c r="L5430" s="24"/>
    </row>
    <row r="5431" spans="5:12" ht="20" customHeight="1">
      <c r="E5431" s="21"/>
      <c r="F5431" s="21"/>
      <c r="H5431" s="24"/>
      <c r="I5431" s="24"/>
      <c r="K5431" s="24"/>
      <c r="L5431" s="24"/>
    </row>
    <row r="5432" spans="5:12" ht="20" customHeight="1">
      <c r="E5432" s="21"/>
      <c r="F5432" s="21"/>
      <c r="H5432" s="24"/>
      <c r="I5432" s="24"/>
      <c r="K5432" s="24"/>
      <c r="L5432" s="24"/>
    </row>
    <row r="5433" spans="5:12" ht="20" customHeight="1">
      <c r="E5433" s="21"/>
      <c r="F5433" s="21"/>
      <c r="H5433" s="24"/>
      <c r="I5433" s="24"/>
      <c r="K5433" s="24"/>
      <c r="L5433" s="24"/>
    </row>
    <row r="5434" spans="5:12" ht="20" customHeight="1">
      <c r="E5434" s="21"/>
      <c r="F5434" s="21"/>
      <c r="H5434" s="24"/>
      <c r="I5434" s="24"/>
      <c r="K5434" s="24"/>
      <c r="L5434" s="24"/>
    </row>
    <row r="5435" spans="5:12" ht="20" customHeight="1">
      <c r="E5435" s="21"/>
      <c r="F5435" s="21"/>
      <c r="H5435" s="24"/>
      <c r="I5435" s="24"/>
      <c r="K5435" s="24"/>
      <c r="L5435" s="24"/>
    </row>
    <row r="5436" spans="5:12" ht="20" customHeight="1">
      <c r="E5436" s="21"/>
      <c r="F5436" s="21"/>
      <c r="H5436" s="24"/>
      <c r="I5436" s="24"/>
      <c r="K5436" s="24"/>
      <c r="L5436" s="24"/>
    </row>
    <row r="5437" spans="5:12" ht="20" customHeight="1">
      <c r="E5437" s="21"/>
      <c r="F5437" s="21"/>
      <c r="H5437" s="24"/>
      <c r="I5437" s="24"/>
      <c r="K5437" s="24"/>
      <c r="L5437" s="24"/>
    </row>
    <row r="5438" spans="5:12" ht="20" customHeight="1">
      <c r="E5438" s="21"/>
      <c r="F5438" s="21"/>
      <c r="H5438" s="24"/>
      <c r="I5438" s="24"/>
      <c r="K5438" s="24"/>
      <c r="L5438" s="24"/>
    </row>
    <row r="5439" spans="5:12" ht="20" customHeight="1">
      <c r="E5439" s="21"/>
      <c r="F5439" s="21"/>
      <c r="H5439" s="24"/>
      <c r="I5439" s="24"/>
      <c r="K5439" s="24"/>
      <c r="L5439" s="24"/>
    </row>
    <row r="5440" spans="5:12" ht="20" customHeight="1">
      <c r="E5440" s="21"/>
      <c r="F5440" s="21"/>
      <c r="H5440" s="24"/>
      <c r="I5440" s="24"/>
      <c r="K5440" s="24"/>
      <c r="L5440" s="24"/>
    </row>
    <row r="5441" spans="5:12" ht="20" customHeight="1">
      <c r="E5441" s="21"/>
      <c r="F5441" s="21"/>
      <c r="H5441" s="24"/>
      <c r="I5441" s="24"/>
      <c r="K5441" s="24"/>
      <c r="L5441" s="24"/>
    </row>
    <row r="5442" spans="5:12" ht="20" customHeight="1">
      <c r="E5442" s="21"/>
      <c r="F5442" s="21"/>
      <c r="H5442" s="24"/>
      <c r="I5442" s="24"/>
      <c r="K5442" s="24"/>
      <c r="L5442" s="24"/>
    </row>
    <row r="5443" spans="5:12" ht="20" customHeight="1">
      <c r="E5443" s="21"/>
      <c r="F5443" s="21"/>
      <c r="H5443" s="24"/>
      <c r="I5443" s="24"/>
      <c r="K5443" s="24"/>
      <c r="L5443" s="24"/>
    </row>
    <row r="5444" spans="5:12" ht="20" customHeight="1">
      <c r="E5444" s="21"/>
      <c r="F5444" s="21"/>
      <c r="H5444" s="24"/>
      <c r="I5444" s="24"/>
      <c r="K5444" s="24"/>
      <c r="L5444" s="24"/>
    </row>
    <row r="5445" spans="5:12" ht="20" customHeight="1">
      <c r="E5445" s="21"/>
      <c r="F5445" s="21"/>
      <c r="H5445" s="24"/>
      <c r="I5445" s="24"/>
      <c r="K5445" s="24"/>
      <c r="L5445" s="24"/>
    </row>
    <row r="5446" spans="5:12" ht="20" customHeight="1">
      <c r="E5446" s="21"/>
      <c r="F5446" s="21"/>
      <c r="H5446" s="24"/>
      <c r="I5446" s="24"/>
      <c r="K5446" s="24"/>
      <c r="L5446" s="24"/>
    </row>
    <row r="5447" spans="5:12" ht="20" customHeight="1">
      <c r="E5447" s="21"/>
      <c r="F5447" s="21"/>
      <c r="H5447" s="24"/>
      <c r="I5447" s="24"/>
      <c r="K5447" s="24"/>
      <c r="L5447" s="24"/>
    </row>
    <row r="5448" spans="5:12" ht="20" customHeight="1">
      <c r="E5448" s="21"/>
      <c r="F5448" s="21"/>
      <c r="H5448" s="24"/>
      <c r="I5448" s="24"/>
      <c r="K5448" s="24"/>
      <c r="L5448" s="24"/>
    </row>
    <row r="5449" spans="5:12" ht="20" customHeight="1">
      <c r="E5449" s="21"/>
      <c r="F5449" s="21"/>
      <c r="H5449" s="24"/>
      <c r="I5449" s="24"/>
      <c r="K5449" s="24"/>
      <c r="L5449" s="24"/>
    </row>
    <row r="5450" spans="5:12" ht="20" customHeight="1">
      <c r="E5450" s="21"/>
      <c r="F5450" s="21"/>
      <c r="H5450" s="24"/>
      <c r="I5450" s="24"/>
      <c r="K5450" s="24"/>
      <c r="L5450" s="24"/>
    </row>
    <row r="5451" spans="5:12" ht="20" customHeight="1">
      <c r="E5451" s="21"/>
      <c r="F5451" s="21"/>
      <c r="H5451" s="24"/>
      <c r="I5451" s="24"/>
      <c r="K5451" s="24"/>
      <c r="L5451" s="24"/>
    </row>
    <row r="5452" spans="5:12" ht="20" customHeight="1">
      <c r="E5452" s="21"/>
      <c r="F5452" s="21"/>
      <c r="H5452" s="24"/>
      <c r="I5452" s="24"/>
      <c r="K5452" s="24"/>
      <c r="L5452" s="24"/>
    </row>
    <row r="5453" spans="5:12" ht="20" customHeight="1">
      <c r="E5453" s="21"/>
      <c r="F5453" s="21"/>
      <c r="H5453" s="24"/>
      <c r="I5453" s="24"/>
      <c r="K5453" s="24"/>
      <c r="L5453" s="24"/>
    </row>
    <row r="5454" spans="5:12" ht="20" customHeight="1">
      <c r="E5454" s="21"/>
      <c r="F5454" s="21"/>
      <c r="H5454" s="24"/>
      <c r="I5454" s="24"/>
      <c r="K5454" s="24"/>
      <c r="L5454" s="24"/>
    </row>
    <row r="5455" spans="5:12" ht="20" customHeight="1">
      <c r="E5455" s="21"/>
      <c r="F5455" s="21"/>
      <c r="H5455" s="24"/>
      <c r="I5455" s="24"/>
      <c r="K5455" s="24"/>
      <c r="L5455" s="24"/>
    </row>
    <row r="5456" spans="5:12" ht="20" customHeight="1">
      <c r="E5456" s="21"/>
      <c r="F5456" s="21"/>
      <c r="H5456" s="24"/>
      <c r="I5456" s="24"/>
      <c r="K5456" s="24"/>
      <c r="L5456" s="24"/>
    </row>
    <row r="5457" spans="5:12" ht="20" customHeight="1">
      <c r="E5457" s="21"/>
      <c r="F5457" s="21"/>
      <c r="H5457" s="24"/>
      <c r="I5457" s="24"/>
      <c r="K5457" s="24"/>
      <c r="L5457" s="24"/>
    </row>
    <row r="5458" spans="5:12" ht="20" customHeight="1">
      <c r="E5458" s="21"/>
      <c r="F5458" s="21"/>
      <c r="H5458" s="24"/>
      <c r="I5458" s="24"/>
      <c r="K5458" s="24"/>
      <c r="L5458" s="24"/>
    </row>
    <row r="5459" spans="5:12" ht="20" customHeight="1">
      <c r="E5459" s="21"/>
      <c r="F5459" s="21"/>
      <c r="H5459" s="24"/>
      <c r="I5459" s="24"/>
      <c r="K5459" s="24"/>
      <c r="L5459" s="24"/>
    </row>
    <row r="5460" spans="5:12" ht="20" customHeight="1">
      <c r="E5460" s="21"/>
      <c r="F5460" s="21"/>
      <c r="H5460" s="24"/>
      <c r="I5460" s="24"/>
      <c r="K5460" s="24"/>
      <c r="L5460" s="24"/>
    </row>
    <row r="5461" spans="5:12" ht="20" customHeight="1">
      <c r="E5461" s="21"/>
      <c r="F5461" s="21"/>
      <c r="H5461" s="24"/>
      <c r="I5461" s="24"/>
      <c r="K5461" s="24"/>
      <c r="L5461" s="24"/>
    </row>
    <row r="5462" spans="5:12" ht="20" customHeight="1">
      <c r="E5462" s="21"/>
      <c r="F5462" s="21"/>
      <c r="H5462" s="24"/>
      <c r="I5462" s="24"/>
      <c r="K5462" s="24"/>
      <c r="L5462" s="24"/>
    </row>
    <row r="5463" spans="5:12" ht="20" customHeight="1">
      <c r="E5463" s="21"/>
      <c r="F5463" s="21"/>
      <c r="H5463" s="24"/>
      <c r="I5463" s="24"/>
      <c r="K5463" s="24"/>
      <c r="L5463" s="24"/>
    </row>
    <row r="5464" spans="5:12" ht="20" customHeight="1">
      <c r="E5464" s="21"/>
      <c r="F5464" s="21"/>
      <c r="H5464" s="24"/>
      <c r="I5464" s="24"/>
      <c r="K5464" s="24"/>
      <c r="L5464" s="24"/>
    </row>
    <row r="5465" spans="5:12" ht="20" customHeight="1">
      <c r="E5465" s="21"/>
      <c r="F5465" s="21"/>
      <c r="H5465" s="24"/>
      <c r="I5465" s="24"/>
      <c r="K5465" s="24"/>
      <c r="L5465" s="24"/>
    </row>
    <row r="5466" spans="5:12" ht="20" customHeight="1">
      <c r="E5466" s="21"/>
      <c r="F5466" s="21"/>
      <c r="H5466" s="24"/>
      <c r="I5466" s="24"/>
      <c r="K5466" s="24"/>
      <c r="L5466" s="24"/>
    </row>
    <row r="5467" spans="5:12" ht="20" customHeight="1">
      <c r="E5467" s="21"/>
      <c r="F5467" s="21"/>
      <c r="H5467" s="24"/>
      <c r="I5467" s="24"/>
      <c r="K5467" s="24"/>
      <c r="L5467" s="24"/>
    </row>
    <row r="5468" spans="5:12" ht="20" customHeight="1">
      <c r="E5468" s="21"/>
      <c r="F5468" s="21"/>
      <c r="H5468" s="24"/>
      <c r="I5468" s="24"/>
      <c r="K5468" s="24"/>
      <c r="L5468" s="24"/>
    </row>
    <row r="5469" spans="5:12" ht="20" customHeight="1">
      <c r="E5469" s="21"/>
      <c r="F5469" s="21"/>
      <c r="H5469" s="24"/>
      <c r="I5469" s="24"/>
      <c r="K5469" s="24"/>
      <c r="L5469" s="24"/>
    </row>
    <row r="5470" spans="5:12" ht="20" customHeight="1">
      <c r="E5470" s="21"/>
      <c r="F5470" s="21"/>
      <c r="H5470" s="24"/>
      <c r="I5470" s="24"/>
      <c r="K5470" s="24"/>
      <c r="L5470" s="24"/>
    </row>
    <row r="5471" spans="5:12" ht="20" customHeight="1">
      <c r="E5471" s="21"/>
      <c r="F5471" s="21"/>
      <c r="H5471" s="24"/>
      <c r="I5471" s="24"/>
      <c r="K5471" s="24"/>
      <c r="L5471" s="24"/>
    </row>
    <row r="5472" spans="5:12" ht="20" customHeight="1">
      <c r="E5472" s="21"/>
      <c r="F5472" s="21"/>
      <c r="H5472" s="24"/>
      <c r="I5472" s="24"/>
      <c r="K5472" s="24"/>
      <c r="L5472" s="24"/>
    </row>
    <row r="5473" spans="5:12" ht="20" customHeight="1">
      <c r="E5473" s="21"/>
      <c r="F5473" s="21"/>
      <c r="H5473" s="24"/>
      <c r="I5473" s="24"/>
      <c r="K5473" s="24"/>
      <c r="L5473" s="24"/>
    </row>
    <row r="5474" spans="5:12" ht="20" customHeight="1">
      <c r="E5474" s="21"/>
      <c r="F5474" s="21"/>
      <c r="H5474" s="24"/>
      <c r="I5474" s="24"/>
      <c r="K5474" s="24"/>
      <c r="L5474" s="24"/>
    </row>
    <row r="5475" spans="5:12" ht="20" customHeight="1">
      <c r="E5475" s="21"/>
      <c r="F5475" s="21"/>
      <c r="H5475" s="24"/>
      <c r="I5475" s="24"/>
      <c r="K5475" s="24"/>
      <c r="L5475" s="24"/>
    </row>
    <row r="5476" spans="5:12" ht="20" customHeight="1">
      <c r="E5476" s="21"/>
      <c r="F5476" s="21"/>
      <c r="H5476" s="24"/>
      <c r="I5476" s="24"/>
      <c r="K5476" s="24"/>
      <c r="L5476" s="24"/>
    </row>
    <row r="5477" spans="5:12" ht="20" customHeight="1">
      <c r="E5477" s="21"/>
      <c r="F5477" s="21"/>
      <c r="H5477" s="24"/>
      <c r="I5477" s="24"/>
      <c r="K5477" s="24"/>
      <c r="L5477" s="24"/>
    </row>
    <row r="5478" spans="5:12" ht="20" customHeight="1">
      <c r="E5478" s="21"/>
      <c r="F5478" s="21"/>
      <c r="H5478" s="24"/>
      <c r="I5478" s="24"/>
      <c r="K5478" s="24"/>
      <c r="L5478" s="24"/>
    </row>
    <row r="5479" spans="5:12" ht="20" customHeight="1">
      <c r="E5479" s="21"/>
      <c r="F5479" s="21"/>
      <c r="H5479" s="24"/>
      <c r="I5479" s="24"/>
      <c r="K5479" s="24"/>
      <c r="L5479" s="24"/>
    </row>
    <row r="5480" spans="5:12" ht="20" customHeight="1">
      <c r="E5480" s="21"/>
      <c r="F5480" s="21"/>
      <c r="H5480" s="24"/>
      <c r="I5480" s="24"/>
      <c r="K5480" s="24"/>
      <c r="L5480" s="24"/>
    </row>
    <row r="5481" spans="5:12" ht="20" customHeight="1">
      <c r="E5481" s="21"/>
      <c r="F5481" s="21"/>
      <c r="H5481" s="24"/>
      <c r="I5481" s="24"/>
      <c r="K5481" s="24"/>
      <c r="L5481" s="24"/>
    </row>
    <row r="5482" spans="5:12" ht="20" customHeight="1">
      <c r="E5482" s="21"/>
      <c r="F5482" s="21"/>
      <c r="H5482" s="24"/>
      <c r="I5482" s="24"/>
      <c r="K5482" s="24"/>
      <c r="L5482" s="24"/>
    </row>
    <row r="5483" spans="5:12" ht="20" customHeight="1">
      <c r="E5483" s="21"/>
      <c r="F5483" s="21"/>
      <c r="H5483" s="24"/>
      <c r="I5483" s="24"/>
      <c r="K5483" s="24"/>
      <c r="L5483" s="24"/>
    </row>
    <row r="5484" spans="5:12" ht="20" customHeight="1">
      <c r="E5484" s="21"/>
      <c r="F5484" s="21"/>
      <c r="H5484" s="24"/>
      <c r="I5484" s="24"/>
      <c r="K5484" s="24"/>
      <c r="L5484" s="24"/>
    </row>
    <row r="5485" spans="5:12" ht="20" customHeight="1">
      <c r="E5485" s="21"/>
      <c r="F5485" s="21"/>
      <c r="H5485" s="24"/>
      <c r="I5485" s="24"/>
      <c r="K5485" s="24"/>
      <c r="L5485" s="24"/>
    </row>
    <row r="5486" spans="5:12" ht="20" customHeight="1">
      <c r="E5486" s="21"/>
      <c r="F5486" s="21"/>
      <c r="H5486" s="24"/>
      <c r="I5486" s="24"/>
      <c r="K5486" s="24"/>
      <c r="L5486" s="24"/>
    </row>
    <row r="5487" spans="5:12" ht="20" customHeight="1">
      <c r="E5487" s="21"/>
      <c r="F5487" s="21"/>
      <c r="H5487" s="24"/>
      <c r="I5487" s="24"/>
      <c r="K5487" s="24"/>
      <c r="L5487" s="24"/>
    </row>
    <row r="5488" spans="5:12" ht="20" customHeight="1">
      <c r="E5488" s="21"/>
      <c r="F5488" s="21"/>
      <c r="H5488" s="24"/>
      <c r="I5488" s="24"/>
      <c r="K5488" s="24"/>
      <c r="L5488" s="24"/>
    </row>
    <row r="5489" spans="5:12" ht="20" customHeight="1">
      <c r="E5489" s="21"/>
      <c r="F5489" s="21"/>
      <c r="H5489" s="24"/>
      <c r="I5489" s="24"/>
      <c r="K5489" s="24"/>
      <c r="L5489" s="24"/>
    </row>
    <row r="5490" spans="5:12" ht="20" customHeight="1">
      <c r="E5490" s="21"/>
      <c r="F5490" s="21"/>
      <c r="H5490" s="24"/>
      <c r="I5490" s="24"/>
      <c r="K5490" s="24"/>
      <c r="L5490" s="24"/>
    </row>
    <row r="5491" spans="5:12" ht="20" customHeight="1">
      <c r="E5491" s="21"/>
      <c r="F5491" s="21"/>
      <c r="H5491" s="24"/>
      <c r="I5491" s="24"/>
      <c r="K5491" s="24"/>
      <c r="L5491" s="24"/>
    </row>
    <row r="5492" spans="5:12" ht="20" customHeight="1">
      <c r="E5492" s="21"/>
      <c r="F5492" s="21"/>
      <c r="H5492" s="24"/>
      <c r="I5492" s="24"/>
      <c r="K5492" s="24"/>
      <c r="L5492" s="24"/>
    </row>
    <row r="5493" spans="5:12" ht="20" customHeight="1">
      <c r="E5493" s="21"/>
      <c r="F5493" s="21"/>
      <c r="H5493" s="24"/>
      <c r="I5493" s="24"/>
      <c r="K5493" s="24"/>
      <c r="L5493" s="24"/>
    </row>
    <row r="5494" spans="5:12" ht="20" customHeight="1">
      <c r="E5494" s="21"/>
      <c r="F5494" s="21"/>
      <c r="H5494" s="24"/>
      <c r="I5494" s="24"/>
      <c r="K5494" s="24"/>
      <c r="L5494" s="24"/>
    </row>
    <row r="5495" spans="5:12" ht="20" customHeight="1">
      <c r="E5495" s="21"/>
      <c r="F5495" s="21"/>
      <c r="H5495" s="24"/>
      <c r="I5495" s="24"/>
      <c r="K5495" s="24"/>
      <c r="L5495" s="24"/>
    </row>
    <row r="5496" spans="5:12" ht="20" customHeight="1">
      <c r="E5496" s="21"/>
      <c r="F5496" s="21"/>
      <c r="H5496" s="24"/>
      <c r="I5496" s="24"/>
      <c r="K5496" s="24"/>
      <c r="L5496" s="24"/>
    </row>
    <row r="5497" spans="5:12" ht="20" customHeight="1">
      <c r="E5497" s="21"/>
      <c r="F5497" s="21"/>
      <c r="H5497" s="24"/>
      <c r="I5497" s="24"/>
      <c r="K5497" s="24"/>
      <c r="L5497" s="24"/>
    </row>
    <row r="5498" spans="5:12" ht="20" customHeight="1">
      <c r="E5498" s="21"/>
      <c r="F5498" s="21"/>
      <c r="H5498" s="24"/>
      <c r="I5498" s="24"/>
      <c r="K5498" s="24"/>
      <c r="L5498" s="24"/>
    </row>
    <row r="5499" spans="5:12" ht="20" customHeight="1">
      <c r="E5499" s="21"/>
      <c r="F5499" s="21"/>
      <c r="H5499" s="24"/>
      <c r="I5499" s="24"/>
      <c r="K5499" s="24"/>
      <c r="L5499" s="24"/>
    </row>
    <row r="5500" spans="5:12" ht="20" customHeight="1">
      <c r="E5500" s="21"/>
      <c r="F5500" s="21"/>
      <c r="H5500" s="24"/>
      <c r="I5500" s="24"/>
      <c r="K5500" s="24"/>
      <c r="L5500" s="24"/>
    </row>
    <row r="5501" spans="5:12" ht="20" customHeight="1">
      <c r="E5501" s="21"/>
      <c r="F5501" s="21"/>
      <c r="H5501" s="24"/>
      <c r="I5501" s="24"/>
      <c r="K5501" s="24"/>
      <c r="L5501" s="24"/>
    </row>
    <row r="5502" spans="5:12" ht="20" customHeight="1">
      <c r="E5502" s="21"/>
      <c r="F5502" s="21"/>
      <c r="H5502" s="24"/>
      <c r="I5502" s="24"/>
      <c r="K5502" s="24"/>
      <c r="L5502" s="24"/>
    </row>
    <row r="5503" spans="5:12" ht="20" customHeight="1">
      <c r="E5503" s="21"/>
      <c r="F5503" s="21"/>
      <c r="H5503" s="24"/>
      <c r="I5503" s="24"/>
      <c r="K5503" s="24"/>
      <c r="L5503" s="24"/>
    </row>
    <row r="5504" spans="5:12" ht="20" customHeight="1">
      <c r="E5504" s="21"/>
      <c r="F5504" s="21"/>
      <c r="H5504" s="24"/>
      <c r="I5504" s="24"/>
      <c r="K5504" s="24"/>
      <c r="L5504" s="24"/>
    </row>
    <row r="5505" spans="5:12" ht="20" customHeight="1">
      <c r="E5505" s="21"/>
      <c r="F5505" s="21"/>
      <c r="H5505" s="24"/>
      <c r="I5505" s="24"/>
      <c r="K5505" s="24"/>
      <c r="L5505" s="24"/>
    </row>
    <row r="5506" spans="5:12" ht="20" customHeight="1">
      <c r="E5506" s="21"/>
      <c r="F5506" s="21"/>
      <c r="H5506" s="24"/>
      <c r="I5506" s="24"/>
      <c r="K5506" s="24"/>
      <c r="L5506" s="24"/>
    </row>
    <row r="5507" spans="5:12" ht="20" customHeight="1">
      <c r="E5507" s="21"/>
      <c r="F5507" s="21"/>
      <c r="H5507" s="24"/>
      <c r="I5507" s="24"/>
      <c r="K5507" s="24"/>
      <c r="L5507" s="24"/>
    </row>
    <row r="5508" spans="5:12" ht="20" customHeight="1">
      <c r="E5508" s="21"/>
      <c r="F5508" s="21"/>
      <c r="H5508" s="24"/>
      <c r="I5508" s="24"/>
      <c r="K5508" s="24"/>
      <c r="L5508" s="24"/>
    </row>
    <row r="5509" spans="5:12" ht="20" customHeight="1">
      <c r="E5509" s="21"/>
      <c r="F5509" s="21"/>
      <c r="H5509" s="24"/>
      <c r="I5509" s="24"/>
      <c r="K5509" s="24"/>
      <c r="L5509" s="24"/>
    </row>
    <row r="5510" spans="5:12" ht="20" customHeight="1">
      <c r="E5510" s="21"/>
      <c r="F5510" s="21"/>
      <c r="H5510" s="24"/>
      <c r="I5510" s="24"/>
      <c r="K5510" s="24"/>
      <c r="L5510" s="24"/>
    </row>
    <row r="5511" spans="5:12" ht="20" customHeight="1">
      <c r="E5511" s="21"/>
      <c r="F5511" s="21"/>
      <c r="H5511" s="24"/>
      <c r="I5511" s="24"/>
      <c r="K5511" s="24"/>
      <c r="L5511" s="24"/>
    </row>
    <row r="5512" spans="5:12" ht="20" customHeight="1">
      <c r="E5512" s="21"/>
      <c r="F5512" s="21"/>
      <c r="H5512" s="24"/>
      <c r="I5512" s="24"/>
      <c r="K5512" s="24"/>
      <c r="L5512" s="24"/>
    </row>
    <row r="5513" spans="5:12" ht="20" customHeight="1">
      <c r="E5513" s="21"/>
      <c r="F5513" s="21"/>
      <c r="H5513" s="24"/>
      <c r="I5513" s="24"/>
      <c r="K5513" s="24"/>
      <c r="L5513" s="24"/>
    </row>
    <row r="5514" spans="5:12" ht="20" customHeight="1">
      <c r="E5514" s="21"/>
      <c r="F5514" s="21"/>
      <c r="H5514" s="24"/>
      <c r="I5514" s="24"/>
      <c r="K5514" s="24"/>
      <c r="L5514" s="24"/>
    </row>
    <row r="5515" spans="5:12" ht="20" customHeight="1">
      <c r="E5515" s="21"/>
      <c r="F5515" s="21"/>
      <c r="H5515" s="24"/>
      <c r="I5515" s="24"/>
      <c r="K5515" s="24"/>
      <c r="L5515" s="24"/>
    </row>
    <row r="5516" spans="5:12" ht="20" customHeight="1">
      <c r="E5516" s="21"/>
      <c r="F5516" s="21"/>
      <c r="H5516" s="24"/>
      <c r="I5516" s="24"/>
      <c r="K5516" s="24"/>
      <c r="L5516" s="24"/>
    </row>
    <row r="5517" spans="5:12" ht="20" customHeight="1">
      <c r="E5517" s="21"/>
      <c r="F5517" s="21"/>
      <c r="H5517" s="24"/>
      <c r="I5517" s="24"/>
      <c r="K5517" s="24"/>
      <c r="L5517" s="24"/>
    </row>
    <row r="5518" spans="5:12" ht="20" customHeight="1">
      <c r="E5518" s="21"/>
      <c r="F5518" s="21"/>
      <c r="H5518" s="24"/>
      <c r="I5518" s="24"/>
      <c r="K5518" s="24"/>
      <c r="L5518" s="24"/>
    </row>
    <row r="5519" spans="5:12" ht="20" customHeight="1">
      <c r="E5519" s="21"/>
      <c r="F5519" s="21"/>
      <c r="H5519" s="24"/>
      <c r="I5519" s="24"/>
      <c r="K5519" s="24"/>
      <c r="L5519" s="24"/>
    </row>
    <row r="5520" spans="5:12" ht="20" customHeight="1">
      <c r="E5520" s="21"/>
      <c r="F5520" s="21"/>
      <c r="H5520" s="24"/>
      <c r="I5520" s="24"/>
      <c r="K5520" s="24"/>
      <c r="L5520" s="24"/>
    </row>
    <row r="5521" spans="5:12" ht="20" customHeight="1">
      <c r="E5521" s="21"/>
      <c r="F5521" s="21"/>
      <c r="H5521" s="24"/>
      <c r="I5521" s="24"/>
      <c r="K5521" s="24"/>
      <c r="L5521" s="24"/>
    </row>
    <row r="5522" spans="5:12" ht="20" customHeight="1">
      <c r="E5522" s="21"/>
      <c r="F5522" s="21"/>
      <c r="H5522" s="24"/>
      <c r="I5522" s="24"/>
      <c r="K5522" s="24"/>
      <c r="L5522" s="24"/>
    </row>
    <row r="5523" spans="5:12" ht="20" customHeight="1">
      <c r="E5523" s="21"/>
      <c r="F5523" s="21"/>
      <c r="H5523" s="24"/>
      <c r="I5523" s="24"/>
      <c r="K5523" s="24"/>
      <c r="L5523" s="24"/>
    </row>
    <row r="5524" spans="5:12" ht="20" customHeight="1">
      <c r="E5524" s="21"/>
      <c r="F5524" s="21"/>
      <c r="H5524" s="24"/>
      <c r="I5524" s="24"/>
      <c r="K5524" s="24"/>
      <c r="L5524" s="24"/>
    </row>
    <row r="5525" spans="5:12" ht="20" customHeight="1">
      <c r="E5525" s="21"/>
      <c r="F5525" s="21"/>
      <c r="H5525" s="24"/>
      <c r="I5525" s="24"/>
      <c r="K5525" s="24"/>
      <c r="L5525" s="24"/>
    </row>
    <row r="5526" spans="5:12" ht="20" customHeight="1">
      <c r="E5526" s="21"/>
      <c r="F5526" s="21"/>
      <c r="H5526" s="24"/>
      <c r="I5526" s="24"/>
      <c r="K5526" s="24"/>
      <c r="L5526" s="24"/>
    </row>
    <row r="5527" spans="5:12" ht="20" customHeight="1">
      <c r="E5527" s="21"/>
      <c r="F5527" s="21"/>
      <c r="H5527" s="24"/>
      <c r="I5527" s="24"/>
      <c r="K5527" s="24"/>
      <c r="L5527" s="24"/>
    </row>
    <row r="5528" spans="5:12" ht="20" customHeight="1">
      <c r="E5528" s="21"/>
      <c r="F5528" s="21"/>
      <c r="H5528" s="24"/>
      <c r="I5528" s="24"/>
      <c r="K5528" s="24"/>
      <c r="L5528" s="24"/>
    </row>
    <row r="5529" spans="5:12" ht="20" customHeight="1">
      <c r="E5529" s="21"/>
      <c r="F5529" s="21"/>
      <c r="H5529" s="24"/>
      <c r="I5529" s="24"/>
      <c r="K5529" s="24"/>
      <c r="L5529" s="24"/>
    </row>
    <row r="5530" spans="5:12" ht="20" customHeight="1">
      <c r="E5530" s="21"/>
      <c r="F5530" s="21"/>
      <c r="H5530" s="24"/>
      <c r="I5530" s="24"/>
      <c r="K5530" s="24"/>
      <c r="L5530" s="24"/>
    </row>
    <row r="5531" spans="5:12" ht="20" customHeight="1">
      <c r="E5531" s="21"/>
      <c r="F5531" s="21"/>
      <c r="H5531" s="24"/>
      <c r="I5531" s="24"/>
      <c r="K5531" s="24"/>
      <c r="L5531" s="24"/>
    </row>
    <row r="5532" spans="5:12" ht="20" customHeight="1">
      <c r="E5532" s="21"/>
      <c r="F5532" s="21"/>
      <c r="H5532" s="24"/>
      <c r="I5532" s="24"/>
      <c r="K5532" s="24"/>
      <c r="L5532" s="24"/>
    </row>
    <row r="5533" spans="5:12" ht="20" customHeight="1">
      <c r="E5533" s="21"/>
      <c r="F5533" s="21"/>
      <c r="H5533" s="24"/>
      <c r="I5533" s="24"/>
      <c r="K5533" s="24"/>
      <c r="L5533" s="24"/>
    </row>
    <row r="5534" spans="5:12" ht="20" customHeight="1">
      <c r="E5534" s="21"/>
      <c r="F5534" s="21"/>
      <c r="H5534" s="24"/>
      <c r="I5534" s="24"/>
      <c r="K5534" s="24"/>
      <c r="L5534" s="24"/>
    </row>
    <row r="5535" spans="5:12" ht="20" customHeight="1">
      <c r="E5535" s="21"/>
      <c r="F5535" s="21"/>
      <c r="H5535" s="24"/>
      <c r="I5535" s="24"/>
      <c r="K5535" s="24"/>
      <c r="L5535" s="24"/>
    </row>
    <row r="5536" spans="5:12" ht="20" customHeight="1">
      <c r="E5536" s="21"/>
      <c r="F5536" s="21"/>
      <c r="H5536" s="24"/>
      <c r="I5536" s="24"/>
      <c r="K5536" s="24"/>
      <c r="L5536" s="24"/>
    </row>
    <row r="5537" spans="5:12" ht="20" customHeight="1">
      <c r="E5537" s="21"/>
      <c r="F5537" s="21"/>
      <c r="H5537" s="24"/>
      <c r="I5537" s="24"/>
      <c r="K5537" s="24"/>
      <c r="L5537" s="24"/>
    </row>
    <row r="5538" spans="5:12" ht="20" customHeight="1">
      <c r="E5538" s="21"/>
      <c r="F5538" s="21"/>
      <c r="H5538" s="24"/>
      <c r="I5538" s="24"/>
      <c r="K5538" s="24"/>
      <c r="L5538" s="24"/>
    </row>
    <row r="5539" spans="5:12" ht="20" customHeight="1">
      <c r="E5539" s="21"/>
      <c r="F5539" s="21"/>
      <c r="H5539" s="24"/>
      <c r="I5539" s="24"/>
      <c r="K5539" s="24"/>
      <c r="L5539" s="24"/>
    </row>
    <row r="5540" spans="5:12" ht="20" customHeight="1">
      <c r="E5540" s="21"/>
      <c r="F5540" s="21"/>
      <c r="H5540" s="24"/>
      <c r="I5540" s="24"/>
      <c r="K5540" s="24"/>
      <c r="L5540" s="24"/>
    </row>
    <row r="5541" spans="5:12" ht="20" customHeight="1">
      <c r="E5541" s="21"/>
      <c r="F5541" s="21"/>
      <c r="H5541" s="24"/>
      <c r="I5541" s="24"/>
      <c r="K5541" s="24"/>
      <c r="L5541" s="24"/>
    </row>
    <row r="5542" spans="5:12" ht="20" customHeight="1">
      <c r="E5542" s="21"/>
      <c r="F5542" s="21"/>
      <c r="H5542" s="24"/>
      <c r="I5542" s="24"/>
      <c r="K5542" s="24"/>
      <c r="L5542" s="24"/>
    </row>
    <row r="5543" spans="5:12" ht="20" customHeight="1">
      <c r="E5543" s="21"/>
      <c r="F5543" s="21"/>
      <c r="H5543" s="24"/>
      <c r="I5543" s="24"/>
      <c r="K5543" s="24"/>
      <c r="L5543" s="24"/>
    </row>
    <row r="5544" spans="5:12" ht="20" customHeight="1">
      <c r="E5544" s="21"/>
      <c r="F5544" s="21"/>
      <c r="H5544" s="24"/>
      <c r="I5544" s="24"/>
      <c r="K5544" s="24"/>
      <c r="L5544" s="24"/>
    </row>
    <row r="5545" spans="5:12" ht="20" customHeight="1">
      <c r="E5545" s="21"/>
      <c r="F5545" s="21"/>
      <c r="H5545" s="24"/>
      <c r="I5545" s="24"/>
      <c r="K5545" s="24"/>
      <c r="L5545" s="24"/>
    </row>
    <row r="5546" spans="5:12" ht="20" customHeight="1">
      <c r="E5546" s="21"/>
      <c r="F5546" s="21"/>
      <c r="H5546" s="24"/>
      <c r="I5546" s="24"/>
      <c r="K5546" s="24"/>
      <c r="L5546" s="24"/>
    </row>
    <row r="5547" spans="5:12" ht="20" customHeight="1">
      <c r="E5547" s="21"/>
      <c r="F5547" s="21"/>
      <c r="H5547" s="24"/>
      <c r="I5547" s="24"/>
      <c r="K5547" s="24"/>
      <c r="L5547" s="24"/>
    </row>
    <row r="5548" spans="5:12" ht="20" customHeight="1">
      <c r="E5548" s="21"/>
      <c r="F5548" s="21"/>
      <c r="H5548" s="24"/>
      <c r="I5548" s="24"/>
      <c r="K5548" s="24"/>
      <c r="L5548" s="24"/>
    </row>
    <row r="5549" spans="5:12" ht="20" customHeight="1">
      <c r="E5549" s="21"/>
      <c r="F5549" s="21"/>
      <c r="H5549" s="24"/>
      <c r="I5549" s="24"/>
      <c r="K5549" s="24"/>
      <c r="L5549" s="24"/>
    </row>
    <row r="5550" spans="5:12" ht="20" customHeight="1">
      <c r="E5550" s="21"/>
      <c r="F5550" s="21"/>
      <c r="H5550" s="24"/>
      <c r="I5550" s="24"/>
      <c r="K5550" s="24"/>
      <c r="L5550" s="24"/>
    </row>
    <row r="5551" spans="5:12" ht="20" customHeight="1">
      <c r="E5551" s="21"/>
      <c r="F5551" s="21"/>
      <c r="H5551" s="24"/>
      <c r="I5551" s="24"/>
      <c r="K5551" s="24"/>
      <c r="L5551" s="24"/>
    </row>
    <row r="5552" spans="5:12" ht="20" customHeight="1">
      <c r="E5552" s="21"/>
      <c r="F5552" s="21"/>
      <c r="H5552" s="24"/>
      <c r="I5552" s="24"/>
      <c r="K5552" s="24"/>
      <c r="L5552" s="24"/>
    </row>
    <row r="5553" spans="5:12" ht="20" customHeight="1">
      <c r="E5553" s="21"/>
      <c r="F5553" s="21"/>
      <c r="H5553" s="24"/>
      <c r="I5553" s="24"/>
      <c r="K5553" s="24"/>
      <c r="L5553" s="24"/>
    </row>
    <row r="5554" spans="5:12" ht="20" customHeight="1">
      <c r="E5554" s="21"/>
      <c r="F5554" s="21"/>
      <c r="H5554" s="24"/>
      <c r="I5554" s="24"/>
      <c r="K5554" s="24"/>
      <c r="L5554" s="24"/>
    </row>
    <row r="5555" spans="5:12" ht="20" customHeight="1">
      <c r="E5555" s="21"/>
      <c r="F5555" s="21"/>
      <c r="H5555" s="24"/>
      <c r="I5555" s="24"/>
      <c r="K5555" s="24"/>
      <c r="L5555" s="24"/>
    </row>
    <row r="5556" spans="5:12" ht="20" customHeight="1">
      <c r="E5556" s="21"/>
      <c r="F5556" s="21"/>
      <c r="H5556" s="24"/>
      <c r="I5556" s="24"/>
      <c r="K5556" s="24"/>
      <c r="L5556" s="24"/>
    </row>
    <row r="5557" spans="5:12" ht="20" customHeight="1">
      <c r="E5557" s="21"/>
      <c r="F5557" s="21"/>
      <c r="H5557" s="24"/>
      <c r="I5557" s="24"/>
      <c r="K5557" s="24"/>
      <c r="L5557" s="24"/>
    </row>
    <row r="5558" spans="5:12" ht="20" customHeight="1">
      <c r="E5558" s="21"/>
      <c r="F5558" s="21"/>
      <c r="H5558" s="24"/>
      <c r="I5558" s="24"/>
      <c r="K5558" s="24"/>
      <c r="L5558" s="24"/>
    </row>
    <row r="5559" spans="5:12" ht="20" customHeight="1">
      <c r="E5559" s="21"/>
      <c r="F5559" s="21"/>
      <c r="H5559" s="24"/>
      <c r="I5559" s="24"/>
      <c r="K5559" s="24"/>
      <c r="L5559" s="24"/>
    </row>
    <row r="5560" spans="5:12" ht="20" customHeight="1">
      <c r="E5560" s="21"/>
      <c r="F5560" s="21"/>
      <c r="H5560" s="24"/>
      <c r="I5560" s="24"/>
      <c r="K5560" s="24"/>
      <c r="L5560" s="24"/>
    </row>
    <row r="5561" spans="5:12" ht="20" customHeight="1">
      <c r="E5561" s="21"/>
      <c r="F5561" s="21"/>
      <c r="H5561" s="24"/>
      <c r="I5561" s="24"/>
      <c r="K5561" s="24"/>
      <c r="L5561" s="24"/>
    </row>
    <row r="5562" spans="5:12" ht="20" customHeight="1">
      <c r="E5562" s="21"/>
      <c r="F5562" s="21"/>
      <c r="H5562" s="24"/>
      <c r="I5562" s="24"/>
      <c r="K5562" s="24"/>
      <c r="L5562" s="24"/>
    </row>
    <row r="5563" spans="5:12" ht="20" customHeight="1">
      <c r="E5563" s="21"/>
      <c r="F5563" s="21"/>
      <c r="H5563" s="24"/>
      <c r="I5563" s="24"/>
      <c r="K5563" s="24"/>
      <c r="L5563" s="24"/>
    </row>
    <row r="5564" spans="5:12" ht="20" customHeight="1">
      <c r="E5564" s="21"/>
      <c r="F5564" s="21"/>
      <c r="H5564" s="24"/>
      <c r="I5564" s="24"/>
      <c r="K5564" s="24"/>
      <c r="L5564" s="24"/>
    </row>
    <row r="5565" spans="5:12" ht="20" customHeight="1">
      <c r="E5565" s="21"/>
      <c r="F5565" s="21"/>
      <c r="H5565" s="24"/>
      <c r="I5565" s="24"/>
      <c r="K5565" s="24"/>
      <c r="L5565" s="24"/>
    </row>
    <row r="5566" spans="5:12" ht="20" customHeight="1">
      <c r="E5566" s="21"/>
      <c r="F5566" s="21"/>
      <c r="H5566" s="24"/>
      <c r="I5566" s="24"/>
      <c r="K5566" s="24"/>
      <c r="L5566" s="24"/>
    </row>
    <row r="5567" spans="5:12" ht="20" customHeight="1">
      <c r="E5567" s="21"/>
      <c r="F5567" s="21"/>
      <c r="H5567" s="24"/>
      <c r="I5567" s="24"/>
      <c r="K5567" s="24"/>
      <c r="L5567" s="24"/>
    </row>
    <row r="5568" spans="5:12" ht="20" customHeight="1">
      <c r="E5568" s="21"/>
      <c r="F5568" s="21"/>
      <c r="H5568" s="24"/>
      <c r="I5568" s="24"/>
      <c r="K5568" s="24"/>
      <c r="L5568" s="24"/>
    </row>
    <row r="5569" spans="5:12" ht="20" customHeight="1">
      <c r="E5569" s="21"/>
      <c r="F5569" s="21"/>
      <c r="H5569" s="24"/>
      <c r="I5569" s="24"/>
      <c r="K5569" s="24"/>
      <c r="L5569" s="24"/>
    </row>
    <row r="5570" spans="5:12" ht="20" customHeight="1">
      <c r="E5570" s="21"/>
      <c r="F5570" s="21"/>
      <c r="H5570" s="24"/>
      <c r="I5570" s="24"/>
      <c r="K5570" s="24"/>
      <c r="L5570" s="24"/>
    </row>
    <row r="5571" spans="5:12" ht="20" customHeight="1">
      <c r="E5571" s="21"/>
      <c r="F5571" s="21"/>
      <c r="H5571" s="24"/>
      <c r="I5571" s="24"/>
      <c r="K5571" s="24"/>
      <c r="L5571" s="24"/>
    </row>
    <row r="5572" spans="5:12" ht="20" customHeight="1">
      <c r="E5572" s="21"/>
      <c r="F5572" s="21"/>
      <c r="H5572" s="24"/>
      <c r="I5572" s="24"/>
      <c r="K5572" s="24"/>
      <c r="L5572" s="24"/>
    </row>
    <row r="5573" spans="5:12" ht="20" customHeight="1">
      <c r="E5573" s="21"/>
      <c r="F5573" s="21"/>
      <c r="H5573" s="24"/>
      <c r="I5573" s="24"/>
      <c r="K5573" s="24"/>
      <c r="L5573" s="24"/>
    </row>
    <row r="5574" spans="5:12" ht="20" customHeight="1">
      <c r="E5574" s="21"/>
      <c r="F5574" s="21"/>
      <c r="H5574" s="24"/>
      <c r="I5574" s="24"/>
      <c r="K5574" s="24"/>
      <c r="L5574" s="24"/>
    </row>
    <row r="5575" spans="5:12" ht="20" customHeight="1">
      <c r="E5575" s="21"/>
      <c r="F5575" s="21"/>
      <c r="H5575" s="24"/>
      <c r="I5575" s="24"/>
      <c r="K5575" s="24"/>
      <c r="L5575" s="24"/>
    </row>
    <row r="5576" spans="5:12" ht="20" customHeight="1">
      <c r="E5576" s="21"/>
      <c r="F5576" s="21"/>
      <c r="H5576" s="24"/>
      <c r="I5576" s="24"/>
      <c r="K5576" s="24"/>
      <c r="L5576" s="24"/>
    </row>
    <row r="5577" spans="5:12" ht="20" customHeight="1">
      <c r="E5577" s="21"/>
      <c r="F5577" s="21"/>
      <c r="H5577" s="24"/>
      <c r="I5577" s="24"/>
      <c r="K5577" s="24"/>
      <c r="L5577" s="24"/>
    </row>
    <row r="5578" spans="5:12" ht="20" customHeight="1">
      <c r="E5578" s="21"/>
      <c r="F5578" s="21"/>
      <c r="H5578" s="24"/>
      <c r="I5578" s="24"/>
      <c r="K5578" s="24"/>
      <c r="L5578" s="24"/>
    </row>
    <row r="5579" spans="5:12" ht="20" customHeight="1">
      <c r="E5579" s="21"/>
      <c r="F5579" s="21"/>
      <c r="H5579" s="24"/>
      <c r="I5579" s="24"/>
      <c r="K5579" s="24"/>
      <c r="L5579" s="24"/>
    </row>
    <row r="5580" spans="5:12" ht="20" customHeight="1">
      <c r="E5580" s="21"/>
      <c r="F5580" s="21"/>
      <c r="H5580" s="24"/>
      <c r="I5580" s="24"/>
      <c r="K5580" s="24"/>
      <c r="L5580" s="24"/>
    </row>
    <row r="5581" spans="5:12" ht="20" customHeight="1">
      <c r="E5581" s="21"/>
      <c r="F5581" s="21"/>
      <c r="H5581" s="24"/>
      <c r="I5581" s="24"/>
      <c r="K5581" s="24"/>
      <c r="L5581" s="24"/>
    </row>
    <row r="5582" spans="5:12" ht="20" customHeight="1">
      <c r="E5582" s="21"/>
      <c r="F5582" s="21"/>
      <c r="H5582" s="24"/>
      <c r="I5582" s="24"/>
      <c r="K5582" s="24"/>
      <c r="L5582" s="24"/>
    </row>
    <row r="5583" spans="5:12" ht="20" customHeight="1">
      <c r="E5583" s="21"/>
      <c r="F5583" s="21"/>
      <c r="H5583" s="24"/>
      <c r="I5583" s="24"/>
      <c r="K5583" s="24"/>
      <c r="L5583" s="24"/>
    </row>
    <row r="5584" spans="5:12" ht="20" customHeight="1">
      <c r="E5584" s="21"/>
      <c r="F5584" s="21"/>
      <c r="H5584" s="24"/>
      <c r="I5584" s="24"/>
      <c r="K5584" s="24"/>
      <c r="L5584" s="24"/>
    </row>
    <row r="5585" spans="5:12" ht="20" customHeight="1">
      <c r="E5585" s="21"/>
      <c r="F5585" s="21"/>
      <c r="H5585" s="24"/>
      <c r="I5585" s="24"/>
      <c r="K5585" s="24"/>
      <c r="L5585" s="24"/>
    </row>
    <row r="5586" spans="5:12" ht="20" customHeight="1">
      <c r="E5586" s="21"/>
      <c r="F5586" s="21"/>
      <c r="H5586" s="24"/>
      <c r="I5586" s="24"/>
      <c r="K5586" s="24"/>
      <c r="L5586" s="24"/>
    </row>
    <row r="5587" spans="5:12" ht="20" customHeight="1">
      <c r="E5587" s="21"/>
      <c r="F5587" s="21"/>
      <c r="H5587" s="24"/>
      <c r="I5587" s="24"/>
      <c r="K5587" s="24"/>
      <c r="L5587" s="24"/>
    </row>
    <row r="5588" spans="5:12" ht="20" customHeight="1">
      <c r="E5588" s="21"/>
      <c r="F5588" s="21"/>
      <c r="H5588" s="24"/>
      <c r="I5588" s="24"/>
      <c r="K5588" s="24"/>
      <c r="L5588" s="24"/>
    </row>
    <row r="5589" spans="5:12" ht="20" customHeight="1">
      <c r="E5589" s="21"/>
      <c r="F5589" s="21"/>
      <c r="H5589" s="24"/>
      <c r="I5589" s="24"/>
      <c r="K5589" s="24"/>
      <c r="L5589" s="24"/>
    </row>
    <row r="5590" spans="5:12" ht="20" customHeight="1">
      <c r="E5590" s="21"/>
      <c r="F5590" s="21"/>
      <c r="H5590" s="24"/>
      <c r="I5590" s="24"/>
      <c r="K5590" s="24"/>
      <c r="L5590" s="24"/>
    </row>
    <row r="5591" spans="5:12" ht="20" customHeight="1">
      <c r="E5591" s="21"/>
      <c r="F5591" s="21"/>
      <c r="H5591" s="24"/>
      <c r="I5591" s="24"/>
      <c r="K5591" s="24"/>
      <c r="L5591" s="24"/>
    </row>
    <row r="5592" spans="5:12" ht="20" customHeight="1">
      <c r="E5592" s="21"/>
      <c r="F5592" s="21"/>
      <c r="H5592" s="24"/>
      <c r="I5592" s="24"/>
      <c r="K5592" s="24"/>
      <c r="L5592" s="24"/>
    </row>
    <row r="5593" spans="5:12" ht="20" customHeight="1">
      <c r="E5593" s="21"/>
      <c r="F5593" s="21"/>
      <c r="H5593" s="24"/>
      <c r="I5593" s="24"/>
      <c r="K5593" s="24"/>
      <c r="L5593" s="24"/>
    </row>
    <row r="5594" spans="5:12" ht="20" customHeight="1">
      <c r="E5594" s="21"/>
      <c r="F5594" s="21"/>
      <c r="H5594" s="24"/>
      <c r="I5594" s="24"/>
      <c r="K5594" s="24"/>
      <c r="L5594" s="24"/>
    </row>
    <row r="5595" spans="5:12" ht="20" customHeight="1">
      <c r="E5595" s="21"/>
      <c r="F5595" s="21"/>
      <c r="H5595" s="24"/>
      <c r="I5595" s="24"/>
      <c r="K5595" s="24"/>
      <c r="L5595" s="24"/>
    </row>
    <row r="5596" spans="5:12" ht="20" customHeight="1">
      <c r="E5596" s="21"/>
      <c r="F5596" s="21"/>
      <c r="H5596" s="24"/>
      <c r="I5596" s="24"/>
      <c r="K5596" s="24"/>
      <c r="L5596" s="24"/>
    </row>
    <row r="5597" spans="5:12" ht="20" customHeight="1">
      <c r="E5597" s="21"/>
      <c r="F5597" s="21"/>
      <c r="H5597" s="24"/>
      <c r="I5597" s="24"/>
      <c r="K5597" s="24"/>
      <c r="L5597" s="24"/>
    </row>
    <row r="5598" spans="5:12" ht="20" customHeight="1">
      <c r="E5598" s="21"/>
      <c r="F5598" s="21"/>
      <c r="H5598" s="24"/>
      <c r="I5598" s="24"/>
      <c r="K5598" s="24"/>
      <c r="L5598" s="24"/>
    </row>
    <row r="5599" spans="5:12" ht="20" customHeight="1">
      <c r="E5599" s="21"/>
      <c r="F5599" s="21"/>
      <c r="H5599" s="24"/>
      <c r="I5599" s="24"/>
      <c r="K5599" s="24"/>
      <c r="L5599" s="24"/>
    </row>
    <row r="5600" spans="5:12" ht="20" customHeight="1">
      <c r="E5600" s="21"/>
      <c r="F5600" s="21"/>
      <c r="H5600" s="24"/>
      <c r="I5600" s="24"/>
      <c r="K5600" s="24"/>
      <c r="L5600" s="24"/>
    </row>
    <row r="5601" spans="5:12" ht="20" customHeight="1">
      <c r="E5601" s="21"/>
      <c r="F5601" s="21"/>
      <c r="H5601" s="24"/>
      <c r="I5601" s="24"/>
      <c r="K5601" s="24"/>
      <c r="L5601" s="24"/>
    </row>
    <row r="5602" spans="5:12" ht="20" customHeight="1">
      <c r="E5602" s="21"/>
      <c r="F5602" s="21"/>
      <c r="H5602" s="24"/>
      <c r="I5602" s="24"/>
      <c r="K5602" s="24"/>
      <c r="L5602" s="24"/>
    </row>
    <row r="5603" spans="5:12" ht="20" customHeight="1">
      <c r="E5603" s="21"/>
      <c r="F5603" s="21"/>
      <c r="H5603" s="24"/>
      <c r="I5603" s="24"/>
      <c r="K5603" s="24"/>
      <c r="L5603" s="24"/>
    </row>
    <row r="5604" spans="5:12" ht="20" customHeight="1">
      <c r="E5604" s="21"/>
      <c r="F5604" s="21"/>
      <c r="H5604" s="24"/>
      <c r="I5604" s="24"/>
      <c r="K5604" s="24"/>
      <c r="L5604" s="24"/>
    </row>
    <row r="5605" spans="5:12" ht="20" customHeight="1">
      <c r="E5605" s="21"/>
      <c r="F5605" s="21"/>
      <c r="H5605" s="24"/>
      <c r="I5605" s="24"/>
      <c r="K5605" s="24"/>
      <c r="L5605" s="24"/>
    </row>
    <row r="5606" spans="5:12" ht="20" customHeight="1">
      <c r="E5606" s="21"/>
      <c r="F5606" s="21"/>
      <c r="H5606" s="24"/>
      <c r="I5606" s="24"/>
      <c r="K5606" s="24"/>
      <c r="L5606" s="24"/>
    </row>
    <row r="5607" spans="5:12" ht="20" customHeight="1">
      <c r="E5607" s="21"/>
      <c r="F5607" s="21"/>
      <c r="H5607" s="24"/>
      <c r="I5607" s="24"/>
      <c r="K5607" s="24"/>
      <c r="L5607" s="24"/>
    </row>
    <row r="5608" spans="5:12" ht="20" customHeight="1">
      <c r="E5608" s="21"/>
      <c r="F5608" s="21"/>
      <c r="H5608" s="24"/>
      <c r="I5608" s="24"/>
      <c r="K5608" s="24"/>
      <c r="L5608" s="24"/>
    </row>
    <row r="5609" spans="5:12" ht="20" customHeight="1">
      <c r="E5609" s="21"/>
      <c r="F5609" s="21"/>
      <c r="H5609" s="24"/>
      <c r="I5609" s="24"/>
      <c r="K5609" s="24"/>
      <c r="L5609" s="24"/>
    </row>
    <row r="5610" spans="5:12" ht="20" customHeight="1">
      <c r="E5610" s="21"/>
      <c r="F5610" s="21"/>
      <c r="H5610" s="24"/>
      <c r="I5610" s="24"/>
      <c r="K5610" s="24"/>
      <c r="L5610" s="24"/>
    </row>
    <row r="5611" spans="5:12" ht="20" customHeight="1">
      <c r="E5611" s="21"/>
      <c r="F5611" s="21"/>
      <c r="H5611" s="24"/>
      <c r="I5611" s="24"/>
      <c r="K5611" s="24"/>
      <c r="L5611" s="24"/>
    </row>
    <row r="5612" spans="5:12" ht="20" customHeight="1">
      <c r="E5612" s="21"/>
      <c r="F5612" s="21"/>
      <c r="H5612" s="24"/>
      <c r="I5612" s="24"/>
      <c r="K5612" s="24"/>
      <c r="L5612" s="24"/>
    </row>
    <row r="5613" spans="5:12" ht="20" customHeight="1">
      <c r="E5613" s="21"/>
      <c r="F5613" s="21"/>
      <c r="H5613" s="24"/>
      <c r="I5613" s="24"/>
      <c r="K5613" s="24"/>
      <c r="L5613" s="24"/>
    </row>
    <row r="5614" spans="5:12" ht="20" customHeight="1">
      <c r="E5614" s="21"/>
      <c r="F5614" s="21"/>
      <c r="H5614" s="24"/>
      <c r="I5614" s="24"/>
      <c r="K5614" s="24"/>
      <c r="L5614" s="24"/>
    </row>
    <row r="5615" spans="5:12" ht="20" customHeight="1">
      <c r="E5615" s="21"/>
      <c r="F5615" s="21"/>
      <c r="H5615" s="24"/>
      <c r="I5615" s="24"/>
      <c r="K5615" s="24"/>
      <c r="L5615" s="24"/>
    </row>
    <row r="5616" spans="5:12" ht="20" customHeight="1">
      <c r="E5616" s="21"/>
      <c r="F5616" s="21"/>
      <c r="H5616" s="24"/>
      <c r="I5616" s="24"/>
      <c r="K5616" s="24"/>
      <c r="L5616" s="24"/>
    </row>
    <row r="5617" spans="5:12" ht="20" customHeight="1">
      <c r="E5617" s="21"/>
      <c r="F5617" s="21"/>
      <c r="H5617" s="24"/>
      <c r="I5617" s="24"/>
      <c r="K5617" s="24"/>
      <c r="L5617" s="24"/>
    </row>
    <row r="5618" spans="5:12" ht="20" customHeight="1">
      <c r="E5618" s="21"/>
      <c r="F5618" s="21"/>
      <c r="H5618" s="24"/>
      <c r="I5618" s="24"/>
      <c r="K5618" s="24"/>
      <c r="L5618" s="24"/>
    </row>
    <row r="5619" spans="5:12" ht="20" customHeight="1">
      <c r="E5619" s="21"/>
      <c r="F5619" s="21"/>
      <c r="H5619" s="24"/>
      <c r="I5619" s="24"/>
      <c r="K5619" s="24"/>
      <c r="L5619" s="24"/>
    </row>
    <row r="5620" spans="5:12" ht="20" customHeight="1">
      <c r="E5620" s="21"/>
      <c r="F5620" s="21"/>
      <c r="H5620" s="24"/>
      <c r="I5620" s="24"/>
      <c r="K5620" s="24"/>
      <c r="L5620" s="24"/>
    </row>
    <row r="5621" spans="5:12" ht="20" customHeight="1">
      <c r="E5621" s="21"/>
      <c r="F5621" s="21"/>
      <c r="H5621" s="24"/>
      <c r="I5621" s="24"/>
      <c r="K5621" s="24"/>
      <c r="L5621" s="24"/>
    </row>
    <row r="5622" spans="5:12" ht="20" customHeight="1">
      <c r="E5622" s="21"/>
      <c r="F5622" s="21"/>
      <c r="H5622" s="24"/>
      <c r="I5622" s="24"/>
      <c r="K5622" s="24"/>
      <c r="L5622" s="24"/>
    </row>
    <row r="5623" spans="5:12" ht="20" customHeight="1">
      <c r="E5623" s="21"/>
      <c r="F5623" s="21"/>
      <c r="H5623" s="24"/>
      <c r="I5623" s="24"/>
      <c r="K5623" s="24"/>
      <c r="L5623" s="24"/>
    </row>
    <row r="5624" spans="5:12" ht="20" customHeight="1">
      <c r="E5624" s="21"/>
      <c r="F5624" s="21"/>
      <c r="H5624" s="24"/>
      <c r="I5624" s="24"/>
      <c r="K5624" s="24"/>
      <c r="L5624" s="24"/>
    </row>
    <row r="5625" spans="5:12" ht="20" customHeight="1">
      <c r="E5625" s="21"/>
      <c r="F5625" s="21"/>
      <c r="H5625" s="24"/>
      <c r="I5625" s="24"/>
      <c r="K5625" s="24"/>
      <c r="L5625" s="24"/>
    </row>
    <row r="5626" spans="5:12" ht="20" customHeight="1">
      <c r="E5626" s="21"/>
      <c r="F5626" s="21"/>
      <c r="H5626" s="24"/>
      <c r="I5626" s="24"/>
      <c r="K5626" s="24"/>
      <c r="L5626" s="24"/>
    </row>
    <row r="5627" spans="5:12" ht="20" customHeight="1">
      <c r="E5627" s="21"/>
      <c r="F5627" s="21"/>
      <c r="H5627" s="24"/>
      <c r="I5627" s="24"/>
      <c r="K5627" s="24"/>
      <c r="L5627" s="24"/>
    </row>
    <row r="5628" spans="5:12" ht="20" customHeight="1">
      <c r="E5628" s="21"/>
      <c r="F5628" s="21"/>
      <c r="H5628" s="24"/>
      <c r="I5628" s="24"/>
      <c r="K5628" s="24"/>
      <c r="L5628" s="24"/>
    </row>
    <row r="5629" spans="5:12" ht="20" customHeight="1">
      <c r="E5629" s="21"/>
      <c r="F5629" s="21"/>
      <c r="H5629" s="24"/>
      <c r="I5629" s="24"/>
      <c r="K5629" s="24"/>
      <c r="L5629" s="24"/>
    </row>
    <row r="5630" spans="5:12" ht="20" customHeight="1">
      <c r="E5630" s="21"/>
      <c r="F5630" s="21"/>
      <c r="H5630" s="24"/>
      <c r="I5630" s="24"/>
      <c r="K5630" s="24"/>
      <c r="L5630" s="24"/>
    </row>
    <row r="5631" spans="5:12" ht="20" customHeight="1">
      <c r="E5631" s="21"/>
      <c r="F5631" s="21"/>
      <c r="H5631" s="24"/>
      <c r="I5631" s="24"/>
      <c r="K5631" s="24"/>
      <c r="L5631" s="24"/>
    </row>
    <row r="5632" spans="5:12" ht="20" customHeight="1">
      <c r="E5632" s="21"/>
      <c r="F5632" s="21"/>
      <c r="H5632" s="24"/>
      <c r="I5632" s="24"/>
      <c r="K5632" s="24"/>
      <c r="L5632" s="24"/>
    </row>
    <row r="5633" spans="5:12" ht="20" customHeight="1">
      <c r="E5633" s="21"/>
      <c r="F5633" s="21"/>
      <c r="H5633" s="24"/>
      <c r="I5633" s="24"/>
      <c r="K5633" s="24"/>
      <c r="L5633" s="24"/>
    </row>
    <row r="5634" spans="5:12" ht="20" customHeight="1">
      <c r="E5634" s="21"/>
      <c r="F5634" s="21"/>
      <c r="H5634" s="24"/>
      <c r="I5634" s="24"/>
      <c r="K5634" s="24"/>
      <c r="L5634" s="24"/>
    </row>
    <row r="5635" spans="5:12" ht="20" customHeight="1">
      <c r="E5635" s="21"/>
      <c r="F5635" s="21"/>
      <c r="H5635" s="24"/>
      <c r="I5635" s="24"/>
      <c r="K5635" s="24"/>
      <c r="L5635" s="24"/>
    </row>
    <row r="5636" spans="5:12" ht="20" customHeight="1">
      <c r="E5636" s="21"/>
      <c r="F5636" s="21"/>
      <c r="H5636" s="24"/>
      <c r="I5636" s="24"/>
      <c r="K5636" s="24"/>
      <c r="L5636" s="24"/>
    </row>
    <row r="5637" spans="5:12" ht="20" customHeight="1">
      <c r="E5637" s="21"/>
      <c r="F5637" s="21"/>
      <c r="H5637" s="24"/>
      <c r="I5637" s="24"/>
      <c r="K5637" s="24"/>
      <c r="L5637" s="24"/>
    </row>
    <row r="5638" spans="5:12" ht="20" customHeight="1">
      <c r="E5638" s="21"/>
      <c r="F5638" s="21"/>
      <c r="H5638" s="24"/>
      <c r="I5638" s="24"/>
      <c r="K5638" s="24"/>
      <c r="L5638" s="24"/>
    </row>
    <row r="5639" spans="5:12" ht="20" customHeight="1">
      <c r="E5639" s="21"/>
      <c r="F5639" s="21"/>
      <c r="H5639" s="24"/>
      <c r="I5639" s="24"/>
      <c r="K5639" s="24"/>
      <c r="L5639" s="24"/>
    </row>
    <row r="5640" spans="5:12" ht="20" customHeight="1">
      <c r="E5640" s="21"/>
      <c r="F5640" s="21"/>
      <c r="H5640" s="24"/>
      <c r="I5640" s="24"/>
      <c r="K5640" s="24"/>
      <c r="L5640" s="24"/>
    </row>
    <row r="5641" spans="5:12" ht="20" customHeight="1">
      <c r="E5641" s="21"/>
      <c r="F5641" s="21"/>
      <c r="H5641" s="24"/>
      <c r="I5641" s="24"/>
      <c r="K5641" s="24"/>
      <c r="L5641" s="24"/>
    </row>
    <row r="5642" spans="5:12" ht="20" customHeight="1">
      <c r="E5642" s="21"/>
      <c r="F5642" s="21"/>
      <c r="H5642" s="24"/>
      <c r="I5642" s="24"/>
      <c r="K5642" s="24"/>
      <c r="L5642" s="24"/>
    </row>
    <row r="5643" spans="5:12" ht="20" customHeight="1">
      <c r="E5643" s="21"/>
      <c r="F5643" s="21"/>
      <c r="H5643" s="24"/>
      <c r="I5643" s="24"/>
      <c r="K5643" s="24"/>
      <c r="L5643" s="24"/>
    </row>
    <row r="5644" spans="5:12" ht="20" customHeight="1">
      <c r="E5644" s="21"/>
      <c r="F5644" s="21"/>
      <c r="H5644" s="24"/>
      <c r="I5644" s="24"/>
      <c r="K5644" s="24"/>
      <c r="L5644" s="24"/>
    </row>
    <row r="5645" spans="5:12" ht="20" customHeight="1">
      <c r="E5645" s="21"/>
      <c r="F5645" s="21"/>
      <c r="H5645" s="24"/>
      <c r="I5645" s="24"/>
      <c r="K5645" s="24"/>
      <c r="L5645" s="24"/>
    </row>
    <row r="5646" spans="5:12" ht="20" customHeight="1">
      <c r="E5646" s="21"/>
      <c r="F5646" s="21"/>
      <c r="H5646" s="24"/>
      <c r="I5646" s="24"/>
      <c r="K5646" s="24"/>
      <c r="L5646" s="24"/>
    </row>
    <row r="5647" spans="5:12" ht="20" customHeight="1">
      <c r="E5647" s="21"/>
      <c r="F5647" s="21"/>
      <c r="H5647" s="24"/>
      <c r="I5647" s="24"/>
      <c r="K5647" s="24"/>
      <c r="L5647" s="24"/>
    </row>
    <row r="5648" spans="5:12" ht="20" customHeight="1">
      <c r="E5648" s="21"/>
      <c r="F5648" s="21"/>
      <c r="H5648" s="24"/>
      <c r="I5648" s="24"/>
      <c r="K5648" s="24"/>
      <c r="L5648" s="24"/>
    </row>
    <row r="5649" spans="5:12" ht="20" customHeight="1">
      <c r="E5649" s="21"/>
      <c r="F5649" s="21"/>
      <c r="H5649" s="24"/>
      <c r="I5649" s="24"/>
      <c r="K5649" s="24"/>
      <c r="L5649" s="24"/>
    </row>
    <row r="5650" spans="5:12" ht="20" customHeight="1">
      <c r="E5650" s="21"/>
      <c r="F5650" s="21"/>
      <c r="H5650" s="24"/>
      <c r="I5650" s="24"/>
      <c r="K5650" s="24"/>
      <c r="L5650" s="24"/>
    </row>
    <row r="5651" spans="5:12" ht="20" customHeight="1">
      <c r="E5651" s="21"/>
      <c r="F5651" s="21"/>
      <c r="H5651" s="24"/>
      <c r="I5651" s="24"/>
      <c r="K5651" s="24"/>
      <c r="L5651" s="24"/>
    </row>
    <row r="5652" spans="5:12" ht="20" customHeight="1">
      <c r="E5652" s="21"/>
      <c r="F5652" s="21"/>
      <c r="H5652" s="24"/>
      <c r="I5652" s="24"/>
      <c r="K5652" s="24"/>
      <c r="L5652" s="24"/>
    </row>
    <row r="5653" spans="5:12" ht="20" customHeight="1">
      <c r="E5653" s="21"/>
      <c r="F5653" s="21"/>
      <c r="H5653" s="24"/>
      <c r="I5653" s="24"/>
      <c r="K5653" s="24"/>
      <c r="L5653" s="24"/>
    </row>
    <row r="5654" spans="5:12" ht="20" customHeight="1">
      <c r="E5654" s="21"/>
      <c r="F5654" s="21"/>
      <c r="H5654" s="24"/>
      <c r="I5654" s="24"/>
      <c r="K5654" s="24"/>
      <c r="L5654" s="24"/>
    </row>
    <row r="5655" spans="5:12" ht="20" customHeight="1">
      <c r="E5655" s="21"/>
      <c r="F5655" s="21"/>
      <c r="H5655" s="24"/>
      <c r="I5655" s="24"/>
      <c r="K5655" s="24"/>
      <c r="L5655" s="24"/>
    </row>
    <row r="5656" spans="5:12" ht="20" customHeight="1">
      <c r="E5656" s="21"/>
      <c r="F5656" s="21"/>
      <c r="H5656" s="24"/>
      <c r="I5656" s="24"/>
      <c r="K5656" s="24"/>
      <c r="L5656" s="24"/>
    </row>
    <row r="5657" spans="5:12" ht="20" customHeight="1">
      <c r="E5657" s="21"/>
      <c r="F5657" s="21"/>
      <c r="H5657" s="24"/>
      <c r="I5657" s="24"/>
      <c r="K5657" s="24"/>
      <c r="L5657" s="24"/>
    </row>
    <row r="5658" spans="5:12" ht="20" customHeight="1">
      <c r="E5658" s="21"/>
      <c r="F5658" s="21"/>
      <c r="H5658" s="24"/>
      <c r="I5658" s="24"/>
      <c r="K5658" s="24"/>
      <c r="L5658" s="24"/>
    </row>
    <row r="5659" spans="5:12" ht="20" customHeight="1">
      <c r="E5659" s="21"/>
      <c r="F5659" s="21"/>
      <c r="H5659" s="24"/>
      <c r="I5659" s="24"/>
      <c r="K5659" s="24"/>
      <c r="L5659" s="24"/>
    </row>
    <row r="5660" spans="5:12" ht="20" customHeight="1">
      <c r="E5660" s="21"/>
      <c r="F5660" s="21"/>
      <c r="H5660" s="24"/>
      <c r="I5660" s="24"/>
      <c r="K5660" s="24"/>
      <c r="L5660" s="24"/>
    </row>
    <row r="5661" spans="5:12" ht="20" customHeight="1">
      <c r="E5661" s="21"/>
      <c r="F5661" s="21"/>
      <c r="H5661" s="24"/>
      <c r="I5661" s="24"/>
      <c r="K5661" s="24"/>
      <c r="L5661" s="24"/>
    </row>
    <row r="5662" spans="5:12" ht="20" customHeight="1">
      <c r="E5662" s="21"/>
      <c r="F5662" s="21"/>
      <c r="H5662" s="24"/>
      <c r="I5662" s="24"/>
      <c r="K5662" s="24"/>
      <c r="L5662" s="24"/>
    </row>
    <row r="5663" spans="5:12" ht="20" customHeight="1">
      <c r="E5663" s="21"/>
      <c r="F5663" s="21"/>
      <c r="H5663" s="24"/>
      <c r="I5663" s="24"/>
      <c r="K5663" s="24"/>
      <c r="L5663" s="24"/>
    </row>
    <row r="5664" spans="5:12" ht="20" customHeight="1">
      <c r="E5664" s="21"/>
      <c r="F5664" s="21"/>
      <c r="H5664" s="24"/>
      <c r="I5664" s="24"/>
      <c r="K5664" s="24"/>
      <c r="L5664" s="24"/>
    </row>
    <row r="5665" spans="5:12" ht="20" customHeight="1">
      <c r="E5665" s="21"/>
      <c r="F5665" s="21"/>
      <c r="H5665" s="24"/>
      <c r="I5665" s="24"/>
      <c r="K5665" s="24"/>
      <c r="L5665" s="24"/>
    </row>
    <row r="5666" spans="5:12" ht="20" customHeight="1">
      <c r="E5666" s="21"/>
      <c r="F5666" s="21"/>
      <c r="H5666" s="24"/>
      <c r="I5666" s="24"/>
      <c r="K5666" s="24"/>
      <c r="L5666" s="24"/>
    </row>
    <row r="5667" spans="5:12" ht="20" customHeight="1">
      <c r="E5667" s="21"/>
      <c r="F5667" s="21"/>
      <c r="H5667" s="24"/>
      <c r="I5667" s="24"/>
      <c r="K5667" s="24"/>
      <c r="L5667" s="24"/>
    </row>
    <row r="5668" spans="5:12" ht="20" customHeight="1">
      <c r="E5668" s="21"/>
      <c r="F5668" s="21"/>
      <c r="H5668" s="24"/>
      <c r="I5668" s="24"/>
      <c r="K5668" s="24"/>
      <c r="L5668" s="24"/>
    </row>
    <row r="5669" spans="5:12" ht="20" customHeight="1">
      <c r="E5669" s="21"/>
      <c r="F5669" s="21"/>
      <c r="H5669" s="24"/>
      <c r="I5669" s="24"/>
      <c r="K5669" s="24"/>
      <c r="L5669" s="24"/>
    </row>
    <row r="5670" spans="5:12" ht="20" customHeight="1">
      <c r="E5670" s="21"/>
      <c r="F5670" s="21"/>
      <c r="H5670" s="24"/>
      <c r="I5670" s="24"/>
      <c r="K5670" s="24"/>
      <c r="L5670" s="24"/>
    </row>
    <row r="5671" spans="5:12" ht="20" customHeight="1">
      <c r="E5671" s="21"/>
      <c r="F5671" s="21"/>
      <c r="H5671" s="24"/>
      <c r="I5671" s="24"/>
      <c r="K5671" s="24"/>
      <c r="L5671" s="24"/>
    </row>
    <row r="5672" spans="5:12" ht="20" customHeight="1">
      <c r="E5672" s="21"/>
      <c r="F5672" s="21"/>
      <c r="H5672" s="24"/>
      <c r="I5672" s="24"/>
      <c r="K5672" s="24"/>
      <c r="L5672" s="24"/>
    </row>
    <row r="5673" spans="5:12" ht="20" customHeight="1">
      <c r="E5673" s="21"/>
      <c r="F5673" s="21"/>
      <c r="H5673" s="24"/>
      <c r="I5673" s="24"/>
      <c r="K5673" s="24"/>
      <c r="L5673" s="24"/>
    </row>
    <row r="5674" spans="5:12" ht="20" customHeight="1">
      <c r="E5674" s="21"/>
      <c r="F5674" s="21"/>
      <c r="H5674" s="24"/>
      <c r="I5674" s="24"/>
      <c r="K5674" s="24"/>
      <c r="L5674" s="24"/>
    </row>
    <row r="5675" spans="5:12" ht="20" customHeight="1">
      <c r="E5675" s="21"/>
      <c r="F5675" s="21"/>
      <c r="H5675" s="24"/>
      <c r="I5675" s="24"/>
      <c r="K5675" s="24"/>
      <c r="L5675" s="24"/>
    </row>
    <row r="5676" spans="5:12" ht="20" customHeight="1">
      <c r="E5676" s="21"/>
      <c r="F5676" s="21"/>
      <c r="H5676" s="24"/>
      <c r="I5676" s="24"/>
      <c r="K5676" s="24"/>
      <c r="L5676" s="24"/>
    </row>
    <row r="5677" spans="5:12" ht="20" customHeight="1">
      <c r="E5677" s="21"/>
      <c r="F5677" s="21"/>
      <c r="H5677" s="24"/>
      <c r="I5677" s="24"/>
      <c r="K5677" s="24"/>
      <c r="L5677" s="24"/>
    </row>
    <row r="5678" spans="5:12" ht="20" customHeight="1">
      <c r="E5678" s="21"/>
      <c r="F5678" s="21"/>
      <c r="H5678" s="24"/>
      <c r="I5678" s="24"/>
      <c r="K5678" s="24"/>
      <c r="L5678" s="24"/>
    </row>
    <row r="5679" spans="5:12" ht="20" customHeight="1">
      <c r="E5679" s="21"/>
      <c r="F5679" s="21"/>
      <c r="H5679" s="24"/>
      <c r="I5679" s="24"/>
      <c r="K5679" s="24"/>
      <c r="L5679" s="24"/>
    </row>
    <row r="5680" spans="5:12" ht="20" customHeight="1">
      <c r="E5680" s="21"/>
      <c r="F5680" s="21"/>
      <c r="H5680" s="24"/>
      <c r="I5680" s="24"/>
      <c r="K5680" s="24"/>
      <c r="L5680" s="24"/>
    </row>
    <row r="5681" spans="5:12" ht="20" customHeight="1">
      <c r="E5681" s="21"/>
      <c r="F5681" s="21"/>
      <c r="H5681" s="24"/>
      <c r="I5681" s="24"/>
      <c r="K5681" s="24"/>
      <c r="L5681" s="24"/>
    </row>
    <row r="5682" spans="5:12" ht="20" customHeight="1">
      <c r="E5682" s="21"/>
      <c r="F5682" s="21"/>
      <c r="H5682" s="24"/>
      <c r="I5682" s="24"/>
      <c r="K5682" s="24"/>
      <c r="L5682" s="24"/>
    </row>
    <row r="5683" spans="5:12" ht="20" customHeight="1">
      <c r="E5683" s="21"/>
      <c r="F5683" s="21"/>
      <c r="H5683" s="24"/>
      <c r="I5683" s="24"/>
      <c r="K5683" s="24"/>
      <c r="L5683" s="24"/>
    </row>
    <row r="5684" spans="5:12" ht="20" customHeight="1">
      <c r="E5684" s="21"/>
      <c r="F5684" s="21"/>
      <c r="H5684" s="24"/>
      <c r="I5684" s="24"/>
      <c r="K5684" s="24"/>
      <c r="L5684" s="24"/>
    </row>
    <row r="5685" spans="5:12" ht="20" customHeight="1">
      <c r="E5685" s="21"/>
      <c r="F5685" s="21"/>
      <c r="H5685" s="24"/>
      <c r="I5685" s="24"/>
      <c r="K5685" s="24"/>
      <c r="L5685" s="24"/>
    </row>
    <row r="5686" spans="5:12" ht="20" customHeight="1">
      <c r="E5686" s="21"/>
      <c r="F5686" s="21"/>
      <c r="H5686" s="24"/>
      <c r="I5686" s="24"/>
      <c r="K5686" s="24"/>
      <c r="L5686" s="24"/>
    </row>
    <row r="5687" spans="5:12" ht="20" customHeight="1">
      <c r="E5687" s="21"/>
      <c r="F5687" s="21"/>
      <c r="H5687" s="24"/>
      <c r="I5687" s="24"/>
      <c r="K5687" s="24"/>
      <c r="L5687" s="24"/>
    </row>
    <row r="5688" spans="5:12" ht="20" customHeight="1">
      <c r="E5688" s="21"/>
      <c r="F5688" s="21"/>
      <c r="H5688" s="24"/>
      <c r="I5688" s="24"/>
      <c r="K5688" s="24"/>
      <c r="L5688" s="24"/>
    </row>
    <row r="5689" spans="5:12" ht="20" customHeight="1">
      <c r="E5689" s="21"/>
      <c r="F5689" s="21"/>
      <c r="H5689" s="24"/>
      <c r="I5689" s="24"/>
      <c r="K5689" s="24"/>
      <c r="L5689" s="24"/>
    </row>
    <row r="5690" spans="5:12" ht="20" customHeight="1">
      <c r="E5690" s="21"/>
      <c r="F5690" s="21"/>
      <c r="H5690" s="24"/>
      <c r="I5690" s="24"/>
      <c r="K5690" s="24"/>
      <c r="L5690" s="24"/>
    </row>
    <row r="5691" spans="5:12" ht="20" customHeight="1">
      <c r="E5691" s="21"/>
      <c r="F5691" s="21"/>
      <c r="H5691" s="24"/>
      <c r="I5691" s="24"/>
      <c r="K5691" s="24"/>
      <c r="L5691" s="24"/>
    </row>
    <row r="5692" spans="5:12" ht="20" customHeight="1">
      <c r="E5692" s="21"/>
      <c r="F5692" s="21"/>
      <c r="H5692" s="24"/>
      <c r="I5692" s="24"/>
      <c r="K5692" s="24"/>
      <c r="L5692" s="24"/>
    </row>
    <row r="5693" spans="5:12" ht="20" customHeight="1">
      <c r="E5693" s="21"/>
      <c r="F5693" s="21"/>
      <c r="H5693" s="24"/>
      <c r="I5693" s="24"/>
      <c r="K5693" s="24"/>
      <c r="L5693" s="24"/>
    </row>
    <row r="5694" spans="5:12" ht="20" customHeight="1">
      <c r="E5694" s="21"/>
      <c r="F5694" s="21"/>
      <c r="H5694" s="24"/>
      <c r="I5694" s="24"/>
      <c r="K5694" s="24"/>
      <c r="L5694" s="24"/>
    </row>
    <row r="5695" spans="5:12" ht="20" customHeight="1">
      <c r="E5695" s="21"/>
      <c r="F5695" s="21"/>
      <c r="H5695" s="24"/>
      <c r="I5695" s="24"/>
      <c r="K5695" s="24"/>
      <c r="L5695" s="24"/>
    </row>
    <row r="5696" spans="5:12" ht="20" customHeight="1">
      <c r="E5696" s="21"/>
      <c r="F5696" s="21"/>
      <c r="H5696" s="24"/>
      <c r="I5696" s="24"/>
      <c r="K5696" s="24"/>
      <c r="L5696" s="24"/>
    </row>
    <row r="5697" spans="5:12" ht="20" customHeight="1">
      <c r="E5697" s="21"/>
      <c r="F5697" s="21"/>
      <c r="H5697" s="24"/>
      <c r="I5697" s="24"/>
      <c r="K5697" s="24"/>
      <c r="L5697" s="24"/>
    </row>
    <row r="5698" spans="5:12" ht="20" customHeight="1">
      <c r="E5698" s="21"/>
      <c r="F5698" s="21"/>
      <c r="H5698" s="24"/>
      <c r="I5698" s="24"/>
      <c r="K5698" s="24"/>
      <c r="L5698" s="24"/>
    </row>
    <row r="5699" spans="5:12" ht="20" customHeight="1">
      <c r="E5699" s="21"/>
      <c r="F5699" s="21"/>
      <c r="H5699" s="24"/>
      <c r="I5699" s="24"/>
      <c r="K5699" s="24"/>
      <c r="L5699" s="24"/>
    </row>
    <row r="5700" spans="5:12" ht="20" customHeight="1">
      <c r="E5700" s="21"/>
      <c r="F5700" s="21"/>
      <c r="H5700" s="24"/>
      <c r="I5700" s="24"/>
      <c r="K5700" s="24"/>
      <c r="L5700" s="24"/>
    </row>
    <row r="5701" spans="5:12" ht="20" customHeight="1">
      <c r="E5701" s="21"/>
      <c r="F5701" s="21"/>
      <c r="H5701" s="24"/>
      <c r="I5701" s="24"/>
      <c r="K5701" s="24"/>
      <c r="L5701" s="24"/>
    </row>
    <row r="5702" spans="5:12" ht="20" customHeight="1">
      <c r="E5702" s="21"/>
      <c r="F5702" s="21"/>
      <c r="H5702" s="24"/>
      <c r="I5702" s="24"/>
      <c r="K5702" s="24"/>
      <c r="L5702" s="24"/>
    </row>
    <row r="5703" spans="5:12" ht="20" customHeight="1">
      <c r="E5703" s="21"/>
      <c r="F5703" s="21"/>
      <c r="H5703" s="24"/>
      <c r="I5703" s="24"/>
      <c r="K5703" s="24"/>
      <c r="L5703" s="24"/>
    </row>
    <row r="5704" spans="5:12" ht="20" customHeight="1">
      <c r="E5704" s="21"/>
      <c r="F5704" s="21"/>
      <c r="H5704" s="24"/>
      <c r="I5704" s="24"/>
      <c r="K5704" s="24"/>
      <c r="L5704" s="24"/>
    </row>
    <row r="5705" spans="5:12" ht="20" customHeight="1">
      <c r="E5705" s="21"/>
      <c r="F5705" s="21"/>
      <c r="H5705" s="24"/>
      <c r="I5705" s="24"/>
      <c r="K5705" s="24"/>
      <c r="L5705" s="24"/>
    </row>
    <row r="5706" spans="5:12" ht="20" customHeight="1">
      <c r="E5706" s="21"/>
      <c r="F5706" s="21"/>
      <c r="H5706" s="24"/>
      <c r="I5706" s="24"/>
      <c r="K5706" s="24"/>
      <c r="L5706" s="24"/>
    </row>
    <row r="5707" spans="5:12" ht="20" customHeight="1">
      <c r="E5707" s="21"/>
      <c r="F5707" s="21"/>
      <c r="H5707" s="24"/>
      <c r="I5707" s="24"/>
      <c r="K5707" s="24"/>
      <c r="L5707" s="24"/>
    </row>
    <row r="5708" spans="5:12" ht="20" customHeight="1">
      <c r="E5708" s="21"/>
      <c r="F5708" s="21"/>
      <c r="H5708" s="24"/>
      <c r="I5708" s="24"/>
      <c r="K5708" s="24"/>
      <c r="L5708" s="24"/>
    </row>
    <row r="5709" spans="5:12" ht="20" customHeight="1">
      <c r="E5709" s="21"/>
      <c r="F5709" s="21"/>
      <c r="H5709" s="24"/>
      <c r="I5709" s="24"/>
      <c r="K5709" s="24"/>
      <c r="L5709" s="24"/>
    </row>
    <row r="5710" spans="5:12" ht="20" customHeight="1">
      <c r="E5710" s="21"/>
      <c r="F5710" s="21"/>
      <c r="H5710" s="24"/>
      <c r="I5710" s="24"/>
      <c r="K5710" s="24"/>
      <c r="L5710" s="24"/>
    </row>
    <row r="5711" spans="5:12" ht="20" customHeight="1">
      <c r="E5711" s="21"/>
      <c r="F5711" s="21"/>
      <c r="H5711" s="24"/>
      <c r="I5711" s="24"/>
      <c r="K5711" s="24"/>
      <c r="L5711" s="24"/>
    </row>
    <row r="5712" spans="5:12" ht="20" customHeight="1">
      <c r="E5712" s="21"/>
      <c r="F5712" s="21"/>
      <c r="H5712" s="24"/>
      <c r="I5712" s="24"/>
      <c r="K5712" s="24"/>
      <c r="L5712" s="24"/>
    </row>
    <row r="5713" spans="5:12" ht="20" customHeight="1">
      <c r="E5713" s="21"/>
      <c r="F5713" s="21"/>
      <c r="H5713" s="24"/>
      <c r="I5713" s="24"/>
      <c r="K5713" s="24"/>
      <c r="L5713" s="24"/>
    </row>
    <row r="5714" spans="5:12" ht="20" customHeight="1">
      <c r="E5714" s="21"/>
      <c r="F5714" s="21"/>
      <c r="H5714" s="24"/>
      <c r="I5714" s="24"/>
      <c r="K5714" s="24"/>
      <c r="L5714" s="24"/>
    </row>
    <row r="5715" spans="5:12" ht="20" customHeight="1">
      <c r="E5715" s="21"/>
      <c r="F5715" s="21"/>
      <c r="H5715" s="24"/>
      <c r="I5715" s="24"/>
      <c r="K5715" s="24"/>
      <c r="L5715" s="24"/>
    </row>
    <row r="5716" spans="5:12" ht="20" customHeight="1">
      <c r="E5716" s="21"/>
      <c r="F5716" s="21"/>
      <c r="H5716" s="24"/>
      <c r="I5716" s="24"/>
      <c r="K5716" s="24"/>
      <c r="L5716" s="24"/>
    </row>
    <row r="5717" spans="5:12" ht="20" customHeight="1">
      <c r="E5717" s="21"/>
      <c r="F5717" s="21"/>
      <c r="H5717" s="24"/>
      <c r="I5717" s="24"/>
      <c r="K5717" s="24"/>
      <c r="L5717" s="24"/>
    </row>
    <row r="5718" spans="5:12" ht="20" customHeight="1">
      <c r="E5718" s="21"/>
      <c r="F5718" s="21"/>
      <c r="H5718" s="24"/>
      <c r="I5718" s="24"/>
      <c r="K5718" s="24"/>
      <c r="L5718" s="24"/>
    </row>
    <row r="5719" spans="5:12" ht="20" customHeight="1">
      <c r="E5719" s="21"/>
      <c r="F5719" s="21"/>
      <c r="H5719" s="24"/>
      <c r="I5719" s="24"/>
      <c r="K5719" s="24"/>
      <c r="L5719" s="24"/>
    </row>
    <row r="5720" spans="5:12" ht="20" customHeight="1">
      <c r="E5720" s="21"/>
      <c r="F5720" s="21"/>
      <c r="H5720" s="24"/>
      <c r="I5720" s="24"/>
      <c r="K5720" s="24"/>
      <c r="L5720" s="24"/>
    </row>
    <row r="5721" spans="5:12" ht="20" customHeight="1">
      <c r="E5721" s="21"/>
      <c r="F5721" s="21"/>
      <c r="H5721" s="24"/>
      <c r="I5721" s="24"/>
      <c r="K5721" s="24"/>
      <c r="L5721" s="24"/>
    </row>
    <row r="5722" spans="5:12" ht="20" customHeight="1">
      <c r="E5722" s="21"/>
      <c r="F5722" s="21"/>
      <c r="H5722" s="24"/>
      <c r="I5722" s="24"/>
      <c r="K5722" s="24"/>
      <c r="L5722" s="24"/>
    </row>
    <row r="5723" spans="5:12" ht="20" customHeight="1">
      <c r="E5723" s="21"/>
      <c r="F5723" s="21"/>
      <c r="H5723" s="24"/>
      <c r="I5723" s="24"/>
      <c r="K5723" s="24"/>
      <c r="L5723" s="24"/>
    </row>
    <row r="5724" spans="5:12" ht="20" customHeight="1">
      <c r="E5724" s="21"/>
      <c r="F5724" s="21"/>
      <c r="H5724" s="24"/>
      <c r="I5724" s="24"/>
      <c r="K5724" s="24"/>
      <c r="L5724" s="24"/>
    </row>
    <row r="5725" spans="5:12" ht="20" customHeight="1">
      <c r="E5725" s="21"/>
      <c r="F5725" s="21"/>
      <c r="H5725" s="24"/>
      <c r="I5725" s="24"/>
      <c r="K5725" s="24"/>
      <c r="L5725" s="24"/>
    </row>
    <row r="5726" spans="5:12" ht="20" customHeight="1">
      <c r="E5726" s="21"/>
      <c r="F5726" s="21"/>
      <c r="H5726" s="24"/>
      <c r="I5726" s="24"/>
      <c r="K5726" s="24"/>
      <c r="L5726" s="24"/>
    </row>
    <row r="5727" spans="5:12" ht="20" customHeight="1">
      <c r="E5727" s="21"/>
      <c r="F5727" s="21"/>
      <c r="H5727" s="24"/>
      <c r="I5727" s="24"/>
      <c r="K5727" s="24"/>
      <c r="L5727" s="24"/>
    </row>
    <row r="5728" spans="5:12" ht="20" customHeight="1">
      <c r="E5728" s="21"/>
      <c r="F5728" s="21"/>
      <c r="H5728" s="24"/>
      <c r="I5728" s="24"/>
      <c r="K5728" s="24"/>
      <c r="L5728" s="24"/>
    </row>
    <row r="5729" spans="5:12" ht="20" customHeight="1">
      <c r="E5729" s="21"/>
      <c r="F5729" s="21"/>
      <c r="H5729" s="24"/>
      <c r="I5729" s="24"/>
      <c r="K5729" s="24"/>
      <c r="L5729" s="24"/>
    </row>
    <row r="5730" spans="5:12" ht="20" customHeight="1">
      <c r="E5730" s="21"/>
      <c r="F5730" s="21"/>
      <c r="H5730" s="24"/>
      <c r="I5730" s="24"/>
      <c r="K5730" s="24"/>
      <c r="L5730" s="24"/>
    </row>
    <row r="5731" spans="5:12" ht="20" customHeight="1">
      <c r="E5731" s="21"/>
      <c r="F5731" s="21"/>
      <c r="H5731" s="24"/>
      <c r="I5731" s="24"/>
      <c r="K5731" s="24"/>
      <c r="L5731" s="24"/>
    </row>
    <row r="5732" spans="5:12" ht="20" customHeight="1">
      <c r="E5732" s="21"/>
      <c r="F5732" s="21"/>
      <c r="H5732" s="24"/>
      <c r="I5732" s="24"/>
      <c r="K5732" s="24"/>
      <c r="L5732" s="24"/>
    </row>
    <row r="5733" spans="5:12" ht="20" customHeight="1">
      <c r="E5733" s="21"/>
      <c r="F5733" s="21"/>
      <c r="H5733" s="24"/>
      <c r="I5733" s="24"/>
      <c r="K5733" s="24"/>
      <c r="L5733" s="24"/>
    </row>
    <row r="5734" spans="5:12" ht="20" customHeight="1">
      <c r="E5734" s="21"/>
      <c r="F5734" s="21"/>
      <c r="H5734" s="24"/>
      <c r="I5734" s="24"/>
      <c r="K5734" s="24"/>
      <c r="L5734" s="24"/>
    </row>
    <row r="5735" spans="5:12" ht="20" customHeight="1">
      <c r="E5735" s="21"/>
      <c r="F5735" s="21"/>
      <c r="H5735" s="24"/>
      <c r="I5735" s="24"/>
      <c r="K5735" s="24"/>
      <c r="L5735" s="24"/>
    </row>
    <row r="5736" spans="5:12" ht="20" customHeight="1">
      <c r="E5736" s="21"/>
      <c r="F5736" s="21"/>
      <c r="H5736" s="24"/>
      <c r="I5736" s="24"/>
      <c r="K5736" s="24"/>
      <c r="L5736" s="24"/>
    </row>
    <row r="5737" spans="5:12" ht="20" customHeight="1">
      <c r="E5737" s="21"/>
      <c r="F5737" s="21"/>
      <c r="H5737" s="24"/>
      <c r="I5737" s="24"/>
      <c r="K5737" s="24"/>
      <c r="L5737" s="24"/>
    </row>
    <row r="5738" spans="5:12" ht="20" customHeight="1">
      <c r="E5738" s="21"/>
      <c r="F5738" s="21"/>
      <c r="H5738" s="24"/>
      <c r="I5738" s="24"/>
      <c r="K5738" s="24"/>
      <c r="L5738" s="24"/>
    </row>
    <row r="5739" spans="5:12" ht="20" customHeight="1">
      <c r="E5739" s="21"/>
      <c r="F5739" s="21"/>
      <c r="H5739" s="24"/>
      <c r="I5739" s="24"/>
      <c r="K5739" s="24"/>
      <c r="L5739" s="24"/>
    </row>
    <row r="5740" spans="5:12" ht="20" customHeight="1">
      <c r="E5740" s="21"/>
      <c r="F5740" s="21"/>
      <c r="H5740" s="24"/>
      <c r="I5740" s="24"/>
      <c r="K5740" s="24"/>
      <c r="L5740" s="24"/>
    </row>
    <row r="5741" spans="5:12" ht="20" customHeight="1">
      <c r="E5741" s="21"/>
      <c r="F5741" s="21"/>
      <c r="H5741" s="24"/>
      <c r="I5741" s="24"/>
      <c r="K5741" s="24"/>
      <c r="L5741" s="24"/>
    </row>
    <row r="5742" spans="5:12" ht="20" customHeight="1">
      <c r="E5742" s="21"/>
      <c r="F5742" s="21"/>
      <c r="H5742" s="24"/>
      <c r="I5742" s="24"/>
      <c r="K5742" s="24"/>
      <c r="L5742" s="24"/>
    </row>
    <row r="5743" spans="5:12" ht="20" customHeight="1">
      <c r="E5743" s="21"/>
      <c r="F5743" s="21"/>
      <c r="H5743" s="24"/>
      <c r="I5743" s="24"/>
      <c r="K5743" s="24"/>
      <c r="L5743" s="24"/>
    </row>
    <row r="5744" spans="5:12" ht="20" customHeight="1">
      <c r="E5744" s="21"/>
      <c r="F5744" s="21"/>
      <c r="H5744" s="24"/>
      <c r="I5744" s="24"/>
      <c r="K5744" s="24"/>
      <c r="L5744" s="24"/>
    </row>
    <row r="5745" spans="5:12" ht="20" customHeight="1">
      <c r="E5745" s="21"/>
      <c r="F5745" s="21"/>
      <c r="H5745" s="24"/>
      <c r="I5745" s="24"/>
      <c r="K5745" s="24"/>
      <c r="L5745" s="24"/>
    </row>
    <row r="5746" spans="5:12" ht="20" customHeight="1">
      <c r="E5746" s="21"/>
      <c r="F5746" s="21"/>
      <c r="H5746" s="24"/>
      <c r="I5746" s="24"/>
      <c r="K5746" s="24"/>
      <c r="L5746" s="24"/>
    </row>
    <row r="5747" spans="5:12" ht="20" customHeight="1">
      <c r="E5747" s="21"/>
      <c r="F5747" s="21"/>
      <c r="H5747" s="24"/>
      <c r="I5747" s="24"/>
      <c r="K5747" s="24"/>
      <c r="L5747" s="24"/>
    </row>
    <row r="5748" spans="5:12" ht="20" customHeight="1">
      <c r="E5748" s="21"/>
      <c r="F5748" s="21"/>
      <c r="H5748" s="24"/>
      <c r="I5748" s="24"/>
      <c r="K5748" s="24"/>
      <c r="L5748" s="24"/>
    </row>
    <row r="5749" spans="5:12" ht="20" customHeight="1">
      <c r="E5749" s="21"/>
      <c r="F5749" s="21"/>
      <c r="H5749" s="24"/>
      <c r="I5749" s="24"/>
      <c r="K5749" s="24"/>
      <c r="L5749" s="24"/>
    </row>
    <row r="5750" spans="5:12" ht="20" customHeight="1">
      <c r="E5750" s="21"/>
      <c r="F5750" s="21"/>
      <c r="H5750" s="24"/>
      <c r="I5750" s="24"/>
      <c r="K5750" s="24"/>
      <c r="L5750" s="24"/>
    </row>
    <row r="5751" spans="5:12" ht="20" customHeight="1">
      <c r="E5751" s="21"/>
      <c r="F5751" s="21"/>
      <c r="H5751" s="24"/>
      <c r="I5751" s="24"/>
      <c r="K5751" s="24"/>
      <c r="L5751" s="24"/>
    </row>
    <row r="5752" spans="5:12" ht="20" customHeight="1">
      <c r="E5752" s="21"/>
      <c r="F5752" s="21"/>
      <c r="H5752" s="24"/>
      <c r="I5752" s="24"/>
      <c r="K5752" s="24"/>
      <c r="L5752" s="24"/>
    </row>
    <row r="5753" spans="5:12" ht="20" customHeight="1">
      <c r="E5753" s="21"/>
      <c r="F5753" s="21"/>
      <c r="H5753" s="24"/>
      <c r="I5753" s="24"/>
      <c r="K5753" s="24"/>
      <c r="L5753" s="24"/>
    </row>
    <row r="5754" spans="5:12" ht="20" customHeight="1">
      <c r="E5754" s="21"/>
      <c r="F5754" s="21"/>
      <c r="H5754" s="24"/>
      <c r="I5754" s="24"/>
      <c r="K5754" s="24"/>
      <c r="L5754" s="24"/>
    </row>
    <row r="5755" spans="5:12" ht="20" customHeight="1">
      <c r="E5755" s="21"/>
      <c r="F5755" s="21"/>
      <c r="H5755" s="24"/>
      <c r="I5755" s="24"/>
      <c r="K5755" s="24"/>
      <c r="L5755" s="24"/>
    </row>
    <row r="5756" spans="5:12" ht="20" customHeight="1">
      <c r="E5756" s="21"/>
      <c r="F5756" s="21"/>
      <c r="H5756" s="24"/>
      <c r="I5756" s="24"/>
      <c r="K5756" s="24"/>
      <c r="L5756" s="24"/>
    </row>
    <row r="5757" spans="5:12" ht="20" customHeight="1">
      <c r="E5757" s="21"/>
      <c r="F5757" s="21"/>
      <c r="H5757" s="24"/>
      <c r="I5757" s="24"/>
      <c r="K5757" s="24"/>
      <c r="L5757" s="24"/>
    </row>
    <row r="5758" spans="5:12" ht="20" customHeight="1">
      <c r="E5758" s="21"/>
      <c r="F5758" s="21"/>
      <c r="H5758" s="24"/>
      <c r="I5758" s="24"/>
      <c r="K5758" s="24"/>
      <c r="L5758" s="24"/>
    </row>
    <row r="5759" spans="5:12" ht="20" customHeight="1">
      <c r="E5759" s="21"/>
      <c r="F5759" s="21"/>
      <c r="H5759" s="24"/>
      <c r="I5759" s="24"/>
      <c r="K5759" s="24"/>
      <c r="L5759" s="24"/>
    </row>
    <row r="5760" spans="5:12" ht="20" customHeight="1">
      <c r="E5760" s="21"/>
      <c r="F5760" s="21"/>
      <c r="H5760" s="24"/>
      <c r="I5760" s="24"/>
      <c r="K5760" s="24"/>
      <c r="L5760" s="24"/>
    </row>
    <row r="5761" spans="5:12" ht="20" customHeight="1">
      <c r="E5761" s="21"/>
      <c r="F5761" s="21"/>
      <c r="H5761" s="24"/>
      <c r="I5761" s="24"/>
      <c r="K5761" s="24"/>
      <c r="L5761" s="24"/>
    </row>
    <row r="5762" spans="5:12" ht="20" customHeight="1">
      <c r="E5762" s="21"/>
      <c r="F5762" s="21"/>
      <c r="H5762" s="24"/>
      <c r="I5762" s="24"/>
      <c r="K5762" s="24"/>
      <c r="L5762" s="24"/>
    </row>
    <row r="5763" spans="5:12" ht="20" customHeight="1">
      <c r="E5763" s="21"/>
      <c r="F5763" s="21"/>
      <c r="H5763" s="24"/>
      <c r="I5763" s="24"/>
      <c r="K5763" s="24"/>
      <c r="L5763" s="24"/>
    </row>
    <row r="5764" spans="5:12" ht="20" customHeight="1">
      <c r="E5764" s="21"/>
      <c r="F5764" s="21"/>
      <c r="H5764" s="24"/>
      <c r="I5764" s="24"/>
      <c r="K5764" s="24"/>
      <c r="L5764" s="24"/>
    </row>
    <row r="5765" spans="5:12" ht="20" customHeight="1">
      <c r="E5765" s="21"/>
      <c r="F5765" s="21"/>
      <c r="H5765" s="24"/>
      <c r="I5765" s="24"/>
      <c r="K5765" s="24"/>
      <c r="L5765" s="24"/>
    </row>
    <row r="5766" spans="5:12" ht="20" customHeight="1">
      <c r="E5766" s="21"/>
      <c r="F5766" s="21"/>
      <c r="H5766" s="24"/>
      <c r="I5766" s="24"/>
      <c r="K5766" s="24"/>
      <c r="L5766" s="24"/>
    </row>
    <row r="5767" spans="5:12" ht="20" customHeight="1">
      <c r="E5767" s="21"/>
      <c r="F5767" s="21"/>
      <c r="H5767" s="24"/>
      <c r="I5767" s="24"/>
      <c r="K5767" s="24"/>
      <c r="L5767" s="24"/>
    </row>
    <row r="5768" spans="5:12" ht="20" customHeight="1">
      <c r="E5768" s="21"/>
      <c r="F5768" s="21"/>
      <c r="H5768" s="24"/>
      <c r="I5768" s="24"/>
      <c r="K5768" s="24"/>
      <c r="L5768" s="24"/>
    </row>
    <row r="5769" spans="5:12" ht="20" customHeight="1">
      <c r="E5769" s="21"/>
      <c r="F5769" s="21"/>
      <c r="H5769" s="24"/>
      <c r="I5769" s="24"/>
      <c r="K5769" s="24"/>
      <c r="L5769" s="24"/>
    </row>
    <row r="5770" spans="5:12" ht="20" customHeight="1">
      <c r="E5770" s="21"/>
      <c r="F5770" s="21"/>
      <c r="H5770" s="24"/>
      <c r="I5770" s="24"/>
      <c r="K5770" s="24"/>
      <c r="L5770" s="24"/>
    </row>
    <row r="5771" spans="5:12" ht="20" customHeight="1">
      <c r="E5771" s="21"/>
      <c r="F5771" s="21"/>
      <c r="H5771" s="24"/>
      <c r="I5771" s="24"/>
      <c r="K5771" s="24"/>
      <c r="L5771" s="24"/>
    </row>
    <row r="5772" spans="5:12" ht="20" customHeight="1">
      <c r="E5772" s="21"/>
      <c r="F5772" s="21"/>
      <c r="H5772" s="24"/>
      <c r="I5772" s="24"/>
      <c r="K5772" s="24"/>
      <c r="L5772" s="24"/>
    </row>
    <row r="5773" spans="5:12" ht="20" customHeight="1">
      <c r="E5773" s="21"/>
      <c r="F5773" s="21"/>
      <c r="H5773" s="24"/>
      <c r="I5773" s="24"/>
      <c r="K5773" s="24"/>
      <c r="L5773" s="24"/>
    </row>
    <row r="5774" spans="5:12" ht="20" customHeight="1">
      <c r="E5774" s="21"/>
      <c r="F5774" s="21"/>
      <c r="H5774" s="24"/>
      <c r="I5774" s="24"/>
      <c r="K5774" s="24"/>
      <c r="L5774" s="24"/>
    </row>
    <row r="5775" spans="5:12" ht="20" customHeight="1">
      <c r="E5775" s="21"/>
      <c r="F5775" s="21"/>
      <c r="H5775" s="24"/>
      <c r="I5775" s="24"/>
      <c r="K5775" s="24"/>
      <c r="L5775" s="24"/>
    </row>
    <row r="5776" spans="5:12" ht="20" customHeight="1">
      <c r="E5776" s="21"/>
      <c r="F5776" s="21"/>
      <c r="H5776" s="24"/>
      <c r="I5776" s="24"/>
      <c r="K5776" s="24"/>
      <c r="L5776" s="24"/>
    </row>
    <row r="5777" spans="5:12" ht="20" customHeight="1">
      <c r="E5777" s="21"/>
      <c r="F5777" s="21"/>
      <c r="H5777" s="24"/>
      <c r="I5777" s="24"/>
      <c r="K5777" s="24"/>
      <c r="L5777" s="24"/>
    </row>
    <row r="5778" spans="5:12" ht="20" customHeight="1">
      <c r="E5778" s="21"/>
      <c r="F5778" s="21"/>
      <c r="H5778" s="24"/>
      <c r="I5778" s="24"/>
      <c r="K5778" s="24"/>
      <c r="L5778" s="24"/>
    </row>
    <row r="5779" spans="5:12" ht="20" customHeight="1">
      <c r="E5779" s="21"/>
      <c r="F5779" s="21"/>
      <c r="H5779" s="24"/>
      <c r="I5779" s="24"/>
      <c r="K5779" s="24"/>
      <c r="L5779" s="24"/>
    </row>
    <row r="5780" spans="5:12" ht="20" customHeight="1">
      <c r="E5780" s="21"/>
      <c r="F5780" s="21"/>
      <c r="H5780" s="24"/>
      <c r="I5780" s="24"/>
      <c r="K5780" s="24"/>
      <c r="L5780" s="24"/>
    </row>
    <row r="5781" spans="5:12" ht="20" customHeight="1">
      <c r="E5781" s="21"/>
      <c r="F5781" s="21"/>
      <c r="H5781" s="24"/>
      <c r="I5781" s="24"/>
      <c r="K5781" s="24"/>
      <c r="L5781" s="24"/>
    </row>
    <row r="5782" spans="5:12" ht="20" customHeight="1">
      <c r="E5782" s="21"/>
      <c r="F5782" s="21"/>
      <c r="H5782" s="24"/>
      <c r="I5782" s="24"/>
      <c r="K5782" s="24"/>
      <c r="L5782" s="24"/>
    </row>
    <row r="5783" spans="5:12" ht="20" customHeight="1">
      <c r="E5783" s="21"/>
      <c r="F5783" s="21"/>
      <c r="H5783" s="24"/>
      <c r="I5783" s="24"/>
      <c r="K5783" s="24"/>
      <c r="L5783" s="24"/>
    </row>
    <row r="5784" spans="5:12" ht="20" customHeight="1">
      <c r="E5784" s="21"/>
      <c r="F5784" s="21"/>
      <c r="H5784" s="24"/>
      <c r="I5784" s="24"/>
      <c r="K5784" s="24"/>
      <c r="L5784" s="24"/>
    </row>
    <row r="5785" spans="5:12" ht="20" customHeight="1">
      <c r="E5785" s="21"/>
      <c r="F5785" s="21"/>
      <c r="H5785" s="24"/>
      <c r="I5785" s="24"/>
      <c r="K5785" s="24"/>
      <c r="L5785" s="24"/>
    </row>
    <row r="5786" spans="5:12" ht="20" customHeight="1">
      <c r="E5786" s="21"/>
      <c r="F5786" s="21"/>
      <c r="H5786" s="24"/>
      <c r="I5786" s="24"/>
      <c r="K5786" s="24"/>
      <c r="L5786" s="24"/>
    </row>
    <row r="5787" spans="5:12" ht="20" customHeight="1">
      <c r="E5787" s="21"/>
      <c r="F5787" s="21"/>
      <c r="H5787" s="24"/>
      <c r="I5787" s="24"/>
      <c r="K5787" s="24"/>
      <c r="L5787" s="24"/>
    </row>
    <row r="5788" spans="5:12" ht="20" customHeight="1">
      <c r="E5788" s="21"/>
      <c r="F5788" s="21"/>
      <c r="H5788" s="24"/>
      <c r="I5788" s="24"/>
      <c r="K5788" s="24"/>
      <c r="L5788" s="24"/>
    </row>
    <row r="5789" spans="5:12" ht="20" customHeight="1">
      <c r="E5789" s="21"/>
      <c r="F5789" s="21"/>
      <c r="H5789" s="24"/>
      <c r="I5789" s="24"/>
      <c r="K5789" s="24"/>
      <c r="L5789" s="24"/>
    </row>
    <row r="5790" spans="5:12" ht="20" customHeight="1">
      <c r="E5790" s="21"/>
      <c r="F5790" s="21"/>
      <c r="H5790" s="24"/>
      <c r="I5790" s="24"/>
      <c r="K5790" s="24"/>
      <c r="L5790" s="24"/>
    </row>
    <row r="5791" spans="5:12" ht="20" customHeight="1">
      <c r="E5791" s="21"/>
      <c r="F5791" s="21"/>
      <c r="H5791" s="24"/>
      <c r="I5791" s="24"/>
      <c r="K5791" s="24"/>
      <c r="L5791" s="24"/>
    </row>
    <row r="5792" spans="5:12" ht="20" customHeight="1">
      <c r="E5792" s="21"/>
      <c r="F5792" s="21"/>
      <c r="H5792" s="24"/>
      <c r="I5792" s="24"/>
      <c r="K5792" s="24"/>
      <c r="L5792" s="24"/>
    </row>
    <row r="5793" spans="5:12" ht="20" customHeight="1">
      <c r="E5793" s="21"/>
      <c r="F5793" s="21"/>
      <c r="H5793" s="24"/>
      <c r="I5793" s="24"/>
      <c r="K5793" s="24"/>
      <c r="L5793" s="24"/>
    </row>
    <row r="5794" spans="5:12" ht="20" customHeight="1">
      <c r="E5794" s="21"/>
      <c r="F5794" s="21"/>
      <c r="H5794" s="24"/>
      <c r="I5794" s="24"/>
      <c r="K5794" s="24"/>
      <c r="L5794" s="24"/>
    </row>
    <row r="5795" spans="5:12" ht="20" customHeight="1">
      <c r="E5795" s="21"/>
      <c r="F5795" s="21"/>
      <c r="H5795" s="24"/>
      <c r="I5795" s="24"/>
      <c r="K5795" s="24"/>
      <c r="L5795" s="24"/>
    </row>
    <row r="5796" spans="5:12" ht="20" customHeight="1">
      <c r="E5796" s="21"/>
      <c r="F5796" s="21"/>
      <c r="H5796" s="24"/>
      <c r="I5796" s="24"/>
      <c r="K5796" s="24"/>
      <c r="L5796" s="24"/>
    </row>
    <row r="5797" spans="5:12" ht="20" customHeight="1">
      <c r="E5797" s="21"/>
      <c r="F5797" s="21"/>
      <c r="H5797" s="24"/>
      <c r="I5797" s="24"/>
      <c r="K5797" s="24"/>
      <c r="L5797" s="24"/>
    </row>
    <row r="5798" spans="5:12" ht="20" customHeight="1">
      <c r="E5798" s="21"/>
      <c r="F5798" s="21"/>
      <c r="H5798" s="24"/>
      <c r="I5798" s="24"/>
      <c r="K5798" s="24"/>
      <c r="L5798" s="24"/>
    </row>
    <row r="5799" spans="5:12" ht="20" customHeight="1">
      <c r="E5799" s="21"/>
      <c r="F5799" s="21"/>
      <c r="H5799" s="24"/>
      <c r="I5799" s="24"/>
      <c r="K5799" s="24"/>
      <c r="L5799" s="24"/>
    </row>
    <row r="5800" spans="5:12" ht="20" customHeight="1">
      <c r="E5800" s="21"/>
      <c r="F5800" s="21"/>
      <c r="H5800" s="24"/>
      <c r="I5800" s="24"/>
      <c r="K5800" s="24"/>
      <c r="L5800" s="24"/>
    </row>
    <row r="5801" spans="5:12" ht="20" customHeight="1">
      <c r="E5801" s="21"/>
      <c r="F5801" s="21"/>
      <c r="H5801" s="24"/>
      <c r="I5801" s="24"/>
      <c r="K5801" s="24"/>
      <c r="L5801" s="24"/>
    </row>
    <row r="5802" spans="5:12" ht="20" customHeight="1">
      <c r="E5802" s="21"/>
      <c r="F5802" s="21"/>
      <c r="H5802" s="24"/>
      <c r="I5802" s="24"/>
      <c r="K5802" s="24"/>
      <c r="L5802" s="24"/>
    </row>
    <row r="5803" spans="5:12" ht="20" customHeight="1">
      <c r="E5803" s="21"/>
      <c r="F5803" s="21"/>
      <c r="H5803" s="24"/>
      <c r="I5803" s="24"/>
      <c r="K5803" s="24"/>
      <c r="L5803" s="24"/>
    </row>
    <row r="5804" spans="5:12" ht="20" customHeight="1">
      <c r="E5804" s="21"/>
      <c r="F5804" s="21"/>
      <c r="H5804" s="24"/>
      <c r="I5804" s="24"/>
      <c r="K5804" s="24"/>
      <c r="L5804" s="24"/>
    </row>
    <row r="5805" spans="5:12" ht="20" customHeight="1">
      <c r="E5805" s="21"/>
      <c r="F5805" s="21"/>
      <c r="H5805" s="24"/>
      <c r="I5805" s="24"/>
      <c r="K5805" s="24"/>
      <c r="L5805" s="24"/>
    </row>
    <row r="5806" spans="5:12" ht="20" customHeight="1">
      <c r="E5806" s="21"/>
      <c r="F5806" s="21"/>
      <c r="H5806" s="24"/>
      <c r="I5806" s="24"/>
      <c r="K5806" s="24"/>
      <c r="L5806" s="24"/>
    </row>
    <row r="5807" spans="5:12" ht="20" customHeight="1">
      <c r="E5807" s="21"/>
      <c r="F5807" s="21"/>
      <c r="H5807" s="24"/>
      <c r="I5807" s="24"/>
      <c r="K5807" s="24"/>
      <c r="L5807" s="24"/>
    </row>
    <row r="5808" spans="5:12" ht="20" customHeight="1">
      <c r="E5808" s="21"/>
      <c r="F5808" s="21"/>
      <c r="H5808" s="24"/>
      <c r="I5808" s="24"/>
      <c r="K5808" s="24"/>
      <c r="L5808" s="24"/>
    </row>
    <row r="5809" spans="5:12" ht="20" customHeight="1">
      <c r="E5809" s="21"/>
      <c r="F5809" s="21"/>
      <c r="H5809" s="24"/>
      <c r="I5809" s="24"/>
      <c r="K5809" s="24"/>
      <c r="L5809" s="24"/>
    </row>
    <row r="5810" spans="5:12" ht="20" customHeight="1">
      <c r="E5810" s="21"/>
      <c r="F5810" s="21"/>
      <c r="H5810" s="24"/>
      <c r="I5810" s="24"/>
      <c r="K5810" s="24"/>
      <c r="L5810" s="24"/>
    </row>
    <row r="5811" spans="5:12" ht="20" customHeight="1">
      <c r="E5811" s="21"/>
      <c r="F5811" s="21"/>
      <c r="H5811" s="24"/>
      <c r="I5811" s="24"/>
      <c r="K5811" s="24"/>
      <c r="L5811" s="24"/>
    </row>
    <row r="5812" spans="5:12" ht="20" customHeight="1">
      <c r="E5812" s="21"/>
      <c r="F5812" s="21"/>
      <c r="H5812" s="24"/>
      <c r="I5812" s="24"/>
      <c r="K5812" s="24"/>
      <c r="L5812" s="24"/>
    </row>
    <row r="5813" spans="5:12" ht="20" customHeight="1">
      <c r="E5813" s="21"/>
      <c r="F5813" s="21"/>
      <c r="H5813" s="24"/>
      <c r="I5813" s="24"/>
      <c r="K5813" s="24"/>
      <c r="L5813" s="24"/>
    </row>
    <row r="5814" spans="5:12" ht="20" customHeight="1">
      <c r="E5814" s="21"/>
      <c r="F5814" s="21"/>
      <c r="H5814" s="24"/>
      <c r="I5814" s="24"/>
      <c r="K5814" s="24"/>
      <c r="L5814" s="24"/>
    </row>
    <row r="5815" spans="5:12" ht="20" customHeight="1">
      <c r="E5815" s="21"/>
      <c r="F5815" s="21"/>
      <c r="H5815" s="24"/>
      <c r="I5815" s="24"/>
      <c r="K5815" s="24"/>
      <c r="L5815" s="24"/>
    </row>
    <row r="5816" spans="5:12" ht="20" customHeight="1">
      <c r="E5816" s="21"/>
      <c r="F5816" s="21"/>
      <c r="H5816" s="24"/>
      <c r="I5816" s="24"/>
      <c r="K5816" s="24"/>
      <c r="L5816" s="24"/>
    </row>
    <row r="5817" spans="5:12" ht="20" customHeight="1">
      <c r="E5817" s="21"/>
      <c r="F5817" s="21"/>
      <c r="H5817" s="24"/>
      <c r="I5817" s="24"/>
      <c r="K5817" s="24"/>
      <c r="L5817" s="24"/>
    </row>
    <row r="5818" spans="5:12" ht="20" customHeight="1">
      <c r="E5818" s="21"/>
      <c r="F5818" s="21"/>
      <c r="H5818" s="24"/>
      <c r="I5818" s="24"/>
      <c r="K5818" s="24"/>
      <c r="L5818" s="24"/>
    </row>
    <row r="5819" spans="5:12" ht="20" customHeight="1">
      <c r="E5819" s="21"/>
      <c r="F5819" s="21"/>
      <c r="H5819" s="24"/>
      <c r="I5819" s="24"/>
      <c r="K5819" s="24"/>
      <c r="L5819" s="24"/>
    </row>
    <row r="5820" spans="5:12" ht="20" customHeight="1">
      <c r="E5820" s="21"/>
      <c r="F5820" s="21"/>
      <c r="H5820" s="24"/>
      <c r="I5820" s="24"/>
      <c r="K5820" s="24"/>
      <c r="L5820" s="24"/>
    </row>
    <row r="5821" spans="5:12" ht="20" customHeight="1">
      <c r="E5821" s="21"/>
      <c r="F5821" s="21"/>
      <c r="H5821" s="24"/>
      <c r="I5821" s="24"/>
      <c r="K5821" s="24"/>
      <c r="L5821" s="24"/>
    </row>
    <row r="5822" spans="5:12" ht="20" customHeight="1">
      <c r="E5822" s="21"/>
      <c r="F5822" s="21"/>
      <c r="H5822" s="24"/>
      <c r="I5822" s="24"/>
      <c r="K5822" s="24"/>
      <c r="L5822" s="24"/>
    </row>
    <row r="5823" spans="5:12" ht="20" customHeight="1">
      <c r="E5823" s="21"/>
      <c r="F5823" s="21"/>
      <c r="H5823" s="24"/>
      <c r="I5823" s="24"/>
      <c r="K5823" s="24"/>
      <c r="L5823" s="24"/>
    </row>
    <row r="5824" spans="5:12" ht="20" customHeight="1">
      <c r="E5824" s="21"/>
      <c r="F5824" s="21"/>
      <c r="H5824" s="24"/>
      <c r="I5824" s="24"/>
      <c r="K5824" s="24"/>
      <c r="L5824" s="24"/>
    </row>
    <row r="5825" spans="5:12" ht="20" customHeight="1">
      <c r="E5825" s="21"/>
      <c r="F5825" s="21"/>
      <c r="H5825" s="24"/>
      <c r="I5825" s="24"/>
      <c r="K5825" s="24"/>
      <c r="L5825" s="24"/>
    </row>
    <row r="5826" spans="5:12" ht="20" customHeight="1">
      <c r="E5826" s="21"/>
      <c r="F5826" s="21"/>
      <c r="H5826" s="24"/>
      <c r="I5826" s="24"/>
      <c r="K5826" s="24"/>
      <c r="L5826" s="24"/>
    </row>
    <row r="5827" spans="5:12" ht="20" customHeight="1">
      <c r="E5827" s="21"/>
      <c r="F5827" s="21"/>
      <c r="H5827" s="24"/>
      <c r="I5827" s="24"/>
      <c r="K5827" s="24"/>
      <c r="L5827" s="24"/>
    </row>
    <row r="5828" spans="5:12" ht="20" customHeight="1">
      <c r="E5828" s="21"/>
      <c r="F5828" s="21"/>
      <c r="H5828" s="24"/>
      <c r="I5828" s="24"/>
      <c r="K5828" s="24"/>
      <c r="L5828" s="24"/>
    </row>
    <row r="5829" spans="5:12" ht="20" customHeight="1">
      <c r="E5829" s="21"/>
      <c r="F5829" s="21"/>
      <c r="H5829" s="24"/>
      <c r="I5829" s="24"/>
      <c r="K5829" s="24"/>
      <c r="L5829" s="24"/>
    </row>
    <row r="5830" spans="5:12" ht="20" customHeight="1">
      <c r="E5830" s="21"/>
      <c r="F5830" s="21"/>
      <c r="H5830" s="24"/>
      <c r="I5830" s="24"/>
      <c r="K5830" s="24"/>
      <c r="L5830" s="24"/>
    </row>
    <row r="5831" spans="5:12" ht="20" customHeight="1">
      <c r="E5831" s="21"/>
      <c r="F5831" s="21"/>
      <c r="H5831" s="24"/>
      <c r="I5831" s="24"/>
      <c r="K5831" s="24"/>
      <c r="L5831" s="24"/>
    </row>
    <row r="5832" spans="5:12" ht="20" customHeight="1">
      <c r="E5832" s="21"/>
      <c r="F5832" s="21"/>
      <c r="H5832" s="24"/>
      <c r="I5832" s="24"/>
      <c r="K5832" s="24"/>
      <c r="L5832" s="24"/>
    </row>
    <row r="5833" spans="5:12" ht="20" customHeight="1">
      <c r="E5833" s="21"/>
      <c r="F5833" s="21"/>
      <c r="H5833" s="24"/>
      <c r="I5833" s="24"/>
      <c r="K5833" s="24"/>
      <c r="L5833" s="24"/>
    </row>
    <row r="5834" spans="5:12" ht="20" customHeight="1">
      <c r="E5834" s="21"/>
      <c r="F5834" s="21"/>
      <c r="H5834" s="24"/>
      <c r="I5834" s="24"/>
      <c r="K5834" s="24"/>
      <c r="L5834" s="24"/>
    </row>
    <row r="5835" spans="5:12" ht="20" customHeight="1">
      <c r="E5835" s="21"/>
      <c r="F5835" s="21"/>
      <c r="H5835" s="24"/>
      <c r="I5835" s="24"/>
      <c r="K5835" s="24"/>
      <c r="L5835" s="24"/>
    </row>
    <row r="5836" spans="5:12" ht="20" customHeight="1">
      <c r="E5836" s="21"/>
      <c r="F5836" s="21"/>
      <c r="H5836" s="24"/>
      <c r="I5836" s="24"/>
      <c r="K5836" s="24"/>
      <c r="L5836" s="24"/>
    </row>
    <row r="5837" spans="5:12" ht="20" customHeight="1">
      <c r="E5837" s="21"/>
      <c r="F5837" s="21"/>
      <c r="H5837" s="24"/>
      <c r="I5837" s="24"/>
      <c r="K5837" s="24"/>
      <c r="L5837" s="24"/>
    </row>
    <row r="5838" spans="5:12" ht="20" customHeight="1">
      <c r="E5838" s="21"/>
      <c r="F5838" s="21"/>
      <c r="H5838" s="24"/>
      <c r="I5838" s="24"/>
      <c r="K5838" s="24"/>
      <c r="L5838" s="24"/>
    </row>
    <row r="5839" spans="5:12" ht="20" customHeight="1">
      <c r="E5839" s="21"/>
      <c r="F5839" s="21"/>
      <c r="H5839" s="24"/>
      <c r="I5839" s="24"/>
      <c r="K5839" s="24"/>
      <c r="L5839" s="24"/>
    </row>
    <row r="5840" spans="5:12" ht="20" customHeight="1">
      <c r="E5840" s="21"/>
      <c r="F5840" s="21"/>
      <c r="H5840" s="24"/>
      <c r="I5840" s="24"/>
      <c r="K5840" s="24"/>
      <c r="L5840" s="24"/>
    </row>
    <row r="5841" spans="5:12" ht="20" customHeight="1">
      <c r="E5841" s="21"/>
      <c r="F5841" s="21"/>
      <c r="H5841" s="24"/>
      <c r="I5841" s="24"/>
      <c r="K5841" s="24"/>
      <c r="L5841" s="24"/>
    </row>
    <row r="5842" spans="5:12" ht="20" customHeight="1">
      <c r="E5842" s="21"/>
      <c r="F5842" s="21"/>
      <c r="H5842" s="24"/>
      <c r="I5842" s="24"/>
      <c r="K5842" s="24"/>
      <c r="L5842" s="24"/>
    </row>
    <row r="5843" spans="5:12" ht="20" customHeight="1">
      <c r="E5843" s="21"/>
      <c r="F5843" s="21"/>
      <c r="H5843" s="24"/>
      <c r="I5843" s="24"/>
      <c r="K5843" s="24"/>
      <c r="L5843" s="24"/>
    </row>
    <row r="5844" spans="5:12" ht="20" customHeight="1">
      <c r="E5844" s="21"/>
      <c r="F5844" s="21"/>
      <c r="H5844" s="24"/>
      <c r="I5844" s="24"/>
      <c r="K5844" s="24"/>
      <c r="L5844" s="24"/>
    </row>
    <row r="5845" spans="5:12" ht="20" customHeight="1">
      <c r="E5845" s="21"/>
      <c r="F5845" s="21"/>
      <c r="H5845" s="24"/>
      <c r="I5845" s="24"/>
      <c r="K5845" s="24"/>
      <c r="L5845" s="24"/>
    </row>
    <row r="5846" spans="5:12" ht="20" customHeight="1">
      <c r="E5846" s="21"/>
      <c r="F5846" s="21"/>
      <c r="H5846" s="24"/>
      <c r="I5846" s="24"/>
      <c r="K5846" s="24"/>
      <c r="L5846" s="24"/>
    </row>
    <row r="5847" spans="5:12" ht="20" customHeight="1">
      <c r="E5847" s="21"/>
      <c r="F5847" s="21"/>
      <c r="H5847" s="24"/>
      <c r="I5847" s="24"/>
      <c r="K5847" s="24"/>
      <c r="L5847" s="24"/>
    </row>
    <row r="5848" spans="5:12" ht="20" customHeight="1">
      <c r="E5848" s="21"/>
      <c r="F5848" s="21"/>
      <c r="H5848" s="24"/>
      <c r="I5848" s="24"/>
      <c r="K5848" s="24"/>
      <c r="L5848" s="24"/>
    </row>
    <row r="5849" spans="5:12" ht="20" customHeight="1">
      <c r="E5849" s="21"/>
      <c r="F5849" s="21"/>
      <c r="H5849" s="24"/>
      <c r="I5849" s="24"/>
      <c r="K5849" s="24"/>
      <c r="L5849" s="24"/>
    </row>
    <row r="5850" spans="5:12" ht="20" customHeight="1">
      <c r="E5850" s="21"/>
      <c r="F5850" s="21"/>
      <c r="H5850" s="24"/>
      <c r="I5850" s="24"/>
      <c r="K5850" s="24"/>
      <c r="L5850" s="24"/>
    </row>
    <row r="5851" spans="5:12" ht="20" customHeight="1">
      <c r="E5851" s="21"/>
      <c r="F5851" s="21"/>
      <c r="H5851" s="24"/>
      <c r="I5851" s="24"/>
      <c r="K5851" s="24"/>
      <c r="L5851" s="24"/>
    </row>
    <row r="5852" spans="5:12" ht="20" customHeight="1">
      <c r="E5852" s="21"/>
      <c r="F5852" s="21"/>
      <c r="H5852" s="24"/>
      <c r="I5852" s="24"/>
      <c r="K5852" s="24"/>
      <c r="L5852" s="24"/>
    </row>
    <row r="5853" spans="5:12" ht="20" customHeight="1">
      <c r="E5853" s="21"/>
      <c r="F5853" s="21"/>
      <c r="H5853" s="24"/>
      <c r="I5853" s="24"/>
      <c r="K5853" s="24"/>
      <c r="L5853" s="24"/>
    </row>
    <row r="5854" spans="5:12" ht="20" customHeight="1">
      <c r="E5854" s="21"/>
      <c r="F5854" s="21"/>
      <c r="H5854" s="24"/>
      <c r="I5854" s="24"/>
      <c r="K5854" s="24"/>
      <c r="L5854" s="24"/>
    </row>
    <row r="5855" spans="5:12" ht="20" customHeight="1">
      <c r="E5855" s="21"/>
      <c r="F5855" s="21"/>
      <c r="H5855" s="24"/>
      <c r="I5855" s="24"/>
      <c r="K5855" s="24"/>
      <c r="L5855" s="24"/>
    </row>
    <row r="5856" spans="5:12" ht="20" customHeight="1">
      <c r="E5856" s="21"/>
      <c r="F5856" s="21"/>
      <c r="H5856" s="24"/>
      <c r="I5856" s="24"/>
      <c r="K5856" s="24"/>
      <c r="L5856" s="24"/>
    </row>
    <row r="5857" spans="5:12" ht="20" customHeight="1">
      <c r="E5857" s="21"/>
      <c r="F5857" s="21"/>
      <c r="H5857" s="24"/>
      <c r="I5857" s="24"/>
      <c r="K5857" s="24"/>
      <c r="L5857" s="24"/>
    </row>
    <row r="5858" spans="5:12" ht="20" customHeight="1">
      <c r="E5858" s="21"/>
      <c r="F5858" s="21"/>
      <c r="H5858" s="24"/>
      <c r="I5858" s="24"/>
      <c r="K5858" s="24"/>
      <c r="L5858" s="24"/>
    </row>
    <row r="5859" spans="5:12" ht="20" customHeight="1">
      <c r="E5859" s="21"/>
      <c r="F5859" s="21"/>
      <c r="H5859" s="24"/>
      <c r="I5859" s="24"/>
      <c r="K5859" s="24"/>
      <c r="L5859" s="24"/>
    </row>
    <row r="5860" spans="5:12" ht="20" customHeight="1">
      <c r="E5860" s="21"/>
      <c r="F5860" s="21"/>
      <c r="H5860" s="24"/>
      <c r="I5860" s="24"/>
      <c r="K5860" s="24"/>
      <c r="L5860" s="24"/>
    </row>
    <row r="5861" spans="5:12" ht="20" customHeight="1">
      <c r="E5861" s="21"/>
      <c r="F5861" s="21"/>
      <c r="H5861" s="24"/>
      <c r="I5861" s="24"/>
      <c r="K5861" s="24"/>
      <c r="L5861" s="24"/>
    </row>
    <row r="5862" spans="5:12" ht="20" customHeight="1">
      <c r="E5862" s="21"/>
      <c r="F5862" s="21"/>
      <c r="H5862" s="24"/>
      <c r="I5862" s="24"/>
      <c r="K5862" s="24"/>
      <c r="L5862" s="24"/>
    </row>
    <row r="5863" spans="5:12" ht="20" customHeight="1">
      <c r="E5863" s="21"/>
      <c r="F5863" s="21"/>
      <c r="H5863" s="24"/>
      <c r="I5863" s="24"/>
      <c r="K5863" s="24"/>
      <c r="L5863" s="24"/>
    </row>
    <row r="5864" spans="5:12" ht="20" customHeight="1">
      <c r="E5864" s="21"/>
      <c r="F5864" s="21"/>
      <c r="H5864" s="24"/>
      <c r="I5864" s="24"/>
      <c r="K5864" s="24"/>
      <c r="L5864" s="24"/>
    </row>
    <row r="5865" spans="5:12" ht="20" customHeight="1">
      <c r="E5865" s="21"/>
      <c r="F5865" s="21"/>
      <c r="H5865" s="24"/>
      <c r="I5865" s="24"/>
      <c r="K5865" s="24"/>
      <c r="L5865" s="24"/>
    </row>
    <row r="5866" spans="5:12" ht="20" customHeight="1">
      <c r="E5866" s="21"/>
      <c r="F5866" s="21"/>
      <c r="H5866" s="24"/>
      <c r="I5866" s="24"/>
      <c r="K5866" s="24"/>
      <c r="L5866" s="24"/>
    </row>
    <row r="5867" spans="5:12" ht="20" customHeight="1">
      <c r="E5867" s="21"/>
      <c r="F5867" s="21"/>
      <c r="H5867" s="24"/>
      <c r="I5867" s="24"/>
      <c r="K5867" s="24"/>
      <c r="L5867" s="24"/>
    </row>
    <row r="5868" spans="5:12" ht="20" customHeight="1">
      <c r="E5868" s="21"/>
      <c r="F5868" s="21"/>
      <c r="H5868" s="24"/>
      <c r="I5868" s="24"/>
      <c r="K5868" s="24"/>
      <c r="L5868" s="24"/>
    </row>
    <row r="5869" spans="5:12" ht="20" customHeight="1">
      <c r="E5869" s="21"/>
      <c r="F5869" s="21"/>
      <c r="H5869" s="24"/>
      <c r="I5869" s="24"/>
      <c r="K5869" s="24"/>
      <c r="L5869" s="24"/>
    </row>
    <row r="5870" spans="5:12" ht="20" customHeight="1">
      <c r="E5870" s="21"/>
      <c r="F5870" s="21"/>
      <c r="H5870" s="24"/>
      <c r="I5870" s="24"/>
      <c r="K5870" s="24"/>
      <c r="L5870" s="24"/>
    </row>
    <row r="5871" spans="5:12" ht="20" customHeight="1">
      <c r="E5871" s="21"/>
      <c r="F5871" s="21"/>
      <c r="H5871" s="24"/>
      <c r="I5871" s="24"/>
      <c r="K5871" s="24"/>
      <c r="L5871" s="24"/>
    </row>
    <row r="5872" spans="5:12" ht="20" customHeight="1">
      <c r="E5872" s="21"/>
      <c r="F5872" s="21"/>
      <c r="H5872" s="24"/>
      <c r="I5872" s="24"/>
      <c r="K5872" s="24"/>
      <c r="L5872" s="24"/>
    </row>
    <row r="5873" spans="5:12" ht="20" customHeight="1">
      <c r="E5873" s="21"/>
      <c r="F5873" s="21"/>
      <c r="H5873" s="24"/>
      <c r="I5873" s="24"/>
      <c r="K5873" s="24"/>
      <c r="L5873" s="24"/>
    </row>
    <row r="5874" spans="5:12" ht="20" customHeight="1">
      <c r="E5874" s="21"/>
      <c r="F5874" s="21"/>
      <c r="H5874" s="24"/>
      <c r="I5874" s="24"/>
      <c r="K5874" s="24"/>
      <c r="L5874" s="24"/>
    </row>
    <row r="5875" spans="5:12" ht="20" customHeight="1">
      <c r="E5875" s="21"/>
      <c r="F5875" s="21"/>
      <c r="H5875" s="24"/>
      <c r="I5875" s="24"/>
      <c r="K5875" s="24"/>
      <c r="L5875" s="24"/>
    </row>
    <row r="5876" spans="5:12" ht="20" customHeight="1">
      <c r="E5876" s="21"/>
      <c r="F5876" s="21"/>
      <c r="H5876" s="24"/>
      <c r="I5876" s="24"/>
      <c r="K5876" s="24"/>
      <c r="L5876" s="24"/>
    </row>
    <row r="5877" spans="5:12" ht="20" customHeight="1">
      <c r="E5877" s="21"/>
      <c r="F5877" s="21"/>
      <c r="H5877" s="24"/>
      <c r="I5877" s="24"/>
      <c r="K5877" s="24"/>
      <c r="L5877" s="24"/>
    </row>
    <row r="5878" spans="5:12" ht="20" customHeight="1">
      <c r="E5878" s="21"/>
      <c r="F5878" s="21"/>
      <c r="H5878" s="24"/>
      <c r="I5878" s="24"/>
      <c r="K5878" s="24"/>
      <c r="L5878" s="24"/>
    </row>
    <row r="5879" spans="5:12" ht="20" customHeight="1">
      <c r="E5879" s="21"/>
      <c r="F5879" s="21"/>
      <c r="H5879" s="24"/>
      <c r="I5879" s="24"/>
      <c r="K5879" s="24"/>
      <c r="L5879" s="24"/>
    </row>
    <row r="5880" spans="5:12" ht="20" customHeight="1">
      <c r="E5880" s="21"/>
      <c r="F5880" s="21"/>
      <c r="H5880" s="24"/>
      <c r="I5880" s="24"/>
      <c r="K5880" s="24"/>
      <c r="L5880" s="24"/>
    </row>
    <row r="5881" spans="5:12" ht="20" customHeight="1">
      <c r="E5881" s="21"/>
      <c r="F5881" s="21"/>
      <c r="H5881" s="24"/>
      <c r="I5881" s="24"/>
      <c r="K5881" s="24"/>
      <c r="L5881" s="24"/>
    </row>
    <row r="5882" spans="5:12" ht="20" customHeight="1">
      <c r="E5882" s="21"/>
      <c r="F5882" s="21"/>
      <c r="H5882" s="24"/>
      <c r="I5882" s="24"/>
      <c r="K5882" s="24"/>
      <c r="L5882" s="24"/>
    </row>
    <row r="5883" spans="5:12" ht="20" customHeight="1">
      <c r="E5883" s="21"/>
      <c r="F5883" s="21"/>
      <c r="H5883" s="24"/>
      <c r="I5883" s="24"/>
      <c r="K5883" s="24"/>
      <c r="L5883" s="24"/>
    </row>
    <row r="5884" spans="5:12" ht="20" customHeight="1">
      <c r="E5884" s="21"/>
      <c r="F5884" s="21"/>
      <c r="H5884" s="24"/>
      <c r="I5884" s="24"/>
      <c r="K5884" s="24"/>
      <c r="L5884" s="24"/>
    </row>
    <row r="5885" spans="5:12" ht="20" customHeight="1">
      <c r="E5885" s="21"/>
      <c r="F5885" s="21"/>
      <c r="H5885" s="24"/>
      <c r="I5885" s="24"/>
      <c r="K5885" s="24"/>
      <c r="L5885" s="24"/>
    </row>
    <row r="5886" spans="5:12" ht="20" customHeight="1">
      <c r="E5886" s="21"/>
      <c r="F5886" s="21"/>
      <c r="H5886" s="24"/>
      <c r="I5886" s="24"/>
      <c r="K5886" s="24"/>
      <c r="L5886" s="24"/>
    </row>
    <row r="5887" spans="5:12" ht="20" customHeight="1">
      <c r="E5887" s="21"/>
      <c r="F5887" s="21"/>
      <c r="H5887" s="24"/>
      <c r="I5887" s="24"/>
      <c r="K5887" s="24"/>
      <c r="L5887" s="24"/>
    </row>
    <row r="5888" spans="5:12" ht="20" customHeight="1">
      <c r="E5888" s="21"/>
      <c r="F5888" s="21"/>
      <c r="H5888" s="24"/>
      <c r="I5888" s="24"/>
      <c r="K5888" s="24"/>
      <c r="L5888" s="24"/>
    </row>
    <row r="5889" spans="5:12" ht="20" customHeight="1">
      <c r="E5889" s="21"/>
      <c r="F5889" s="21"/>
      <c r="H5889" s="24"/>
      <c r="I5889" s="24"/>
      <c r="K5889" s="24"/>
      <c r="L5889" s="24"/>
    </row>
    <row r="5890" spans="5:12" ht="20" customHeight="1">
      <c r="E5890" s="21"/>
      <c r="F5890" s="21"/>
      <c r="H5890" s="24"/>
      <c r="I5890" s="24"/>
      <c r="K5890" s="24"/>
      <c r="L5890" s="24"/>
    </row>
    <row r="5891" spans="5:12" ht="20" customHeight="1">
      <c r="E5891" s="21"/>
      <c r="F5891" s="21"/>
      <c r="H5891" s="24"/>
      <c r="I5891" s="24"/>
      <c r="K5891" s="24"/>
      <c r="L5891" s="24"/>
    </row>
    <row r="5892" spans="5:12" ht="20" customHeight="1">
      <c r="E5892" s="21"/>
      <c r="F5892" s="21"/>
      <c r="H5892" s="24"/>
      <c r="I5892" s="24"/>
      <c r="K5892" s="24"/>
      <c r="L5892" s="24"/>
    </row>
    <row r="5893" spans="5:12" ht="20" customHeight="1">
      <c r="E5893" s="21"/>
      <c r="F5893" s="21"/>
      <c r="H5893" s="24"/>
      <c r="I5893" s="24"/>
      <c r="K5893" s="24"/>
      <c r="L5893" s="24"/>
    </row>
    <row r="5894" spans="5:12" ht="20" customHeight="1">
      <c r="E5894" s="21"/>
      <c r="F5894" s="21"/>
      <c r="H5894" s="24"/>
      <c r="I5894" s="24"/>
      <c r="K5894" s="24"/>
      <c r="L5894" s="24"/>
    </row>
    <row r="5895" spans="5:12" ht="20" customHeight="1">
      <c r="E5895" s="21"/>
      <c r="F5895" s="21"/>
      <c r="H5895" s="24"/>
      <c r="I5895" s="24"/>
      <c r="K5895" s="24"/>
      <c r="L5895" s="24"/>
    </row>
    <row r="5896" spans="5:12" ht="20" customHeight="1">
      <c r="E5896" s="21"/>
      <c r="F5896" s="21"/>
      <c r="H5896" s="24"/>
      <c r="I5896" s="24"/>
      <c r="K5896" s="24"/>
      <c r="L5896" s="24"/>
    </row>
    <row r="5897" spans="5:12" ht="20" customHeight="1">
      <c r="E5897" s="21"/>
      <c r="F5897" s="21"/>
      <c r="H5897" s="24"/>
      <c r="I5897" s="24"/>
      <c r="K5897" s="24"/>
      <c r="L5897" s="24"/>
    </row>
    <row r="5898" spans="5:12" ht="20" customHeight="1">
      <c r="E5898" s="21"/>
      <c r="F5898" s="21"/>
      <c r="H5898" s="24"/>
      <c r="I5898" s="24"/>
      <c r="K5898" s="24"/>
      <c r="L5898" s="24"/>
    </row>
    <row r="5899" spans="5:12" ht="20" customHeight="1">
      <c r="E5899" s="21"/>
      <c r="F5899" s="21"/>
      <c r="H5899" s="24"/>
      <c r="I5899" s="24"/>
      <c r="K5899" s="24"/>
      <c r="L5899" s="24"/>
    </row>
    <row r="5900" spans="5:12" ht="20" customHeight="1">
      <c r="E5900" s="21"/>
      <c r="F5900" s="21"/>
      <c r="H5900" s="24"/>
      <c r="I5900" s="24"/>
      <c r="K5900" s="24"/>
      <c r="L5900" s="24"/>
    </row>
    <row r="5901" spans="5:12" ht="20" customHeight="1">
      <c r="E5901" s="21"/>
      <c r="F5901" s="21"/>
      <c r="H5901" s="24"/>
      <c r="I5901" s="24"/>
      <c r="K5901" s="24"/>
      <c r="L5901" s="24"/>
    </row>
    <row r="5902" spans="5:12" ht="20" customHeight="1">
      <c r="E5902" s="21"/>
      <c r="F5902" s="21"/>
      <c r="H5902" s="24"/>
      <c r="I5902" s="24"/>
      <c r="K5902" s="24"/>
      <c r="L5902" s="24"/>
    </row>
    <row r="5903" spans="5:12" ht="20" customHeight="1">
      <c r="E5903" s="21"/>
      <c r="F5903" s="21"/>
      <c r="H5903" s="24"/>
      <c r="I5903" s="24"/>
      <c r="K5903" s="24"/>
      <c r="L5903" s="24"/>
    </row>
    <row r="5904" spans="5:12" ht="20" customHeight="1">
      <c r="E5904" s="21"/>
      <c r="F5904" s="21"/>
      <c r="H5904" s="24"/>
      <c r="I5904" s="24"/>
      <c r="K5904" s="24"/>
      <c r="L5904" s="24"/>
    </row>
    <row r="5905" spans="5:12" ht="20" customHeight="1">
      <c r="E5905" s="21"/>
      <c r="F5905" s="21"/>
      <c r="H5905" s="24"/>
      <c r="I5905" s="24"/>
      <c r="K5905" s="24"/>
      <c r="L5905" s="24"/>
    </row>
    <row r="5906" spans="5:12" ht="20" customHeight="1">
      <c r="E5906" s="21"/>
      <c r="F5906" s="21"/>
      <c r="H5906" s="24"/>
      <c r="I5906" s="24"/>
      <c r="K5906" s="24"/>
      <c r="L5906" s="24"/>
    </row>
    <row r="5907" spans="5:12" ht="20" customHeight="1">
      <c r="E5907" s="21"/>
      <c r="F5907" s="21"/>
      <c r="H5907" s="24"/>
      <c r="I5907" s="24"/>
      <c r="K5907" s="24"/>
      <c r="L5907" s="24"/>
    </row>
    <row r="5908" spans="5:12" ht="20" customHeight="1">
      <c r="E5908" s="21"/>
      <c r="F5908" s="21"/>
      <c r="H5908" s="24"/>
      <c r="I5908" s="24"/>
      <c r="K5908" s="24"/>
      <c r="L5908" s="24"/>
    </row>
    <row r="5909" spans="5:12" ht="20" customHeight="1">
      <c r="E5909" s="21"/>
      <c r="F5909" s="21"/>
      <c r="H5909" s="24"/>
      <c r="I5909" s="24"/>
      <c r="K5909" s="24"/>
      <c r="L5909" s="24"/>
    </row>
    <row r="5910" spans="5:12" ht="20" customHeight="1">
      <c r="E5910" s="21"/>
      <c r="F5910" s="21"/>
      <c r="H5910" s="24"/>
      <c r="I5910" s="24"/>
      <c r="K5910" s="24"/>
      <c r="L5910" s="24"/>
    </row>
    <row r="5911" spans="5:12" ht="20" customHeight="1">
      <c r="E5911" s="21"/>
      <c r="F5911" s="21"/>
      <c r="H5911" s="24"/>
      <c r="I5911" s="24"/>
      <c r="K5911" s="24"/>
      <c r="L5911" s="24"/>
    </row>
    <row r="5912" spans="5:12" ht="20" customHeight="1">
      <c r="E5912" s="21"/>
      <c r="F5912" s="21"/>
      <c r="H5912" s="24"/>
      <c r="I5912" s="24"/>
      <c r="K5912" s="24"/>
      <c r="L5912" s="24"/>
    </row>
    <row r="5913" spans="5:12" ht="20" customHeight="1">
      <c r="E5913" s="21"/>
      <c r="F5913" s="21"/>
      <c r="H5913" s="24"/>
      <c r="I5913" s="24"/>
      <c r="K5913" s="24"/>
      <c r="L5913" s="24"/>
    </row>
    <row r="5914" spans="5:12" ht="20" customHeight="1">
      <c r="E5914" s="21"/>
      <c r="F5914" s="21"/>
      <c r="H5914" s="24"/>
      <c r="I5914" s="24"/>
      <c r="K5914" s="24"/>
      <c r="L5914" s="24"/>
    </row>
    <row r="5915" spans="5:12" ht="20" customHeight="1">
      <c r="E5915" s="21"/>
      <c r="F5915" s="21"/>
      <c r="H5915" s="24"/>
      <c r="I5915" s="24"/>
      <c r="K5915" s="24"/>
      <c r="L5915" s="24"/>
    </row>
    <row r="5916" spans="5:12" ht="20" customHeight="1">
      <c r="E5916" s="21"/>
      <c r="F5916" s="21"/>
      <c r="H5916" s="24"/>
      <c r="I5916" s="24"/>
      <c r="K5916" s="24"/>
      <c r="L5916" s="24"/>
    </row>
    <row r="5917" spans="5:12" ht="20" customHeight="1">
      <c r="E5917" s="21"/>
      <c r="F5917" s="21"/>
      <c r="H5917" s="24"/>
      <c r="I5917" s="24"/>
      <c r="K5917" s="24"/>
      <c r="L5917" s="24"/>
    </row>
    <row r="5918" spans="5:12" ht="20" customHeight="1">
      <c r="E5918" s="21"/>
      <c r="F5918" s="21"/>
      <c r="H5918" s="24"/>
      <c r="I5918" s="24"/>
      <c r="K5918" s="24"/>
      <c r="L5918" s="24"/>
    </row>
    <row r="5919" spans="5:12" ht="20" customHeight="1">
      <c r="E5919" s="21"/>
      <c r="F5919" s="21"/>
      <c r="H5919" s="24"/>
      <c r="I5919" s="24"/>
      <c r="K5919" s="24"/>
      <c r="L5919" s="24"/>
    </row>
    <row r="5920" spans="5:12" ht="20" customHeight="1">
      <c r="E5920" s="21"/>
      <c r="F5920" s="21"/>
      <c r="H5920" s="24"/>
      <c r="I5920" s="24"/>
      <c r="K5920" s="24"/>
      <c r="L5920" s="24"/>
    </row>
    <row r="5921" spans="5:12" ht="20" customHeight="1">
      <c r="E5921" s="21"/>
      <c r="F5921" s="21"/>
      <c r="H5921" s="24"/>
      <c r="I5921" s="24"/>
      <c r="K5921" s="24"/>
      <c r="L5921" s="24"/>
    </row>
    <row r="5922" spans="5:12" ht="20" customHeight="1">
      <c r="E5922" s="21"/>
      <c r="F5922" s="21"/>
      <c r="H5922" s="24"/>
      <c r="I5922" s="24"/>
      <c r="K5922" s="24"/>
      <c r="L5922" s="24"/>
    </row>
    <row r="5923" spans="5:12" ht="20" customHeight="1">
      <c r="E5923" s="21"/>
      <c r="F5923" s="21"/>
      <c r="H5923" s="24"/>
      <c r="I5923" s="24"/>
      <c r="K5923" s="24"/>
      <c r="L5923" s="24"/>
    </row>
    <row r="5924" spans="5:12" ht="20" customHeight="1">
      <c r="E5924" s="21"/>
      <c r="F5924" s="21"/>
      <c r="H5924" s="24"/>
      <c r="I5924" s="24"/>
      <c r="K5924" s="24"/>
      <c r="L5924" s="24"/>
    </row>
    <row r="5925" spans="5:12" ht="20" customHeight="1">
      <c r="E5925" s="21"/>
      <c r="F5925" s="21"/>
      <c r="H5925" s="24"/>
      <c r="I5925" s="24"/>
      <c r="K5925" s="24"/>
      <c r="L5925" s="24"/>
    </row>
    <row r="5926" spans="5:12" ht="20" customHeight="1">
      <c r="E5926" s="21"/>
      <c r="F5926" s="21"/>
      <c r="H5926" s="24"/>
      <c r="I5926" s="24"/>
      <c r="K5926" s="24"/>
      <c r="L5926" s="24"/>
    </row>
    <row r="5927" spans="5:12" ht="20" customHeight="1">
      <c r="E5927" s="21"/>
      <c r="F5927" s="21"/>
      <c r="H5927" s="24"/>
      <c r="I5927" s="24"/>
      <c r="K5927" s="24"/>
      <c r="L5927" s="24"/>
    </row>
    <row r="5928" spans="5:12" ht="20" customHeight="1">
      <c r="E5928" s="21"/>
      <c r="F5928" s="21"/>
      <c r="H5928" s="24"/>
      <c r="I5928" s="24"/>
      <c r="K5928" s="24"/>
      <c r="L5928" s="24"/>
    </row>
    <row r="5929" spans="5:12" ht="20" customHeight="1">
      <c r="E5929" s="21"/>
      <c r="F5929" s="21"/>
      <c r="H5929" s="24"/>
      <c r="I5929" s="24"/>
      <c r="K5929" s="24"/>
      <c r="L5929" s="24"/>
    </row>
    <row r="5930" spans="5:12" ht="20" customHeight="1">
      <c r="E5930" s="21"/>
      <c r="F5930" s="21"/>
      <c r="H5930" s="24"/>
      <c r="I5930" s="24"/>
      <c r="K5930" s="24"/>
      <c r="L5930" s="24"/>
    </row>
    <row r="5931" spans="5:12" ht="20" customHeight="1">
      <c r="E5931" s="21"/>
      <c r="F5931" s="21"/>
      <c r="H5931" s="24"/>
      <c r="I5931" s="24"/>
      <c r="K5931" s="24"/>
      <c r="L5931" s="24"/>
    </row>
    <row r="5932" spans="5:12" ht="20" customHeight="1">
      <c r="E5932" s="21"/>
      <c r="F5932" s="21"/>
      <c r="H5932" s="24"/>
      <c r="I5932" s="24"/>
      <c r="K5932" s="24"/>
      <c r="L5932" s="24"/>
    </row>
    <row r="5933" spans="5:12" ht="20" customHeight="1">
      <c r="E5933" s="21"/>
      <c r="F5933" s="21"/>
      <c r="H5933" s="24"/>
      <c r="I5933" s="24"/>
      <c r="K5933" s="24"/>
      <c r="L5933" s="24"/>
    </row>
    <row r="5934" spans="5:12" ht="20" customHeight="1">
      <c r="E5934" s="21"/>
      <c r="F5934" s="21"/>
      <c r="H5934" s="24"/>
      <c r="I5934" s="24"/>
      <c r="K5934" s="24"/>
      <c r="L5934" s="24"/>
    </row>
    <row r="5935" spans="5:12" ht="20" customHeight="1">
      <c r="E5935" s="21"/>
      <c r="F5935" s="21"/>
      <c r="H5935" s="24"/>
      <c r="I5935" s="24"/>
      <c r="K5935" s="24"/>
      <c r="L5935" s="24"/>
    </row>
    <row r="5936" spans="5:12" ht="20" customHeight="1">
      <c r="E5936" s="21"/>
      <c r="F5936" s="21"/>
      <c r="H5936" s="24"/>
      <c r="I5936" s="24"/>
      <c r="K5936" s="24"/>
      <c r="L5936" s="24"/>
    </row>
    <row r="5937" spans="5:12" ht="20" customHeight="1">
      <c r="E5937" s="21"/>
      <c r="F5937" s="21"/>
      <c r="H5937" s="24"/>
      <c r="I5937" s="24"/>
      <c r="K5937" s="24"/>
      <c r="L5937" s="24"/>
    </row>
    <row r="5938" spans="5:12" ht="20" customHeight="1">
      <c r="E5938" s="21"/>
      <c r="F5938" s="21"/>
      <c r="H5938" s="24"/>
      <c r="I5938" s="24"/>
      <c r="K5938" s="24"/>
      <c r="L5938" s="24"/>
    </row>
    <row r="5939" spans="5:12" ht="20" customHeight="1">
      <c r="E5939" s="21"/>
      <c r="F5939" s="21"/>
      <c r="H5939" s="24"/>
      <c r="I5939" s="24"/>
      <c r="K5939" s="24"/>
      <c r="L5939" s="24"/>
    </row>
    <row r="5940" spans="5:12" ht="20" customHeight="1">
      <c r="E5940" s="21"/>
      <c r="F5940" s="21"/>
      <c r="H5940" s="24"/>
      <c r="I5940" s="24"/>
      <c r="K5940" s="24"/>
      <c r="L5940" s="24"/>
    </row>
    <row r="5941" spans="5:12" ht="20" customHeight="1">
      <c r="E5941" s="21"/>
      <c r="F5941" s="21"/>
      <c r="H5941" s="24"/>
      <c r="I5941" s="24"/>
      <c r="K5941" s="24"/>
      <c r="L5941" s="24"/>
    </row>
    <row r="5942" spans="5:12" ht="20" customHeight="1">
      <c r="E5942" s="21"/>
      <c r="F5942" s="21"/>
      <c r="H5942" s="24"/>
      <c r="I5942" s="24"/>
      <c r="K5942" s="24"/>
      <c r="L5942" s="24"/>
    </row>
    <row r="5943" spans="5:12" ht="20" customHeight="1">
      <c r="E5943" s="21"/>
      <c r="F5943" s="21"/>
      <c r="H5943" s="24"/>
      <c r="I5943" s="24"/>
      <c r="K5943" s="24"/>
      <c r="L5943" s="24"/>
    </row>
    <row r="5944" spans="5:12" ht="20" customHeight="1">
      <c r="E5944" s="21"/>
      <c r="F5944" s="21"/>
      <c r="H5944" s="24"/>
      <c r="I5944" s="24"/>
      <c r="K5944" s="24"/>
      <c r="L5944" s="24"/>
    </row>
    <row r="5945" spans="5:12" ht="20" customHeight="1">
      <c r="E5945" s="21"/>
      <c r="F5945" s="21"/>
      <c r="H5945" s="24"/>
      <c r="I5945" s="24"/>
      <c r="K5945" s="24"/>
      <c r="L5945" s="24"/>
    </row>
    <row r="5946" spans="5:12" ht="20" customHeight="1">
      <c r="E5946" s="21"/>
      <c r="F5946" s="21"/>
      <c r="H5946" s="24"/>
      <c r="I5946" s="24"/>
      <c r="K5946" s="24"/>
      <c r="L5946" s="24"/>
    </row>
    <row r="5947" spans="5:12" ht="20" customHeight="1">
      <c r="E5947" s="21"/>
      <c r="F5947" s="21"/>
      <c r="H5947" s="24"/>
      <c r="I5947" s="24"/>
      <c r="K5947" s="24"/>
      <c r="L5947" s="24"/>
    </row>
    <row r="5948" spans="5:12" ht="20" customHeight="1">
      <c r="E5948" s="21"/>
      <c r="F5948" s="21"/>
      <c r="H5948" s="24"/>
      <c r="I5948" s="24"/>
      <c r="K5948" s="24"/>
      <c r="L5948" s="24"/>
    </row>
    <row r="5949" spans="5:12" ht="20" customHeight="1">
      <c r="E5949" s="21"/>
      <c r="F5949" s="21"/>
      <c r="H5949" s="24"/>
      <c r="I5949" s="24"/>
      <c r="K5949" s="24"/>
      <c r="L5949" s="24"/>
    </row>
    <row r="5950" spans="5:12" ht="20" customHeight="1">
      <c r="E5950" s="21"/>
      <c r="F5950" s="21"/>
      <c r="H5950" s="24"/>
      <c r="I5950" s="24"/>
      <c r="K5950" s="24"/>
      <c r="L5950" s="24"/>
    </row>
    <row r="5951" spans="5:12" ht="20" customHeight="1">
      <c r="E5951" s="21"/>
      <c r="F5951" s="21"/>
      <c r="H5951" s="24"/>
      <c r="I5951" s="24"/>
      <c r="K5951" s="24"/>
      <c r="L5951" s="24"/>
    </row>
    <row r="5952" spans="5:12" ht="20" customHeight="1">
      <c r="E5952" s="21"/>
      <c r="F5952" s="21"/>
      <c r="H5952" s="24"/>
      <c r="I5952" s="24"/>
      <c r="K5952" s="24"/>
      <c r="L5952" s="24"/>
    </row>
    <row r="5953" spans="5:12" ht="20" customHeight="1">
      <c r="E5953" s="21"/>
      <c r="F5953" s="21"/>
      <c r="H5953" s="24"/>
      <c r="I5953" s="24"/>
      <c r="K5953" s="24"/>
      <c r="L5953" s="24"/>
    </row>
    <row r="5954" spans="5:12" ht="20" customHeight="1">
      <c r="E5954" s="21"/>
      <c r="F5954" s="21"/>
      <c r="H5954" s="24"/>
      <c r="I5954" s="24"/>
      <c r="K5954" s="24"/>
      <c r="L5954" s="24"/>
    </row>
    <row r="5955" spans="5:12" ht="20" customHeight="1">
      <c r="E5955" s="21"/>
      <c r="F5955" s="21"/>
      <c r="H5955" s="24"/>
      <c r="I5955" s="24"/>
      <c r="K5955" s="24"/>
      <c r="L5955" s="24"/>
    </row>
    <row r="5956" spans="5:12" ht="20" customHeight="1">
      <c r="E5956" s="21"/>
      <c r="F5956" s="21"/>
      <c r="H5956" s="24"/>
      <c r="I5956" s="24"/>
      <c r="K5956" s="24"/>
      <c r="L5956" s="24"/>
    </row>
    <row r="5957" spans="5:12" ht="20" customHeight="1">
      <c r="E5957" s="21"/>
      <c r="F5957" s="21"/>
      <c r="H5957" s="24"/>
      <c r="I5957" s="24"/>
      <c r="K5957" s="24"/>
      <c r="L5957" s="24"/>
    </row>
    <row r="5958" spans="5:12" ht="20" customHeight="1">
      <c r="E5958" s="21"/>
      <c r="F5958" s="21"/>
      <c r="H5958" s="24"/>
      <c r="I5958" s="24"/>
      <c r="K5958" s="24"/>
      <c r="L5958" s="24"/>
    </row>
    <row r="5959" spans="5:12" ht="20" customHeight="1">
      <c r="E5959" s="21"/>
      <c r="F5959" s="21"/>
      <c r="H5959" s="24"/>
      <c r="I5959" s="24"/>
      <c r="K5959" s="24"/>
      <c r="L5959" s="24"/>
    </row>
    <row r="5960" spans="5:12" ht="20" customHeight="1">
      <c r="E5960" s="21"/>
      <c r="F5960" s="21"/>
      <c r="H5960" s="24"/>
      <c r="I5960" s="24"/>
      <c r="K5960" s="24"/>
      <c r="L5960" s="24"/>
    </row>
    <row r="5961" spans="5:12" ht="20" customHeight="1">
      <c r="E5961" s="21"/>
      <c r="F5961" s="21"/>
      <c r="H5961" s="24"/>
      <c r="I5961" s="24"/>
      <c r="K5961" s="24"/>
      <c r="L5961" s="24"/>
    </row>
    <row r="5962" spans="5:12" ht="20" customHeight="1">
      <c r="E5962" s="21"/>
      <c r="F5962" s="21"/>
      <c r="H5962" s="24"/>
      <c r="I5962" s="24"/>
      <c r="K5962" s="24"/>
      <c r="L5962" s="24"/>
    </row>
    <row r="5963" spans="5:12" ht="20" customHeight="1">
      <c r="E5963" s="21"/>
      <c r="F5963" s="21"/>
      <c r="H5963" s="24"/>
      <c r="I5963" s="24"/>
      <c r="K5963" s="24"/>
      <c r="L5963" s="24"/>
    </row>
    <row r="5964" spans="5:12" ht="20" customHeight="1">
      <c r="E5964" s="21"/>
      <c r="F5964" s="21"/>
      <c r="H5964" s="24"/>
      <c r="I5964" s="24"/>
      <c r="K5964" s="24"/>
      <c r="L5964" s="24"/>
    </row>
    <row r="5965" spans="5:12" ht="20" customHeight="1">
      <c r="E5965" s="21"/>
      <c r="F5965" s="21"/>
      <c r="H5965" s="24"/>
      <c r="I5965" s="24"/>
      <c r="K5965" s="24"/>
      <c r="L5965" s="24"/>
    </row>
    <row r="5966" spans="5:12" ht="20" customHeight="1">
      <c r="E5966" s="21"/>
      <c r="F5966" s="21"/>
      <c r="H5966" s="24"/>
      <c r="I5966" s="24"/>
      <c r="K5966" s="24"/>
      <c r="L5966" s="24"/>
    </row>
    <row r="5967" spans="5:12" ht="20" customHeight="1">
      <c r="E5967" s="21"/>
      <c r="F5967" s="21"/>
      <c r="H5967" s="24"/>
      <c r="I5967" s="24"/>
      <c r="K5967" s="24"/>
      <c r="L5967" s="24"/>
    </row>
    <row r="5968" spans="5:12" ht="20" customHeight="1">
      <c r="E5968" s="21"/>
      <c r="F5968" s="21"/>
      <c r="H5968" s="24"/>
      <c r="I5968" s="24"/>
      <c r="K5968" s="24"/>
      <c r="L5968" s="24"/>
    </row>
    <row r="5969" spans="5:12" ht="20" customHeight="1">
      <c r="E5969" s="21"/>
      <c r="F5969" s="21"/>
      <c r="H5969" s="24"/>
      <c r="I5969" s="24"/>
      <c r="K5969" s="24"/>
      <c r="L5969" s="24"/>
    </row>
    <row r="5970" spans="5:12" ht="20" customHeight="1">
      <c r="E5970" s="21"/>
      <c r="F5970" s="21"/>
      <c r="H5970" s="24"/>
      <c r="I5970" s="24"/>
      <c r="K5970" s="24"/>
      <c r="L5970" s="24"/>
    </row>
    <row r="5971" spans="5:12" ht="20" customHeight="1">
      <c r="E5971" s="21"/>
      <c r="F5971" s="21"/>
      <c r="H5971" s="24"/>
      <c r="I5971" s="24"/>
      <c r="K5971" s="24"/>
      <c r="L5971" s="24"/>
    </row>
    <row r="5972" spans="5:12" ht="20" customHeight="1">
      <c r="E5972" s="21"/>
      <c r="F5972" s="21"/>
      <c r="H5972" s="24"/>
      <c r="I5972" s="24"/>
      <c r="K5972" s="24"/>
      <c r="L5972" s="24"/>
    </row>
    <row r="5973" spans="5:12" ht="20" customHeight="1">
      <c r="E5973" s="21"/>
      <c r="F5973" s="21"/>
      <c r="H5973" s="24"/>
      <c r="I5973" s="24"/>
      <c r="K5973" s="24"/>
      <c r="L5973" s="24"/>
    </row>
    <row r="5974" spans="5:12" ht="20" customHeight="1">
      <c r="E5974" s="21"/>
      <c r="F5974" s="21"/>
      <c r="H5974" s="24"/>
      <c r="I5974" s="24"/>
      <c r="K5974" s="24"/>
      <c r="L5974" s="24"/>
    </row>
    <row r="5975" spans="5:12" ht="20" customHeight="1">
      <c r="E5975" s="21"/>
      <c r="F5975" s="21"/>
      <c r="H5975" s="24"/>
      <c r="I5975" s="24"/>
      <c r="K5975" s="24"/>
      <c r="L5975" s="24"/>
    </row>
    <row r="5976" spans="5:12" ht="20" customHeight="1">
      <c r="E5976" s="21"/>
      <c r="F5976" s="21"/>
      <c r="H5976" s="24"/>
      <c r="I5976" s="24"/>
      <c r="K5976" s="24"/>
      <c r="L5976" s="24"/>
    </row>
    <row r="5977" spans="5:12" ht="20" customHeight="1">
      <c r="E5977" s="21"/>
      <c r="F5977" s="21"/>
      <c r="H5977" s="24"/>
      <c r="I5977" s="24"/>
      <c r="K5977" s="24"/>
      <c r="L5977" s="24"/>
    </row>
    <row r="5978" spans="5:12" ht="20" customHeight="1">
      <c r="E5978" s="21"/>
      <c r="F5978" s="21"/>
      <c r="H5978" s="24"/>
      <c r="I5978" s="24"/>
      <c r="K5978" s="24"/>
      <c r="L5978" s="24"/>
    </row>
    <row r="5979" spans="5:12" ht="20" customHeight="1">
      <c r="E5979" s="21"/>
      <c r="F5979" s="21"/>
      <c r="H5979" s="24"/>
      <c r="I5979" s="24"/>
      <c r="K5979" s="24"/>
      <c r="L5979" s="24"/>
    </row>
    <row r="5980" spans="5:12" ht="20" customHeight="1">
      <c r="E5980" s="21"/>
      <c r="F5980" s="21"/>
      <c r="H5980" s="24"/>
      <c r="I5980" s="24"/>
      <c r="K5980" s="24"/>
      <c r="L5980" s="24"/>
    </row>
    <row r="5981" spans="5:12" ht="20" customHeight="1">
      <c r="E5981" s="21"/>
      <c r="F5981" s="21"/>
      <c r="H5981" s="24"/>
      <c r="I5981" s="24"/>
      <c r="K5981" s="24"/>
      <c r="L5981" s="24"/>
    </row>
    <row r="5982" spans="5:12" ht="20" customHeight="1">
      <c r="E5982" s="21"/>
      <c r="F5982" s="21"/>
      <c r="H5982" s="24"/>
      <c r="I5982" s="24"/>
      <c r="K5982" s="24"/>
      <c r="L5982" s="24"/>
    </row>
    <row r="5983" spans="5:12" ht="20" customHeight="1">
      <c r="E5983" s="21"/>
      <c r="F5983" s="21"/>
      <c r="H5983" s="24"/>
      <c r="I5983" s="24"/>
      <c r="K5983" s="24"/>
      <c r="L5983" s="24"/>
    </row>
    <row r="5984" spans="5:12" ht="20" customHeight="1">
      <c r="E5984" s="21"/>
      <c r="F5984" s="21"/>
      <c r="H5984" s="24"/>
      <c r="I5984" s="24"/>
      <c r="K5984" s="24"/>
      <c r="L5984" s="24"/>
    </row>
    <row r="5985" spans="5:12" ht="20" customHeight="1">
      <c r="E5985" s="21"/>
      <c r="F5985" s="21"/>
      <c r="H5985" s="24"/>
      <c r="I5985" s="24"/>
      <c r="K5985" s="24"/>
      <c r="L5985" s="24"/>
    </row>
    <row r="5986" spans="5:12" ht="20" customHeight="1">
      <c r="E5986" s="21"/>
      <c r="F5986" s="21"/>
      <c r="H5986" s="24"/>
      <c r="I5986" s="24"/>
      <c r="K5986" s="24"/>
      <c r="L5986" s="24"/>
    </row>
    <row r="5987" spans="5:12" ht="20" customHeight="1">
      <c r="E5987" s="21"/>
      <c r="F5987" s="21"/>
      <c r="H5987" s="24"/>
      <c r="I5987" s="24"/>
      <c r="K5987" s="24"/>
      <c r="L5987" s="24"/>
    </row>
    <row r="5988" spans="5:12" ht="20" customHeight="1">
      <c r="E5988" s="21"/>
      <c r="F5988" s="21"/>
      <c r="H5988" s="24"/>
      <c r="I5988" s="24"/>
      <c r="K5988" s="24"/>
      <c r="L5988" s="24"/>
    </row>
    <row r="5989" spans="5:12" ht="20" customHeight="1">
      <c r="E5989" s="21"/>
      <c r="F5989" s="21"/>
      <c r="H5989" s="24"/>
      <c r="I5989" s="24"/>
      <c r="K5989" s="24"/>
      <c r="L5989" s="24"/>
    </row>
    <row r="5990" spans="5:12" ht="20" customHeight="1">
      <c r="E5990" s="21"/>
      <c r="F5990" s="21"/>
      <c r="H5990" s="24"/>
      <c r="I5990" s="24"/>
      <c r="K5990" s="24"/>
      <c r="L5990" s="24"/>
    </row>
    <row r="5991" spans="5:12" ht="20" customHeight="1">
      <c r="E5991" s="21"/>
      <c r="F5991" s="21"/>
      <c r="H5991" s="24"/>
      <c r="I5991" s="24"/>
      <c r="K5991" s="24"/>
      <c r="L5991" s="24"/>
    </row>
    <row r="5992" spans="5:12" ht="20" customHeight="1">
      <c r="E5992" s="21"/>
      <c r="F5992" s="21"/>
      <c r="H5992" s="24"/>
      <c r="I5992" s="24"/>
      <c r="K5992" s="24"/>
      <c r="L5992" s="24"/>
    </row>
    <row r="5993" spans="5:12" ht="20" customHeight="1">
      <c r="E5993" s="21"/>
      <c r="F5993" s="21"/>
      <c r="H5993" s="24"/>
      <c r="I5993" s="24"/>
      <c r="K5993" s="24"/>
      <c r="L5993" s="24"/>
    </row>
    <row r="5994" spans="5:12" ht="20" customHeight="1">
      <c r="E5994" s="21"/>
      <c r="F5994" s="21"/>
      <c r="H5994" s="24"/>
      <c r="I5994" s="24"/>
      <c r="K5994" s="24"/>
      <c r="L5994" s="24"/>
    </row>
    <row r="5995" spans="5:12" ht="20" customHeight="1">
      <c r="E5995" s="21"/>
      <c r="F5995" s="21"/>
      <c r="H5995" s="24"/>
      <c r="I5995" s="24"/>
      <c r="K5995" s="24"/>
      <c r="L5995" s="24"/>
    </row>
    <row r="5996" spans="5:12" ht="20" customHeight="1">
      <c r="E5996" s="21"/>
      <c r="F5996" s="21"/>
      <c r="H5996" s="24"/>
      <c r="I5996" s="24"/>
      <c r="K5996" s="24"/>
      <c r="L5996" s="24"/>
    </row>
    <row r="5997" spans="5:12" ht="20" customHeight="1">
      <c r="E5997" s="21"/>
      <c r="F5997" s="21"/>
      <c r="H5997" s="24"/>
      <c r="I5997" s="24"/>
      <c r="K5997" s="24"/>
      <c r="L5997" s="24"/>
    </row>
    <row r="5998" spans="5:12" ht="20" customHeight="1">
      <c r="E5998" s="21"/>
      <c r="F5998" s="21"/>
      <c r="H5998" s="24"/>
      <c r="I5998" s="24"/>
      <c r="K5998" s="24"/>
      <c r="L5998" s="24"/>
    </row>
    <row r="5999" spans="5:12" ht="20" customHeight="1">
      <c r="E5999" s="21"/>
      <c r="F5999" s="21"/>
      <c r="H5999" s="24"/>
      <c r="I5999" s="24"/>
      <c r="K5999" s="24"/>
      <c r="L5999" s="24"/>
    </row>
    <row r="6000" spans="5:12" ht="20" customHeight="1">
      <c r="E6000" s="21"/>
      <c r="F6000" s="21"/>
      <c r="H6000" s="24"/>
      <c r="I6000" s="24"/>
      <c r="K6000" s="24"/>
      <c r="L6000" s="24"/>
    </row>
    <row r="6001" spans="5:12" ht="20" customHeight="1">
      <c r="E6001" s="21"/>
      <c r="F6001" s="21"/>
      <c r="H6001" s="24"/>
      <c r="I6001" s="24"/>
      <c r="K6001" s="24"/>
      <c r="L6001" s="24"/>
    </row>
    <row r="6002" spans="5:12" ht="20" customHeight="1">
      <c r="E6002" s="21"/>
      <c r="F6002" s="21"/>
      <c r="H6002" s="24"/>
      <c r="I6002" s="24"/>
      <c r="K6002" s="24"/>
      <c r="L6002" s="24"/>
    </row>
    <row r="6003" spans="5:12" ht="20" customHeight="1">
      <c r="E6003" s="21"/>
      <c r="F6003" s="21"/>
      <c r="H6003" s="24"/>
      <c r="I6003" s="24"/>
      <c r="K6003" s="24"/>
      <c r="L6003" s="24"/>
    </row>
    <row r="6004" spans="5:12" ht="20" customHeight="1">
      <c r="E6004" s="21"/>
      <c r="F6004" s="21"/>
      <c r="H6004" s="24"/>
      <c r="I6004" s="24"/>
      <c r="K6004" s="24"/>
      <c r="L6004" s="24"/>
    </row>
    <row r="6005" spans="5:12" ht="20" customHeight="1">
      <c r="E6005" s="21"/>
      <c r="F6005" s="21"/>
      <c r="H6005" s="24"/>
      <c r="I6005" s="24"/>
      <c r="K6005" s="24"/>
      <c r="L6005" s="24"/>
    </row>
    <row r="6006" spans="5:12" ht="20" customHeight="1">
      <c r="E6006" s="21"/>
      <c r="F6006" s="21"/>
      <c r="H6006" s="24"/>
      <c r="I6006" s="24"/>
      <c r="K6006" s="24"/>
      <c r="L6006" s="24"/>
    </row>
    <row r="6007" spans="5:12" ht="20" customHeight="1">
      <c r="E6007" s="21"/>
      <c r="F6007" s="21"/>
      <c r="H6007" s="24"/>
      <c r="I6007" s="24"/>
      <c r="K6007" s="24"/>
      <c r="L6007" s="24"/>
    </row>
    <row r="6008" spans="5:12" ht="20" customHeight="1">
      <c r="E6008" s="21"/>
      <c r="F6008" s="21"/>
      <c r="H6008" s="24"/>
      <c r="I6008" s="24"/>
      <c r="K6008" s="24"/>
      <c r="L6008" s="24"/>
    </row>
    <row r="6009" spans="5:12" ht="20" customHeight="1">
      <c r="E6009" s="21"/>
      <c r="F6009" s="21"/>
      <c r="H6009" s="24"/>
      <c r="I6009" s="24"/>
      <c r="K6009" s="24"/>
      <c r="L6009" s="24"/>
    </row>
    <row r="6010" spans="5:12" ht="20" customHeight="1">
      <c r="E6010" s="21"/>
      <c r="F6010" s="21"/>
      <c r="H6010" s="24"/>
      <c r="I6010" s="24"/>
      <c r="K6010" s="24"/>
      <c r="L6010" s="24"/>
    </row>
    <row r="6011" spans="5:12" ht="20" customHeight="1">
      <c r="E6011" s="21"/>
      <c r="F6011" s="21"/>
      <c r="H6011" s="24"/>
      <c r="I6011" s="24"/>
      <c r="K6011" s="24"/>
      <c r="L6011" s="24"/>
    </row>
    <row r="6012" spans="5:12" ht="20" customHeight="1">
      <c r="E6012" s="21"/>
      <c r="F6012" s="21"/>
      <c r="H6012" s="24"/>
      <c r="I6012" s="24"/>
      <c r="K6012" s="24"/>
      <c r="L6012" s="24"/>
    </row>
    <row r="6013" spans="5:12" ht="20" customHeight="1">
      <c r="E6013" s="21"/>
      <c r="F6013" s="21"/>
      <c r="H6013" s="24"/>
      <c r="I6013" s="24"/>
      <c r="K6013" s="24"/>
      <c r="L6013" s="24"/>
    </row>
    <row r="6014" spans="5:12" ht="20" customHeight="1">
      <c r="E6014" s="21"/>
      <c r="F6014" s="21"/>
      <c r="H6014" s="24"/>
      <c r="I6014" s="24"/>
      <c r="K6014" s="24"/>
      <c r="L6014" s="24"/>
    </row>
    <row r="6015" spans="5:12" ht="20" customHeight="1">
      <c r="E6015" s="21"/>
      <c r="F6015" s="21"/>
      <c r="H6015" s="24"/>
      <c r="I6015" s="24"/>
      <c r="K6015" s="24"/>
      <c r="L6015" s="24"/>
    </row>
    <row r="6016" spans="5:12" ht="20" customHeight="1">
      <c r="E6016" s="21"/>
      <c r="F6016" s="21"/>
      <c r="H6016" s="24"/>
      <c r="I6016" s="24"/>
      <c r="K6016" s="24"/>
      <c r="L6016" s="24"/>
    </row>
    <row r="6017" spans="5:12" ht="20" customHeight="1">
      <c r="E6017" s="21"/>
      <c r="F6017" s="21"/>
      <c r="H6017" s="24"/>
      <c r="I6017" s="24"/>
      <c r="K6017" s="24"/>
      <c r="L6017" s="24"/>
    </row>
    <row r="6018" spans="5:12" ht="20" customHeight="1">
      <c r="E6018" s="21"/>
      <c r="F6018" s="21"/>
      <c r="H6018" s="24"/>
      <c r="I6018" s="24"/>
      <c r="K6018" s="24"/>
      <c r="L6018" s="24"/>
    </row>
    <row r="6019" spans="5:12" ht="20" customHeight="1">
      <c r="E6019" s="21"/>
      <c r="F6019" s="21"/>
      <c r="H6019" s="24"/>
      <c r="I6019" s="24"/>
      <c r="K6019" s="24"/>
      <c r="L6019" s="24"/>
    </row>
    <row r="6020" spans="5:12" ht="20" customHeight="1">
      <c r="E6020" s="21"/>
      <c r="F6020" s="21"/>
      <c r="H6020" s="24"/>
      <c r="I6020" s="24"/>
      <c r="K6020" s="24"/>
      <c r="L6020" s="24"/>
    </row>
    <row r="6021" spans="5:12" ht="20" customHeight="1">
      <c r="E6021" s="21"/>
      <c r="F6021" s="21"/>
      <c r="H6021" s="24"/>
      <c r="I6021" s="24"/>
      <c r="K6021" s="24"/>
      <c r="L6021" s="24"/>
    </row>
    <row r="6022" spans="5:12" ht="20" customHeight="1">
      <c r="E6022" s="21"/>
      <c r="F6022" s="21"/>
      <c r="H6022" s="24"/>
      <c r="I6022" s="24"/>
      <c r="K6022" s="24"/>
      <c r="L6022" s="24"/>
    </row>
    <row r="6023" spans="5:12" ht="20" customHeight="1">
      <c r="E6023" s="21"/>
      <c r="F6023" s="21"/>
      <c r="H6023" s="24"/>
      <c r="I6023" s="24"/>
      <c r="K6023" s="24"/>
      <c r="L6023" s="24"/>
    </row>
    <row r="6024" spans="5:12" ht="20" customHeight="1">
      <c r="E6024" s="21"/>
      <c r="F6024" s="21"/>
      <c r="H6024" s="24"/>
      <c r="I6024" s="24"/>
      <c r="K6024" s="24"/>
      <c r="L6024" s="24"/>
    </row>
    <row r="6025" spans="5:12" ht="20" customHeight="1">
      <c r="E6025" s="21"/>
      <c r="F6025" s="21"/>
      <c r="H6025" s="24"/>
      <c r="I6025" s="24"/>
      <c r="K6025" s="24"/>
      <c r="L6025" s="24"/>
    </row>
    <row r="6026" spans="5:12" ht="20" customHeight="1">
      <c r="E6026" s="21"/>
      <c r="F6026" s="21"/>
      <c r="H6026" s="24"/>
      <c r="I6026" s="24"/>
      <c r="K6026" s="24"/>
      <c r="L6026" s="24"/>
    </row>
    <row r="6027" spans="5:12" ht="20" customHeight="1">
      <c r="E6027" s="21"/>
      <c r="F6027" s="21"/>
      <c r="H6027" s="24"/>
      <c r="I6027" s="24"/>
      <c r="K6027" s="24"/>
      <c r="L6027" s="24"/>
    </row>
    <row r="6028" spans="5:12" ht="20" customHeight="1">
      <c r="E6028" s="21"/>
      <c r="F6028" s="21"/>
      <c r="H6028" s="24"/>
      <c r="I6028" s="24"/>
      <c r="K6028" s="24"/>
      <c r="L6028" s="24"/>
    </row>
    <row r="6029" spans="5:12" ht="20" customHeight="1">
      <c r="E6029" s="21"/>
      <c r="F6029" s="21"/>
      <c r="H6029" s="24"/>
      <c r="I6029" s="24"/>
      <c r="K6029" s="24"/>
      <c r="L6029" s="24"/>
    </row>
    <row r="6030" spans="5:12" ht="20" customHeight="1">
      <c r="E6030" s="21"/>
      <c r="F6030" s="21"/>
      <c r="H6030" s="24"/>
      <c r="I6030" s="24"/>
      <c r="K6030" s="24"/>
      <c r="L6030" s="24"/>
    </row>
    <row r="6031" spans="5:12" ht="20" customHeight="1">
      <c r="E6031" s="21"/>
      <c r="F6031" s="21"/>
      <c r="H6031" s="24"/>
      <c r="I6031" s="24"/>
      <c r="K6031" s="24"/>
      <c r="L6031" s="24"/>
    </row>
    <row r="6032" spans="5:12" ht="20" customHeight="1">
      <c r="E6032" s="21"/>
      <c r="F6032" s="21"/>
      <c r="H6032" s="24"/>
      <c r="I6032" s="24"/>
      <c r="K6032" s="24"/>
      <c r="L6032" s="24"/>
    </row>
    <row r="6033" spans="5:12" ht="20" customHeight="1">
      <c r="E6033" s="21"/>
      <c r="F6033" s="21"/>
      <c r="H6033" s="24"/>
      <c r="I6033" s="24"/>
      <c r="K6033" s="24"/>
      <c r="L6033" s="24"/>
    </row>
    <row r="6034" spans="5:12" ht="20" customHeight="1">
      <c r="E6034" s="21"/>
      <c r="F6034" s="21"/>
      <c r="H6034" s="24"/>
      <c r="I6034" s="24"/>
      <c r="K6034" s="24"/>
      <c r="L6034" s="24"/>
    </row>
    <row r="6035" spans="5:12" ht="20" customHeight="1">
      <c r="E6035" s="21"/>
      <c r="F6035" s="21"/>
      <c r="H6035" s="24"/>
      <c r="I6035" s="24"/>
      <c r="K6035" s="24"/>
      <c r="L6035" s="24"/>
    </row>
    <row r="6036" spans="5:12" ht="20" customHeight="1">
      <c r="E6036" s="21"/>
      <c r="F6036" s="21"/>
      <c r="H6036" s="24"/>
      <c r="I6036" s="24"/>
      <c r="K6036" s="24"/>
      <c r="L6036" s="24"/>
    </row>
    <row r="6037" spans="5:12" ht="20" customHeight="1">
      <c r="E6037" s="21"/>
      <c r="F6037" s="21"/>
      <c r="H6037" s="24"/>
      <c r="I6037" s="24"/>
      <c r="K6037" s="24"/>
      <c r="L6037" s="24"/>
    </row>
    <row r="6038" spans="5:12" ht="20" customHeight="1">
      <c r="E6038" s="21"/>
      <c r="F6038" s="21"/>
      <c r="H6038" s="24"/>
      <c r="I6038" s="24"/>
      <c r="K6038" s="24"/>
      <c r="L6038" s="24"/>
    </row>
    <row r="6039" spans="5:12" ht="20" customHeight="1">
      <c r="E6039" s="21"/>
      <c r="F6039" s="21"/>
      <c r="H6039" s="24"/>
      <c r="I6039" s="24"/>
      <c r="K6039" s="24"/>
      <c r="L6039" s="24"/>
    </row>
    <row r="6040" spans="5:12" ht="20" customHeight="1">
      <c r="E6040" s="21"/>
      <c r="F6040" s="21"/>
      <c r="H6040" s="24"/>
      <c r="I6040" s="24"/>
      <c r="K6040" s="24"/>
      <c r="L6040" s="24"/>
    </row>
    <row r="6041" spans="5:12" ht="20" customHeight="1">
      <c r="E6041" s="21"/>
      <c r="F6041" s="21"/>
      <c r="H6041" s="24"/>
      <c r="I6041" s="24"/>
      <c r="K6041" s="24"/>
      <c r="L6041" s="24"/>
    </row>
    <row r="6042" spans="5:12" ht="20" customHeight="1">
      <c r="E6042" s="21"/>
      <c r="F6042" s="21"/>
      <c r="H6042" s="24"/>
      <c r="I6042" s="24"/>
      <c r="K6042" s="24"/>
      <c r="L6042" s="24"/>
    </row>
    <row r="6043" spans="5:12" ht="20" customHeight="1">
      <c r="E6043" s="21"/>
      <c r="F6043" s="21"/>
      <c r="H6043" s="24"/>
      <c r="I6043" s="24"/>
      <c r="K6043" s="24"/>
      <c r="L6043" s="24"/>
    </row>
    <row r="6044" spans="5:12" ht="20" customHeight="1">
      <c r="E6044" s="21"/>
      <c r="F6044" s="21"/>
      <c r="H6044" s="24"/>
      <c r="I6044" s="24"/>
      <c r="K6044" s="24"/>
      <c r="L6044" s="24"/>
    </row>
    <row r="6045" spans="5:12" ht="20" customHeight="1">
      <c r="E6045" s="21"/>
      <c r="F6045" s="21"/>
      <c r="H6045" s="24"/>
      <c r="I6045" s="24"/>
      <c r="K6045" s="24"/>
      <c r="L6045" s="24"/>
    </row>
    <row r="6046" spans="5:12" ht="20" customHeight="1">
      <c r="E6046" s="21"/>
      <c r="F6046" s="21"/>
      <c r="H6046" s="24"/>
      <c r="I6046" s="24"/>
      <c r="K6046" s="24"/>
      <c r="L6046" s="24"/>
    </row>
    <row r="6047" spans="5:12" ht="20" customHeight="1">
      <c r="E6047" s="21"/>
      <c r="F6047" s="21"/>
      <c r="H6047" s="24"/>
      <c r="I6047" s="24"/>
      <c r="K6047" s="24"/>
      <c r="L6047" s="24"/>
    </row>
    <row r="6048" spans="5:12" ht="20" customHeight="1">
      <c r="E6048" s="21"/>
      <c r="F6048" s="21"/>
      <c r="H6048" s="24"/>
      <c r="I6048" s="24"/>
      <c r="K6048" s="24"/>
      <c r="L6048" s="24"/>
    </row>
    <row r="6049" spans="5:12" ht="20" customHeight="1">
      <c r="E6049" s="21"/>
      <c r="F6049" s="21"/>
      <c r="H6049" s="24"/>
      <c r="I6049" s="24"/>
      <c r="K6049" s="24"/>
      <c r="L6049" s="24"/>
    </row>
    <row r="6050" spans="5:12" ht="20" customHeight="1">
      <c r="E6050" s="21"/>
      <c r="F6050" s="21"/>
      <c r="H6050" s="24"/>
      <c r="I6050" s="24"/>
      <c r="K6050" s="24"/>
      <c r="L6050" s="24"/>
    </row>
    <row r="6051" spans="5:12" ht="20" customHeight="1">
      <c r="E6051" s="21"/>
      <c r="F6051" s="21"/>
      <c r="H6051" s="24"/>
      <c r="I6051" s="24"/>
      <c r="K6051" s="24"/>
      <c r="L6051" s="24"/>
    </row>
    <row r="6052" spans="5:12" ht="20" customHeight="1">
      <c r="E6052" s="21"/>
      <c r="F6052" s="21"/>
      <c r="H6052" s="24"/>
      <c r="I6052" s="24"/>
      <c r="K6052" s="24"/>
      <c r="L6052" s="24"/>
    </row>
  </sheetData>
  <phoneticPr fontId="4" type="noConversion"/>
  <pageMargins left="1" right="1" top="1" bottom="1" header="0.25" footer="0.25"/>
  <pageSetup orientation="portrait"/>
  <headerFooter>
    <oddFooter>&amp;C&amp;"Helvetica Neue,Regular"&amp;12&amp;K000000&amp;P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9ADC6-0232-A843-87C9-421BBD3365A9}">
  <dimension ref="A1:AD6052"/>
  <sheetViews>
    <sheetView zoomScale="75" zoomScaleNormal="100" workbookViewId="0">
      <selection activeCell="Z15" sqref="Z15"/>
    </sheetView>
  </sheetViews>
  <sheetFormatPr baseColWidth="10" defaultRowHeight="13"/>
  <cols>
    <col min="1" max="1" width="10.1640625" style="1" customWidth="1"/>
    <col min="2" max="2" width="15.33203125" style="1" customWidth="1"/>
    <col min="3" max="3" width="12.6640625" style="19" customWidth="1"/>
    <col min="4" max="4" width="12.33203125" style="22" customWidth="1"/>
    <col min="5" max="5" width="16.33203125" style="22" customWidth="1"/>
    <col min="6" max="6" width="14.5" style="32" customWidth="1"/>
    <col min="7" max="8" width="10.83203125" style="32"/>
    <col min="9" max="9" width="13.33203125" style="32" customWidth="1"/>
    <col min="12" max="12" width="12.5" style="45" customWidth="1"/>
    <col min="13" max="13" width="13.33203125" customWidth="1"/>
    <col min="16" max="16" width="13" customWidth="1"/>
    <col min="18" max="18" width="13.33203125" customWidth="1"/>
    <col min="19" max="19" width="20.5" customWidth="1"/>
    <col min="20" max="20" width="22" bestFit="1" customWidth="1"/>
    <col min="21" max="21" width="22.1640625" bestFit="1" customWidth="1"/>
    <col min="22" max="22" width="17.1640625" customWidth="1"/>
    <col min="23" max="23" width="19" customWidth="1"/>
  </cols>
  <sheetData>
    <row r="1" spans="1:26" ht="17">
      <c r="A1" s="2" t="s">
        <v>0</v>
      </c>
      <c r="B1" s="5" t="s">
        <v>492</v>
      </c>
      <c r="C1" s="18" t="s">
        <v>489</v>
      </c>
      <c r="D1" s="18" t="s">
        <v>490</v>
      </c>
      <c r="E1" s="23" t="s">
        <v>491</v>
      </c>
      <c r="F1" s="16" t="s">
        <v>492</v>
      </c>
      <c r="G1" s="54" t="s">
        <v>489</v>
      </c>
      <c r="H1" s="54" t="s">
        <v>490</v>
      </c>
      <c r="I1" s="55" t="s">
        <v>491</v>
      </c>
      <c r="M1" s="14" t="s">
        <v>492</v>
      </c>
      <c r="N1" s="57" t="s">
        <v>489</v>
      </c>
      <c r="O1" s="57" t="s">
        <v>490</v>
      </c>
      <c r="P1" s="58" t="s">
        <v>491</v>
      </c>
      <c r="R1" s="71" t="s">
        <v>520</v>
      </c>
      <c r="S1" s="14" t="s">
        <v>492</v>
      </c>
      <c r="T1" s="57" t="s">
        <v>489</v>
      </c>
      <c r="U1" s="57" t="s">
        <v>490</v>
      </c>
      <c r="V1" s="58" t="s">
        <v>491</v>
      </c>
    </row>
    <row r="2" spans="1:26" ht="14">
      <c r="A2" s="3" t="s">
        <v>1</v>
      </c>
      <c r="B2" s="15">
        <v>17566.660156000002</v>
      </c>
      <c r="C2" s="12">
        <v>4211.47</v>
      </c>
      <c r="D2" s="8">
        <v>6961.48</v>
      </c>
      <c r="E2" s="9">
        <v>28812.630859000001</v>
      </c>
      <c r="F2" s="32">
        <f t="shared" ref="F2:F65" si="0">(B3-B2)/B2</f>
        <v>-1.9600228156198465E-2</v>
      </c>
      <c r="G2" s="32">
        <f t="shared" ref="G2:G65" si="1">(C3-C2)/C2</f>
        <v>-7.1946375018699365E-3</v>
      </c>
      <c r="H2" s="32">
        <f t="shared" ref="H2:H65" si="2">(D3-D2)/D2</f>
        <v>1.1965846343020216E-3</v>
      </c>
      <c r="I2" s="32">
        <f t="shared" ref="I2:I65" si="3">(E3-E2)/E2</f>
        <v>1.8003849927434298E-2</v>
      </c>
      <c r="L2" s="49" t="s">
        <v>515</v>
      </c>
      <c r="M2" s="34">
        <f>AVERAGE(F2:F488)</f>
        <v>-1.8089063837949747E-4</v>
      </c>
      <c r="N2" s="34">
        <f t="shared" ref="N2:P2" si="4">AVERAGE(G2:G488)</f>
        <v>1.7474712995005693E-5</v>
      </c>
      <c r="O2" s="34">
        <f t="shared" si="4"/>
        <v>2.3244992514402895E-4</v>
      </c>
      <c r="P2" s="34">
        <f t="shared" si="4"/>
        <v>4.4531078529314884E-5</v>
      </c>
      <c r="R2" s="62" t="s">
        <v>502</v>
      </c>
      <c r="S2" s="65">
        <f>VARP('變異數、相關係數、報酬率、風險'!$F$2:$F$488)</f>
        <v>1.3107969840533805E-4</v>
      </c>
      <c r="T2" s="64"/>
      <c r="U2" s="64"/>
      <c r="V2" s="64"/>
    </row>
    <row r="3" spans="1:26" ht="14">
      <c r="A3" s="4" t="s">
        <v>2</v>
      </c>
      <c r="B3" s="11">
        <v>17222.349609000001</v>
      </c>
      <c r="C3" s="12">
        <v>4181.17</v>
      </c>
      <c r="D3" s="8">
        <v>6969.81</v>
      </c>
      <c r="E3" s="9">
        <v>29331.369140999999</v>
      </c>
      <c r="F3" s="32">
        <f t="shared" si="0"/>
        <v>-1.6755571600358156E-2</v>
      </c>
      <c r="G3" s="32">
        <f t="shared" si="1"/>
        <v>2.7480346410214801E-3</v>
      </c>
      <c r="H3" s="32">
        <f t="shared" si="2"/>
        <v>-6.6917175647543221E-3</v>
      </c>
      <c r="I3" s="32">
        <f t="shared" si="3"/>
        <v>9.0180488584922392E-4</v>
      </c>
      <c r="L3" s="59" t="s">
        <v>516</v>
      </c>
      <c r="M3" s="56">
        <f>488*M2</f>
        <v>-8.8274631529194764E-2</v>
      </c>
      <c r="N3" s="56">
        <f t="shared" ref="N3:P3" si="5">488*N2</f>
        <v>8.5276599415627791E-3</v>
      </c>
      <c r="O3" s="56">
        <f t="shared" si="5"/>
        <v>0.11343556347028613</v>
      </c>
      <c r="P3" s="56">
        <f t="shared" si="5"/>
        <v>2.1731166322305664E-2</v>
      </c>
      <c r="R3" s="36" t="s">
        <v>503</v>
      </c>
      <c r="S3" s="67">
        <v>1.043776323726375E-5</v>
      </c>
      <c r="T3" s="65">
        <f>VARP('變異數、相關係數、報酬率、風險'!$G$2:$G$488)</f>
        <v>1.5461505208864946E-4</v>
      </c>
      <c r="U3" s="64"/>
      <c r="V3" s="64"/>
    </row>
    <row r="4" spans="1:26" ht="14">
      <c r="A4" s="4" t="s">
        <v>3</v>
      </c>
      <c r="B4" s="11">
        <v>16933.779297000001</v>
      </c>
      <c r="C4" s="12">
        <v>4192.66</v>
      </c>
      <c r="D4" s="8">
        <v>6923.17</v>
      </c>
      <c r="E4" s="9">
        <v>29357.820313</v>
      </c>
      <c r="F4" s="32">
        <f t="shared" si="0"/>
        <v>-5.3348896554950712E-3</v>
      </c>
      <c r="G4" s="32">
        <f t="shared" si="1"/>
        <v>-6.6783378571121915E-3</v>
      </c>
      <c r="H4" s="32">
        <f t="shared" si="2"/>
        <v>1.6774107814772728E-2</v>
      </c>
      <c r="I4" s="32">
        <f t="shared" si="3"/>
        <v>5.4676923997970684E-3</v>
      </c>
      <c r="L4" s="60" t="s">
        <v>517</v>
      </c>
      <c r="M4" s="61">
        <f>_xlfn.STDEV.S(F2:F488)</f>
        <v>1.1460777012006179E-2</v>
      </c>
      <c r="N4" s="61">
        <f t="shared" ref="N4:P4" si="6">_xlfn.STDEV.S(G2:G488)</f>
        <v>1.244721615687259E-2</v>
      </c>
      <c r="O4" s="61">
        <f t="shared" si="6"/>
        <v>9.2591007262698768E-3</v>
      </c>
      <c r="P4" s="61">
        <f t="shared" si="6"/>
        <v>1.1841582573765606E-2</v>
      </c>
      <c r="R4" s="36" t="s">
        <v>504</v>
      </c>
      <c r="S4" s="67">
        <v>1.1678764387834413E-5</v>
      </c>
      <c r="T4" s="67">
        <v>1.566025527849683E-5</v>
      </c>
      <c r="U4" s="65">
        <f>VARP('變異數、相關係數、報酬率、風險'!$H$2:$H$488)</f>
        <v>8.5554907355188341E-5</v>
      </c>
      <c r="V4" s="64"/>
      <c r="W4" s="49" t="s">
        <v>521</v>
      </c>
    </row>
    <row r="5" spans="1:26" ht="15" thickBot="1">
      <c r="A5" s="4" t="s">
        <v>4</v>
      </c>
      <c r="B5" s="11">
        <v>16843.439452999999</v>
      </c>
      <c r="C5" s="12">
        <v>4164.66</v>
      </c>
      <c r="D5" s="8">
        <v>7039.3</v>
      </c>
      <c r="E5" s="9">
        <v>29518.339843999998</v>
      </c>
      <c r="F5" s="32">
        <f t="shared" si="0"/>
        <v>8.9601605670343344E-3</v>
      </c>
      <c r="G5" s="32">
        <f t="shared" si="1"/>
        <v>7.0353882429785174E-4</v>
      </c>
      <c r="H5" s="32">
        <f t="shared" si="2"/>
        <v>5.237736706774806E-3</v>
      </c>
      <c r="I5" s="32">
        <f t="shared" si="3"/>
        <v>-3.0819822686773458E-2</v>
      </c>
      <c r="L5" s="50" t="s">
        <v>518</v>
      </c>
      <c r="M5" s="32">
        <f>SQRT(488)*M4</f>
        <v>0.25317683927017792</v>
      </c>
      <c r="N5" s="32">
        <f t="shared" ref="N5:P5" si="7">SQRT(488)*N4</f>
        <v>0.27496799222324791</v>
      </c>
      <c r="O5" s="32">
        <f t="shared" si="7"/>
        <v>0.2045402204323031</v>
      </c>
      <c r="P5" s="32">
        <f t="shared" si="7"/>
        <v>0.26158910908414923</v>
      </c>
      <c r="R5" s="63" t="s">
        <v>491</v>
      </c>
      <c r="S5" s="68">
        <v>-8.6643935264506266E-6</v>
      </c>
      <c r="T5" s="68">
        <v>-1.6395777568603207E-6</v>
      </c>
      <c r="U5" s="68">
        <v>-1.304371501383878E-5</v>
      </c>
      <c r="V5" s="66">
        <f>VARP('變異數、相關係數、報酬率、風險'!$I$2:$I$488)</f>
        <v>1.3993514545325729E-4</v>
      </c>
      <c r="W5" s="49" t="s">
        <v>510</v>
      </c>
    </row>
    <row r="6" spans="1:26">
      <c r="A6" s="4" t="s">
        <v>5</v>
      </c>
      <c r="B6" s="11">
        <v>16994.359375</v>
      </c>
      <c r="C6" s="12">
        <v>4167.59</v>
      </c>
      <c r="D6" s="8">
        <v>7076.17</v>
      </c>
      <c r="E6" s="9">
        <v>28608.589843999998</v>
      </c>
      <c r="F6" s="32">
        <f t="shared" si="0"/>
        <v>1.7102181882039904E-2</v>
      </c>
      <c r="G6" s="32">
        <f t="shared" si="1"/>
        <v>8.1653905494541799E-3</v>
      </c>
      <c r="H6" s="32">
        <f t="shared" si="2"/>
        <v>7.5662399292272461E-3</v>
      </c>
      <c r="I6" s="32">
        <f t="shared" si="3"/>
        <v>-1.6116840449467318E-2</v>
      </c>
    </row>
    <row r="7" spans="1:26" ht="14">
      <c r="A7" s="4" t="s">
        <v>6</v>
      </c>
      <c r="B7" s="11">
        <v>17285</v>
      </c>
      <c r="C7" s="12">
        <v>4201.62</v>
      </c>
      <c r="D7" s="8">
        <v>7129.71</v>
      </c>
      <c r="E7" s="9">
        <v>28147.509765999999</v>
      </c>
      <c r="F7" s="32">
        <f t="shared" si="0"/>
        <v>-2.8574269597917267E-3</v>
      </c>
      <c r="G7" s="32">
        <f t="shared" si="1"/>
        <v>7.3733464711231555E-3</v>
      </c>
      <c r="H7" s="32">
        <f t="shared" si="2"/>
        <v>-8.4575669978158232E-4</v>
      </c>
      <c r="I7" s="32">
        <f t="shared" si="3"/>
        <v>-2.4851221504679662E-2</v>
      </c>
      <c r="R7" s="70" t="s">
        <v>513</v>
      </c>
      <c r="S7" s="61">
        <v>1.1449460999999999E-2</v>
      </c>
      <c r="T7" s="61">
        <f>T3^0.5</f>
        <v>1.2434430107111843E-2</v>
      </c>
      <c r="U7" s="61">
        <f>U4^0.5</f>
        <v>9.2495895776617213E-3</v>
      </c>
      <c r="V7" s="61">
        <v>1.1834388E-2</v>
      </c>
    </row>
    <row r="8" spans="1:26" ht="17">
      <c r="A8" s="4" t="s">
        <v>7</v>
      </c>
      <c r="B8" s="11">
        <v>17235.609375</v>
      </c>
      <c r="C8" s="12">
        <v>4232.6000000000004</v>
      </c>
      <c r="D8" s="8">
        <v>7123.68</v>
      </c>
      <c r="E8" s="9">
        <v>27448.009765999999</v>
      </c>
      <c r="F8" s="32">
        <f t="shared" si="0"/>
        <v>-3.7856422816498141E-2</v>
      </c>
      <c r="G8" s="32">
        <f t="shared" si="1"/>
        <v>-1.0435666020885524E-2</v>
      </c>
      <c r="H8" s="32">
        <f t="shared" si="2"/>
        <v>-2.466281472497368E-2</v>
      </c>
      <c r="I8" s="32">
        <f t="shared" si="3"/>
        <v>2.3187871996037668E-2</v>
      </c>
      <c r="R8" s="76" t="s">
        <v>522</v>
      </c>
      <c r="S8" s="14" t="s">
        <v>492</v>
      </c>
      <c r="T8" s="57" t="s">
        <v>489</v>
      </c>
      <c r="U8" s="57" t="s">
        <v>490</v>
      </c>
      <c r="V8" s="58" t="s">
        <v>491</v>
      </c>
    </row>
    <row r="9" spans="1:26" ht="14">
      <c r="A9" s="4" t="s">
        <v>8</v>
      </c>
      <c r="B9" s="11">
        <v>16583.130859000001</v>
      </c>
      <c r="C9" s="12">
        <v>4188.43</v>
      </c>
      <c r="D9" s="8">
        <v>6947.99</v>
      </c>
      <c r="E9" s="9">
        <v>28084.470702999999</v>
      </c>
      <c r="F9" s="32">
        <f t="shared" si="0"/>
        <v>-4.1051400232455966E-2</v>
      </c>
      <c r="G9" s="32">
        <f t="shared" si="1"/>
        <v>-8.6738945141735507E-3</v>
      </c>
      <c r="H9" s="32">
        <f t="shared" si="2"/>
        <v>8.1519979159440838E-3</v>
      </c>
      <c r="I9" s="32">
        <f t="shared" si="3"/>
        <v>-9.2449890811816173E-3</v>
      </c>
      <c r="P9" s="31"/>
      <c r="R9" s="62" t="s">
        <v>502</v>
      </c>
      <c r="S9">
        <v>1</v>
      </c>
    </row>
    <row r="10" spans="1:26" ht="14">
      <c r="A10" s="4" t="s">
        <v>9</v>
      </c>
      <c r="B10" s="11">
        <v>15902.370117</v>
      </c>
      <c r="C10" s="12">
        <v>4152.1000000000004</v>
      </c>
      <c r="D10" s="8">
        <v>7004.63</v>
      </c>
      <c r="E10" s="9">
        <v>27824.830077999999</v>
      </c>
      <c r="F10" s="32">
        <f t="shared" si="0"/>
        <v>-1.4606030817487833E-2</v>
      </c>
      <c r="G10" s="32">
        <f t="shared" si="1"/>
        <v>-2.1449387057151898E-2</v>
      </c>
      <c r="H10" s="32">
        <f t="shared" si="2"/>
        <v>-5.8961001509002164E-3</v>
      </c>
      <c r="I10" s="32">
        <f t="shared" si="3"/>
        <v>2.0916920763522345E-2</v>
      </c>
      <c r="R10" s="36" t="s">
        <v>503</v>
      </c>
      <c r="S10" s="72">
        <f>S3/SQRT(S2*T3)</f>
        <v>7.3318545217684647E-2</v>
      </c>
      <c r="T10">
        <v>1</v>
      </c>
    </row>
    <row r="11" spans="1:26" ht="14">
      <c r="A11" s="4" t="s">
        <v>10</v>
      </c>
      <c r="B11" s="11">
        <v>15670.099609000001</v>
      </c>
      <c r="C11" s="12">
        <v>4063.04</v>
      </c>
      <c r="D11" s="8">
        <v>6963.33</v>
      </c>
      <c r="E11" s="9">
        <v>28406.839843999998</v>
      </c>
      <c r="F11" s="32">
        <f t="shared" si="0"/>
        <v>1.0018458013491705E-2</v>
      </c>
      <c r="G11" s="32">
        <f t="shared" si="1"/>
        <v>1.2173151138064119E-2</v>
      </c>
      <c r="H11" s="32">
        <f t="shared" si="2"/>
        <v>1.1528966744359343E-2</v>
      </c>
      <c r="I11" s="32">
        <f t="shared" si="3"/>
        <v>-1.2757160845420227E-2</v>
      </c>
      <c r="R11" s="36" t="s">
        <v>504</v>
      </c>
      <c r="S11" s="72">
        <f>S4/SQRT(S2*U4)</f>
        <v>0.1102825291760185</v>
      </c>
      <c r="T11" s="73">
        <f>T4/SQRT(T3*U4)</f>
        <v>0.13616029667646978</v>
      </c>
      <c r="U11">
        <v>1</v>
      </c>
    </row>
    <row r="12" spans="1:26" ht="15" thickBot="1">
      <c r="A12" s="4" t="s">
        <v>11</v>
      </c>
      <c r="B12" s="11">
        <v>15827.089844</v>
      </c>
      <c r="C12" s="12">
        <v>4112.5</v>
      </c>
      <c r="D12" s="8">
        <v>7043.61</v>
      </c>
      <c r="E12" s="9">
        <v>28044.449218999998</v>
      </c>
      <c r="F12" s="32">
        <f t="shared" si="0"/>
        <v>-2.9898117762905636E-2</v>
      </c>
      <c r="G12" s="32">
        <f t="shared" si="1"/>
        <v>1.4917933130699177E-2</v>
      </c>
      <c r="H12" s="32">
        <f t="shared" si="2"/>
        <v>-1.5276257487281818E-3</v>
      </c>
      <c r="I12" s="32">
        <f t="shared" si="3"/>
        <v>1.918411040269314E-3</v>
      </c>
      <c r="R12" s="63" t="s">
        <v>491</v>
      </c>
      <c r="S12" s="72">
        <f>S5/SQRT(S2*V5)</f>
        <v>-6.3974522155105157E-2</v>
      </c>
      <c r="T12" s="72">
        <f>T5/SQRT(T3*V5)</f>
        <v>-1.1146608058472337E-2</v>
      </c>
      <c r="U12" s="72">
        <f>U5/SQRT(U4*V5)</f>
        <v>-0.1192107546089148</v>
      </c>
      <c r="V12">
        <v>1</v>
      </c>
    </row>
    <row r="13" spans="1:26" ht="20">
      <c r="A13" s="4" t="s">
        <v>12</v>
      </c>
      <c r="B13" s="11">
        <v>15353.889648</v>
      </c>
      <c r="C13" s="12">
        <v>4173.8500000000004</v>
      </c>
      <c r="D13" s="8">
        <v>7032.85</v>
      </c>
      <c r="E13" s="9">
        <v>28098.25</v>
      </c>
      <c r="F13" s="32">
        <f t="shared" si="0"/>
        <v>5.1588935387664299E-2</v>
      </c>
      <c r="G13" s="32">
        <f t="shared" si="1"/>
        <v>-2.5300382141189549E-3</v>
      </c>
      <c r="H13" s="32">
        <f t="shared" si="2"/>
        <v>1.9764391391817227E-4</v>
      </c>
      <c r="I13" s="32">
        <f t="shared" si="3"/>
        <v>7.8147243333659237E-3</v>
      </c>
      <c r="S13" s="69"/>
      <c r="T13" s="49" t="s">
        <v>523</v>
      </c>
    </row>
    <row r="14" spans="1:26" ht="14" thickBot="1">
      <c r="A14" s="4" t="s">
        <v>13</v>
      </c>
      <c r="B14" s="11">
        <v>16145.980469</v>
      </c>
      <c r="C14" s="12">
        <v>4163.29</v>
      </c>
      <c r="D14" s="8">
        <v>7034.24</v>
      </c>
      <c r="E14" s="9">
        <v>28317.830077999999</v>
      </c>
      <c r="F14" s="32">
        <f t="shared" si="0"/>
        <v>-8.2499251287804643E-4</v>
      </c>
      <c r="G14" s="32">
        <f t="shared" si="1"/>
        <v>-8.5173024218827033E-3</v>
      </c>
      <c r="H14" s="32">
        <f t="shared" si="2"/>
        <v>-1.1947275043217173E-2</v>
      </c>
      <c r="I14" s="32">
        <f t="shared" si="3"/>
        <v>1.6519379087716042E-3</v>
      </c>
    </row>
    <row r="15" spans="1:26" ht="17">
      <c r="A15" s="4" t="s">
        <v>14</v>
      </c>
      <c r="B15" s="11">
        <v>16132.660156</v>
      </c>
      <c r="C15" s="12">
        <v>4127.83</v>
      </c>
      <c r="D15" s="8">
        <v>6950.2</v>
      </c>
      <c r="E15" s="9">
        <v>28364.609375</v>
      </c>
      <c r="F15" s="32">
        <f t="shared" si="0"/>
        <v>-5.5973288426593585E-3</v>
      </c>
      <c r="G15" s="32">
        <f t="shared" si="1"/>
        <v>-2.9434351705374582E-3</v>
      </c>
      <c r="H15" s="32">
        <f t="shared" si="2"/>
        <v>1.0012661506143728E-2</v>
      </c>
      <c r="I15" s="32">
        <f t="shared" si="3"/>
        <v>6.676315950499433E-3</v>
      </c>
      <c r="R15" s="38"/>
      <c r="S15" s="14" t="s">
        <v>492</v>
      </c>
      <c r="T15" s="57" t="s">
        <v>489</v>
      </c>
      <c r="U15" s="57" t="s">
        <v>490</v>
      </c>
      <c r="V15" s="58" t="s">
        <v>491</v>
      </c>
      <c r="Z15" s="33" t="s">
        <v>582</v>
      </c>
    </row>
    <row r="16" spans="1:26" ht="14">
      <c r="A16" s="4" t="s">
        <v>15</v>
      </c>
      <c r="B16" s="11">
        <v>16042.360352</v>
      </c>
      <c r="C16" s="12">
        <v>4115.68</v>
      </c>
      <c r="D16" s="8">
        <v>7019.79</v>
      </c>
      <c r="E16" s="9">
        <v>28553.980468999998</v>
      </c>
      <c r="F16" s="32">
        <f t="shared" si="0"/>
        <v>1.6188342133059183E-2</v>
      </c>
      <c r="G16" s="32">
        <f t="shared" si="1"/>
        <v>1.0554756443649555E-2</v>
      </c>
      <c r="H16" s="32">
        <f t="shared" si="2"/>
        <v>-2.4787066279757396E-4</v>
      </c>
      <c r="I16" s="32">
        <f t="shared" si="3"/>
        <v>3.0892009643197038E-3</v>
      </c>
      <c r="R16" s="62" t="s">
        <v>502</v>
      </c>
      <c r="S16" s="36">
        <v>1</v>
      </c>
      <c r="T16" s="36"/>
      <c r="U16" s="36"/>
      <c r="V16" s="36"/>
    </row>
    <row r="17" spans="1:30" ht="14">
      <c r="A17" s="4" t="s">
        <v>16</v>
      </c>
      <c r="B17" s="11">
        <v>16302.059569999999</v>
      </c>
      <c r="C17" s="12">
        <v>4159.12</v>
      </c>
      <c r="D17" s="8">
        <v>7018.05</v>
      </c>
      <c r="E17" s="9">
        <v>28642.189452999999</v>
      </c>
      <c r="F17" s="32">
        <f t="shared" si="0"/>
        <v>2.2224473444247194E-3</v>
      </c>
      <c r="G17" s="32">
        <f t="shared" si="1"/>
        <v>-7.8381965415766277E-4</v>
      </c>
      <c r="H17" s="32">
        <f t="shared" si="2"/>
        <v>4.7791053070297251E-3</v>
      </c>
      <c r="I17" s="32">
        <f t="shared" si="3"/>
        <v>-3.2532319902744077E-3</v>
      </c>
      <c r="R17" s="36" t="s">
        <v>503</v>
      </c>
      <c r="S17" s="74">
        <v>7.1531003972479648E-2</v>
      </c>
      <c r="T17" s="36">
        <v>1</v>
      </c>
      <c r="U17" s="36"/>
      <c r="V17" s="36"/>
    </row>
    <row r="18" spans="1:30" ht="14">
      <c r="A18" s="4" t="s">
        <v>17</v>
      </c>
      <c r="B18" s="11">
        <v>16338.290039</v>
      </c>
      <c r="C18" s="12">
        <v>4155.8599999999997</v>
      </c>
      <c r="D18" s="8">
        <v>7051.59</v>
      </c>
      <c r="E18" s="9">
        <v>28549.009765999999</v>
      </c>
      <c r="F18" s="32">
        <f t="shared" si="0"/>
        <v>1.57531713775204E-2</v>
      </c>
      <c r="G18" s="32">
        <f t="shared" si="1"/>
        <v>9.9113059631461397E-3</v>
      </c>
      <c r="H18" s="32">
        <f t="shared" si="2"/>
        <v>-3.0915013493410964E-3</v>
      </c>
      <c r="I18" s="32">
        <f t="shared" si="3"/>
        <v>2.1030515416161299E-2</v>
      </c>
      <c r="R18" s="36" t="s">
        <v>504</v>
      </c>
      <c r="S18" s="74">
        <v>0.11097651117823515</v>
      </c>
      <c r="T18" s="74">
        <v>0.13633341245656705</v>
      </c>
      <c r="U18" s="36">
        <v>1</v>
      </c>
      <c r="V18" s="36"/>
    </row>
    <row r="19" spans="1:30" ht="15" thickBot="1">
      <c r="A19" s="4" t="s">
        <v>18</v>
      </c>
      <c r="B19" s="11">
        <v>16595.669922000001</v>
      </c>
      <c r="C19" s="12">
        <v>4197.05</v>
      </c>
      <c r="D19" s="8">
        <v>7029.79</v>
      </c>
      <c r="E19" s="9">
        <v>29149.410156000002</v>
      </c>
      <c r="F19" s="32">
        <f t="shared" si="0"/>
        <v>2.8934975945949098E-3</v>
      </c>
      <c r="G19" s="32">
        <f t="shared" si="1"/>
        <v>-2.1253022956600641E-3</v>
      </c>
      <c r="H19" s="32">
        <f t="shared" si="2"/>
        <v>-4.068400336282695E-4</v>
      </c>
      <c r="I19" s="32">
        <f t="shared" si="3"/>
        <v>-9.9257609828666844E-3</v>
      </c>
      <c r="R19" s="63" t="s">
        <v>491</v>
      </c>
      <c r="S19" s="75">
        <v>-5.8990470358601083E-2</v>
      </c>
      <c r="T19" s="75">
        <v>-9.3601938055280342E-3</v>
      </c>
      <c r="U19" s="75">
        <v>-0.11982217870775881</v>
      </c>
      <c r="V19" s="37">
        <v>1</v>
      </c>
    </row>
    <row r="20" spans="1:30">
      <c r="A20" s="4" t="s">
        <v>19</v>
      </c>
      <c r="B20" s="11">
        <v>16643.689452999999</v>
      </c>
      <c r="C20" s="12">
        <v>4188.13</v>
      </c>
      <c r="D20" s="8">
        <v>7026.93</v>
      </c>
      <c r="E20" s="9">
        <v>28860.080077999999</v>
      </c>
      <c r="F20" s="32">
        <f t="shared" si="0"/>
        <v>-2.528290263936292E-3</v>
      </c>
      <c r="G20" s="32">
        <f t="shared" si="1"/>
        <v>1.8767325751587636E-3</v>
      </c>
      <c r="H20" s="32">
        <f t="shared" si="2"/>
        <v>-1.0331681118212674E-3</v>
      </c>
      <c r="I20" s="32">
        <f t="shared" si="3"/>
        <v>-1.5848962953802926E-3</v>
      </c>
    </row>
    <row r="21" spans="1:30">
      <c r="A21" s="4" t="s">
        <v>20</v>
      </c>
      <c r="B21" s="11">
        <v>16601.609375</v>
      </c>
      <c r="C21" s="12">
        <v>4195.99</v>
      </c>
      <c r="D21" s="8">
        <v>7019.67</v>
      </c>
      <c r="E21" s="9">
        <v>28814.339843999998</v>
      </c>
      <c r="F21" s="32">
        <f t="shared" si="0"/>
        <v>1.6218307148309227E-2</v>
      </c>
      <c r="G21" s="32">
        <f t="shared" si="1"/>
        <v>1.1653983922746069E-3</v>
      </c>
      <c r="H21" s="32">
        <f t="shared" si="2"/>
        <v>4.1882310706907873E-4</v>
      </c>
      <c r="I21" s="32">
        <f t="shared" si="3"/>
        <v>4.5741384919303152E-3</v>
      </c>
    </row>
    <row r="22" spans="1:30">
      <c r="A22" s="4" t="s">
        <v>21</v>
      </c>
      <c r="B22" s="11">
        <v>16870.859375</v>
      </c>
      <c r="C22" s="12">
        <v>4200.88</v>
      </c>
      <c r="D22" s="8">
        <v>7022.61</v>
      </c>
      <c r="E22" s="9">
        <v>28946.140625</v>
      </c>
      <c r="F22" s="32">
        <f t="shared" si="0"/>
        <v>1.1710743869560596E-2</v>
      </c>
      <c r="G22" s="32">
        <f t="shared" si="1"/>
        <v>7.6888651901495957E-4</v>
      </c>
      <c r="H22" s="32">
        <f t="shared" si="2"/>
        <v>8.2376780142995789E-3</v>
      </c>
      <c r="I22" s="32">
        <f t="shared" si="3"/>
        <v>3.8681754314181566E-3</v>
      </c>
    </row>
    <row r="23" spans="1:30">
      <c r="A23" s="4" t="s">
        <v>22</v>
      </c>
      <c r="B23" s="11">
        <v>17068.429688</v>
      </c>
      <c r="C23" s="12">
        <v>4204.1099999999997</v>
      </c>
      <c r="D23" s="8">
        <v>7080.46</v>
      </c>
      <c r="E23" s="9">
        <v>29058.109375</v>
      </c>
      <c r="F23" s="32">
        <f t="shared" si="0"/>
        <v>5.5043828118560437E-3</v>
      </c>
      <c r="G23" s="32">
        <f t="shared" si="1"/>
        <v>-4.9237531843831605E-4</v>
      </c>
      <c r="H23" s="32">
        <f t="shared" si="2"/>
        <v>3.8895777957929237E-3</v>
      </c>
      <c r="I23" s="32">
        <f t="shared" si="3"/>
        <v>-4.0122997162473951E-3</v>
      </c>
    </row>
    <row r="24" spans="1:30">
      <c r="A24" s="4" t="s">
        <v>23</v>
      </c>
      <c r="B24" s="11">
        <v>17162.380859000001</v>
      </c>
      <c r="C24" s="12">
        <v>4202.04</v>
      </c>
      <c r="D24" s="8">
        <v>7108</v>
      </c>
      <c r="E24" s="9">
        <v>28941.519531000002</v>
      </c>
      <c r="F24" s="32">
        <f t="shared" si="0"/>
        <v>1.5488550346471404E-4</v>
      </c>
      <c r="G24" s="32">
        <f t="shared" si="1"/>
        <v>1.4469162597214513E-3</v>
      </c>
      <c r="H24" s="32">
        <f t="shared" si="2"/>
        <v>-6.1409679234664654E-3</v>
      </c>
      <c r="I24" s="32">
        <f t="shared" si="3"/>
        <v>2.6854396126903572E-3</v>
      </c>
    </row>
    <row r="25" spans="1:30">
      <c r="A25" s="4" t="s">
        <v>24</v>
      </c>
      <c r="B25" s="11">
        <v>17165.039063</v>
      </c>
      <c r="C25" s="12">
        <v>4208.12</v>
      </c>
      <c r="D25" s="8">
        <v>7064.35</v>
      </c>
      <c r="E25" s="9">
        <v>29019.240234000001</v>
      </c>
      <c r="F25" s="32">
        <f t="shared" si="0"/>
        <v>4.7259486391068965E-3</v>
      </c>
      <c r="G25" s="32">
        <f t="shared" si="1"/>
        <v>-3.6286988013648678E-3</v>
      </c>
      <c r="H25" s="32">
        <f t="shared" si="2"/>
        <v>6.6389689072591249E-4</v>
      </c>
      <c r="I25" s="32">
        <f t="shared" si="3"/>
        <v>-1.9187162224448412E-3</v>
      </c>
    </row>
    <row r="26" spans="1:30">
      <c r="A26" s="4" t="s">
        <v>25</v>
      </c>
      <c r="B26" s="11">
        <v>17246.160156000002</v>
      </c>
      <c r="C26" s="12">
        <v>4192.8500000000004</v>
      </c>
      <c r="D26" s="8">
        <v>7069.04</v>
      </c>
      <c r="E26" s="9">
        <v>28963.560547000001</v>
      </c>
      <c r="F26" s="32">
        <f t="shared" si="0"/>
        <v>-5.7259122672384853E-3</v>
      </c>
      <c r="G26" s="32">
        <f t="shared" si="1"/>
        <v>8.8340865998068046E-3</v>
      </c>
      <c r="H26" s="32">
        <f t="shared" si="2"/>
        <v>1.1571585392076281E-3</v>
      </c>
      <c r="I26" s="32">
        <f t="shared" si="3"/>
        <v>-3.5478982576485373E-3</v>
      </c>
    </row>
    <row r="27" spans="1:30">
      <c r="A27" s="4" t="s">
        <v>26</v>
      </c>
      <c r="B27" s="11">
        <v>17147.410156000002</v>
      </c>
      <c r="C27" s="12">
        <v>4229.8900000000003</v>
      </c>
      <c r="D27" s="8">
        <v>7077.22</v>
      </c>
      <c r="E27" s="9">
        <v>28860.800781000002</v>
      </c>
      <c r="F27" s="32">
        <f t="shared" si="0"/>
        <v>-3.7031831292482901E-3</v>
      </c>
      <c r="G27" s="32">
        <f t="shared" si="1"/>
        <v>-7.9671102558219963E-4</v>
      </c>
      <c r="H27" s="32">
        <f t="shared" si="2"/>
        <v>2.5250027553191637E-3</v>
      </c>
      <c r="I27" s="32">
        <f t="shared" si="3"/>
        <v>3.3872852919714421E-3</v>
      </c>
    </row>
    <row r="28" spans="1:30">
      <c r="A28" s="4" t="s">
        <v>27</v>
      </c>
      <c r="B28" s="11">
        <v>17083.910156000002</v>
      </c>
      <c r="C28" s="12">
        <v>4226.5200000000004</v>
      </c>
      <c r="D28" s="8">
        <v>7095.09</v>
      </c>
      <c r="E28" s="9">
        <v>28958.560547000001</v>
      </c>
      <c r="F28" s="32">
        <f t="shared" si="0"/>
        <v>-4.5067071470740206E-4</v>
      </c>
      <c r="G28" s="32">
        <f t="shared" si="1"/>
        <v>1.750849398559055E-4</v>
      </c>
      <c r="H28" s="32">
        <f t="shared" si="2"/>
        <v>-1.984470951037961E-3</v>
      </c>
      <c r="I28" s="32">
        <f t="shared" si="3"/>
        <v>-3.3945326750783699E-4</v>
      </c>
    </row>
    <row r="29" spans="1:30">
      <c r="A29" s="4" t="s">
        <v>28</v>
      </c>
      <c r="B29" s="11">
        <v>17076.210938</v>
      </c>
      <c r="C29" s="12">
        <v>4227.26</v>
      </c>
      <c r="D29" s="8">
        <v>7081.01</v>
      </c>
      <c r="E29" s="9">
        <v>28948.730468999998</v>
      </c>
      <c r="F29" s="32">
        <f t="shared" si="0"/>
        <v>-6.4411382243608779E-3</v>
      </c>
      <c r="G29" s="32">
        <f t="shared" si="1"/>
        <v>-1.8238764589828958E-3</v>
      </c>
      <c r="H29" s="32">
        <f t="shared" si="2"/>
        <v>1.0125674162301808E-3</v>
      </c>
      <c r="I29" s="32">
        <f t="shared" si="3"/>
        <v>7.3602644588567252E-3</v>
      </c>
    </row>
    <row r="30" spans="1:30" ht="14">
      <c r="A30" s="4" t="s">
        <v>29</v>
      </c>
      <c r="B30" s="11">
        <v>16966.220702999999</v>
      </c>
      <c r="C30" s="12">
        <v>4219.55</v>
      </c>
      <c r="D30" s="8">
        <v>7088.18</v>
      </c>
      <c r="E30" s="9">
        <v>29161.800781000002</v>
      </c>
      <c r="F30" s="32">
        <f t="shared" si="0"/>
        <v>1.1375544582293061E-2</v>
      </c>
      <c r="G30" s="32">
        <f t="shared" si="1"/>
        <v>4.6521548506357566E-3</v>
      </c>
      <c r="H30" s="32">
        <f t="shared" si="2"/>
        <v>6.4727475882384632E-3</v>
      </c>
      <c r="I30" s="32">
        <f t="shared" si="3"/>
        <v>9.584456121177011E-3</v>
      </c>
      <c r="AD30" s="33" t="s">
        <v>581</v>
      </c>
    </row>
    <row r="31" spans="1:30">
      <c r="A31" s="4" t="s">
        <v>30</v>
      </c>
      <c r="B31" s="11">
        <v>17159.220702999999</v>
      </c>
      <c r="C31" s="12">
        <v>4239.18</v>
      </c>
      <c r="D31" s="8">
        <v>7134.06</v>
      </c>
      <c r="E31" s="9">
        <v>29441.300781000002</v>
      </c>
      <c r="F31" s="32">
        <f t="shared" si="0"/>
        <v>3.1644110731968997E-3</v>
      </c>
      <c r="G31" s="32">
        <f t="shared" si="1"/>
        <v>1.9484900381675956E-3</v>
      </c>
      <c r="H31" s="32">
        <f t="shared" si="2"/>
        <v>1.7689786741350493E-3</v>
      </c>
      <c r="I31" s="32">
        <f t="shared" si="3"/>
        <v>-5.104768166255518E-3</v>
      </c>
    </row>
    <row r="32" spans="1:30">
      <c r="A32" s="4" t="s">
        <v>31</v>
      </c>
      <c r="B32" s="11">
        <v>17213.519531000002</v>
      </c>
      <c r="C32" s="12">
        <v>4247.4399999999996</v>
      </c>
      <c r="D32" s="8">
        <v>7146.68</v>
      </c>
      <c r="E32" s="9">
        <v>29291.009765999999</v>
      </c>
      <c r="F32" s="32">
        <f t="shared" si="0"/>
        <v>9.1654429947268887E-3</v>
      </c>
      <c r="G32" s="32">
        <f t="shared" si="1"/>
        <v>1.8152110447705058E-3</v>
      </c>
      <c r="H32" s="32">
        <f t="shared" si="2"/>
        <v>3.6100678916642791E-3</v>
      </c>
      <c r="I32" s="32">
        <f t="shared" si="3"/>
        <v>-9.309330411562575E-3</v>
      </c>
    </row>
    <row r="33" spans="1:9">
      <c r="A33" s="4" t="s">
        <v>32</v>
      </c>
      <c r="B33" s="11">
        <v>17371.289063</v>
      </c>
      <c r="C33" s="12">
        <v>4255.1499999999996</v>
      </c>
      <c r="D33" s="8">
        <v>7172.48</v>
      </c>
      <c r="E33" s="9">
        <v>29018.330077999999</v>
      </c>
      <c r="F33" s="32">
        <f t="shared" si="0"/>
        <v>-3.651409389939997E-3</v>
      </c>
      <c r="G33" s="32">
        <f t="shared" si="1"/>
        <v>-2.0116799642784606E-3</v>
      </c>
      <c r="H33" s="32">
        <f t="shared" si="2"/>
        <v>1.7385897207103059E-3</v>
      </c>
      <c r="I33" s="32">
        <f t="shared" si="3"/>
        <v>-1.8695079921614503E-3</v>
      </c>
    </row>
    <row r="34" spans="1:9">
      <c r="A34" s="4" t="s">
        <v>33</v>
      </c>
      <c r="B34" s="11">
        <v>17307.859375</v>
      </c>
      <c r="C34" s="12">
        <v>4246.59</v>
      </c>
      <c r="D34" s="8">
        <v>7184.95</v>
      </c>
      <c r="E34" s="9">
        <v>28964.080077999999</v>
      </c>
      <c r="F34" s="32">
        <f t="shared" si="0"/>
        <v>4.7810649605535055E-3</v>
      </c>
      <c r="G34" s="32">
        <f t="shared" si="1"/>
        <v>-5.3902072015429622E-3</v>
      </c>
      <c r="H34" s="32">
        <f t="shared" si="2"/>
        <v>-4.3869477171030458E-3</v>
      </c>
      <c r="I34" s="32">
        <f t="shared" si="3"/>
        <v>-3.2908015287665744E-2</v>
      </c>
    </row>
    <row r="35" spans="1:9">
      <c r="A35" s="4" t="s">
        <v>34</v>
      </c>
      <c r="B35" s="11">
        <v>17390.609375</v>
      </c>
      <c r="C35" s="12">
        <v>4223.7</v>
      </c>
      <c r="D35" s="8">
        <v>7153.43</v>
      </c>
      <c r="E35" s="9">
        <v>28010.929688</v>
      </c>
      <c r="F35" s="32">
        <f t="shared" si="0"/>
        <v>-4.144208546458702E-3</v>
      </c>
      <c r="G35" s="32">
        <f t="shared" si="1"/>
        <v>-4.3563700073398812E-4</v>
      </c>
      <c r="H35" s="32">
        <f t="shared" si="2"/>
        <v>-1.9006266923699545E-2</v>
      </c>
      <c r="I35" s="32">
        <f t="shared" si="3"/>
        <v>3.1173587621909016E-2</v>
      </c>
    </row>
    <row r="36" spans="1:9">
      <c r="A36" s="4" t="s">
        <v>35</v>
      </c>
      <c r="B36" s="11">
        <v>17318.539063</v>
      </c>
      <c r="C36" s="12">
        <v>4221.8599999999997</v>
      </c>
      <c r="D36" s="8">
        <v>7017.47</v>
      </c>
      <c r="E36" s="9">
        <v>28884.130859000001</v>
      </c>
      <c r="F36" s="32">
        <f t="shared" si="0"/>
        <v>-1.4756359821711936E-2</v>
      </c>
      <c r="G36" s="32">
        <f t="shared" si="1"/>
        <v>-1.3124547000611072E-2</v>
      </c>
      <c r="H36" s="32">
        <f t="shared" si="2"/>
        <v>6.3869172223037229E-3</v>
      </c>
      <c r="I36" s="32">
        <f t="shared" si="3"/>
        <v>-3.1990694285064907E-4</v>
      </c>
    </row>
    <row r="37" spans="1:9">
      <c r="A37" s="4" t="s">
        <v>36</v>
      </c>
      <c r="B37" s="11">
        <v>17062.980468999998</v>
      </c>
      <c r="C37" s="12">
        <v>4166.45</v>
      </c>
      <c r="D37" s="8">
        <v>7062.29</v>
      </c>
      <c r="E37" s="9">
        <v>28874.890625</v>
      </c>
      <c r="F37" s="32">
        <f t="shared" si="0"/>
        <v>7.3670083739714736E-4</v>
      </c>
      <c r="G37" s="32">
        <f t="shared" si="1"/>
        <v>1.400232812106233E-2</v>
      </c>
      <c r="H37" s="32">
        <f t="shared" si="2"/>
        <v>3.925072462331659E-3</v>
      </c>
      <c r="I37" s="32">
        <f t="shared" si="3"/>
        <v>1.1769533758996381E-5</v>
      </c>
    </row>
    <row r="38" spans="1:9">
      <c r="A38" s="4" t="s">
        <v>37</v>
      </c>
      <c r="B38" s="11">
        <v>17075.550781000002</v>
      </c>
      <c r="C38" s="12">
        <v>4224.79</v>
      </c>
      <c r="D38" s="8">
        <v>7090.01</v>
      </c>
      <c r="E38" s="9">
        <v>28875.230468999998</v>
      </c>
      <c r="F38" s="32">
        <f t="shared" si="0"/>
        <v>1.529439139911035E-2</v>
      </c>
      <c r="G38" s="32">
        <f t="shared" si="1"/>
        <v>5.1245150646540153E-3</v>
      </c>
      <c r="H38" s="32">
        <f t="shared" si="2"/>
        <v>-2.2496442177091171E-3</v>
      </c>
      <c r="I38" s="32">
        <f t="shared" si="3"/>
        <v>6.6129071837193482E-3</v>
      </c>
    </row>
    <row r="39" spans="1:9">
      <c r="A39" s="4" t="s">
        <v>38</v>
      </c>
      <c r="B39" s="11">
        <v>17336.710938</v>
      </c>
      <c r="C39" s="12">
        <v>4246.4399999999996</v>
      </c>
      <c r="D39" s="8">
        <v>7074.06</v>
      </c>
      <c r="E39" s="9">
        <v>29066.179688</v>
      </c>
      <c r="F39" s="32">
        <f t="shared" si="0"/>
        <v>4.1097760846798516E-3</v>
      </c>
      <c r="G39" s="32">
        <f t="shared" si="1"/>
        <v>-1.08326033100655E-3</v>
      </c>
      <c r="H39" s="32">
        <f t="shared" si="2"/>
        <v>5.076292821943813E-3</v>
      </c>
      <c r="I39" s="32">
        <f t="shared" si="3"/>
        <v>-6.2478651115942404E-4</v>
      </c>
    </row>
    <row r="40" spans="1:9">
      <c r="A40" s="4" t="s">
        <v>39</v>
      </c>
      <c r="B40" s="11">
        <v>17407.960938</v>
      </c>
      <c r="C40" s="12">
        <v>4241.84</v>
      </c>
      <c r="D40" s="8">
        <v>7109.97</v>
      </c>
      <c r="E40" s="9">
        <v>29048.019531000002</v>
      </c>
      <c r="F40" s="32">
        <f t="shared" si="0"/>
        <v>5.45895618323455E-3</v>
      </c>
      <c r="G40" s="32">
        <f t="shared" si="1"/>
        <v>5.8111574222506355E-3</v>
      </c>
      <c r="H40" s="32">
        <f t="shared" si="2"/>
        <v>3.6709015649854294E-3</v>
      </c>
      <c r="I40" s="32">
        <f t="shared" si="3"/>
        <v>-8.1041723257164709E-3</v>
      </c>
    </row>
    <row r="41" spans="1:9">
      <c r="A41" s="4" t="s">
        <v>40</v>
      </c>
      <c r="B41" s="11">
        <v>17502.990234000001</v>
      </c>
      <c r="C41" s="12">
        <v>4266.49</v>
      </c>
      <c r="D41" s="8">
        <v>7136.07</v>
      </c>
      <c r="E41" s="9">
        <v>28812.609375</v>
      </c>
      <c r="F41" s="32">
        <f t="shared" si="0"/>
        <v>5.0265964743038015E-3</v>
      </c>
      <c r="G41" s="32">
        <f t="shared" si="1"/>
        <v>3.3306066579319388E-3</v>
      </c>
      <c r="H41" s="32">
        <f t="shared" si="2"/>
        <v>-8.8424020504282407E-3</v>
      </c>
      <c r="I41" s="32">
        <f t="shared" si="3"/>
        <v>-7.3162682788077216E-4</v>
      </c>
    </row>
    <row r="42" spans="1:9">
      <c r="A42" s="4" t="s">
        <v>41</v>
      </c>
      <c r="B42" s="11">
        <v>17590.970702999999</v>
      </c>
      <c r="C42" s="12">
        <v>4280.7</v>
      </c>
      <c r="D42" s="8">
        <v>7072.97</v>
      </c>
      <c r="E42" s="9">
        <v>28791.529297000001</v>
      </c>
      <c r="F42" s="32">
        <f t="shared" si="0"/>
        <v>4.1036677974620809E-4</v>
      </c>
      <c r="G42" s="32">
        <f t="shared" si="1"/>
        <v>2.3150419323942008E-3</v>
      </c>
      <c r="H42" s="32">
        <f t="shared" si="2"/>
        <v>2.0613688450537649E-3</v>
      </c>
      <c r="I42" s="32">
        <f t="shared" si="3"/>
        <v>-2.9345517957187648E-3</v>
      </c>
    </row>
    <row r="43" spans="1:9">
      <c r="A43" s="4" t="s">
        <v>42</v>
      </c>
      <c r="B43" s="11">
        <v>17598.189452999999</v>
      </c>
      <c r="C43" s="12">
        <v>4290.6099999999997</v>
      </c>
      <c r="D43" s="8">
        <v>7087.55</v>
      </c>
      <c r="E43" s="9">
        <v>28707.039063</v>
      </c>
      <c r="F43" s="32">
        <f t="shared" si="0"/>
        <v>8.9367991758487822E-3</v>
      </c>
      <c r="G43" s="32">
        <f t="shared" si="1"/>
        <v>2.7734984069876064E-4</v>
      </c>
      <c r="H43" s="32">
        <f t="shared" si="2"/>
        <v>-7.0659113515953928E-3</v>
      </c>
      <c r="I43" s="32">
        <f t="shared" si="3"/>
        <v>2.6558027748067366E-3</v>
      </c>
    </row>
    <row r="44" spans="1:9">
      <c r="A44" s="4" t="s">
        <v>43</v>
      </c>
      <c r="B44" s="11">
        <v>17755.460938</v>
      </c>
      <c r="C44" s="12">
        <v>4291.8</v>
      </c>
      <c r="D44" s="8">
        <v>7037.47</v>
      </c>
      <c r="E44" s="9">
        <v>28783.279297000001</v>
      </c>
      <c r="F44" s="32">
        <f t="shared" si="0"/>
        <v>-2.3385191263121416E-3</v>
      </c>
      <c r="G44" s="32">
        <f t="shared" si="1"/>
        <v>1.3281140780091844E-3</v>
      </c>
      <c r="H44" s="32">
        <f t="shared" si="2"/>
        <v>1.2460443881110625E-2</v>
      </c>
      <c r="I44" s="32">
        <f t="shared" si="3"/>
        <v>-6.430464093064382E-3</v>
      </c>
    </row>
    <row r="45" spans="1:9">
      <c r="A45" s="4" t="s">
        <v>44</v>
      </c>
      <c r="B45" s="11">
        <v>17713.939452999999</v>
      </c>
      <c r="C45" s="12">
        <v>4297.5</v>
      </c>
      <c r="D45" s="8">
        <v>7125.16</v>
      </c>
      <c r="E45" s="9">
        <v>28598.189452999999</v>
      </c>
      <c r="F45" s="32">
        <f t="shared" si="0"/>
        <v>-2.1390284245089946E-4</v>
      </c>
      <c r="G45" s="32">
        <f t="shared" si="1"/>
        <v>5.2216404886561022E-3</v>
      </c>
      <c r="H45" s="32">
        <f t="shared" si="2"/>
        <v>-2.6525720124171499E-4</v>
      </c>
      <c r="I45" s="32">
        <f t="shared" si="3"/>
        <v>1.5742774581583971E-3</v>
      </c>
    </row>
    <row r="46" spans="1:9">
      <c r="A46" s="4" t="s">
        <v>45</v>
      </c>
      <c r="B46" s="11">
        <v>17710.150390999999</v>
      </c>
      <c r="C46" s="12">
        <v>4319.9399999999996</v>
      </c>
      <c r="D46" s="8">
        <v>7123.27</v>
      </c>
      <c r="E46" s="9">
        <v>28643.210938</v>
      </c>
      <c r="F46" s="32">
        <f t="shared" si="0"/>
        <v>1.1811288011777778E-2</v>
      </c>
      <c r="G46" s="32">
        <f t="shared" si="1"/>
        <v>7.500104168113573E-3</v>
      </c>
      <c r="H46" s="32">
        <f t="shared" si="2"/>
        <v>5.8456298862740591E-3</v>
      </c>
      <c r="I46" s="32">
        <f t="shared" si="3"/>
        <v>-9.6449284124600233E-3</v>
      </c>
    </row>
    <row r="47" spans="1:9">
      <c r="A47" s="4" t="s">
        <v>46</v>
      </c>
      <c r="B47" s="11">
        <v>17919.330077999999</v>
      </c>
      <c r="C47" s="12">
        <v>4352.34</v>
      </c>
      <c r="D47" s="8">
        <v>7164.91</v>
      </c>
      <c r="E47" s="9">
        <v>28366.949218999998</v>
      </c>
      <c r="F47" s="32">
        <f t="shared" si="0"/>
        <v>-3.4933030268157991E-4</v>
      </c>
      <c r="G47" s="32">
        <f t="shared" si="1"/>
        <v>-2.0219008625245688E-3</v>
      </c>
      <c r="H47" s="32">
        <f t="shared" si="2"/>
        <v>-8.9366091130244126E-3</v>
      </c>
      <c r="I47" s="32">
        <f t="shared" si="3"/>
        <v>-8.7749979766337492E-3</v>
      </c>
    </row>
    <row r="48" spans="1:9">
      <c r="A48" s="4" t="s">
        <v>47</v>
      </c>
      <c r="B48" s="11">
        <v>17913.070313</v>
      </c>
      <c r="C48" s="12">
        <v>4343.54</v>
      </c>
      <c r="D48" s="8">
        <v>7100.88</v>
      </c>
      <c r="E48" s="9">
        <v>28118.029297000001</v>
      </c>
      <c r="F48" s="32">
        <f t="shared" si="0"/>
        <v>-3.4824214336237847E-3</v>
      </c>
      <c r="G48" s="32">
        <f t="shared" si="1"/>
        <v>3.3590113133527368E-3</v>
      </c>
      <c r="H48" s="32">
        <f t="shared" si="2"/>
        <v>7.0610966528092756E-3</v>
      </c>
      <c r="I48" s="32">
        <f t="shared" si="3"/>
        <v>-6.3165655431957918E-3</v>
      </c>
    </row>
    <row r="49" spans="1:9">
      <c r="A49" s="4" t="s">
        <v>48</v>
      </c>
      <c r="B49" s="11">
        <v>17850.689452999999</v>
      </c>
      <c r="C49" s="12">
        <v>4358.13</v>
      </c>
      <c r="D49" s="8">
        <v>7151.02</v>
      </c>
      <c r="E49" s="9">
        <v>27940.419922000001</v>
      </c>
      <c r="F49" s="32">
        <f t="shared" si="0"/>
        <v>8.6273367986977199E-4</v>
      </c>
      <c r="G49" s="32">
        <f t="shared" si="1"/>
        <v>-8.5610112594164001E-3</v>
      </c>
      <c r="H49" s="32">
        <f t="shared" si="2"/>
        <v>-1.6831165344244677E-2</v>
      </c>
      <c r="I49" s="32">
        <f t="shared" si="3"/>
        <v>2.2497858326926856E-2</v>
      </c>
    </row>
    <row r="50" spans="1:9">
      <c r="A50" s="4" t="s">
        <v>49</v>
      </c>
      <c r="B50" s="11">
        <v>17866.089843999998</v>
      </c>
      <c r="C50" s="12">
        <v>4320.82</v>
      </c>
      <c r="D50" s="8">
        <v>7030.66</v>
      </c>
      <c r="E50" s="9">
        <v>28569.019531000002</v>
      </c>
      <c r="F50" s="32">
        <f t="shared" si="0"/>
        <v>-1.1452386996067545E-2</v>
      </c>
      <c r="G50" s="32">
        <f t="shared" si="1"/>
        <v>1.1277951870246961E-2</v>
      </c>
      <c r="H50" s="32">
        <f t="shared" si="2"/>
        <v>1.2974599824198619E-2</v>
      </c>
      <c r="I50" s="32">
        <f t="shared" si="3"/>
        <v>5.2231650035480187E-3</v>
      </c>
    </row>
    <row r="51" spans="1:9">
      <c r="A51" s="4" t="s">
        <v>50</v>
      </c>
      <c r="B51" s="11">
        <v>17661.480468999998</v>
      </c>
      <c r="C51" s="12">
        <v>4369.55</v>
      </c>
      <c r="D51" s="8">
        <v>7121.88</v>
      </c>
      <c r="E51" s="9">
        <v>28718.240234000001</v>
      </c>
      <c r="F51" s="32">
        <f t="shared" si="0"/>
        <v>8.654405233371425E-3</v>
      </c>
      <c r="G51" s="32">
        <f t="shared" si="1"/>
        <v>3.4511562975592285E-3</v>
      </c>
      <c r="H51" s="32">
        <f t="shared" si="2"/>
        <v>4.9705976511819406E-4</v>
      </c>
      <c r="I51" s="32">
        <f t="shared" si="3"/>
        <v>-3.8216129925003257E-3</v>
      </c>
    </row>
    <row r="52" spans="1:9">
      <c r="A52" s="4" t="s">
        <v>51</v>
      </c>
      <c r="B52" s="11">
        <v>17814.330077999999</v>
      </c>
      <c r="C52" s="12">
        <v>4384.63</v>
      </c>
      <c r="D52" s="8">
        <v>7125.42</v>
      </c>
      <c r="E52" s="9">
        <v>28608.490234000001</v>
      </c>
      <c r="F52" s="32">
        <f t="shared" si="0"/>
        <v>1.8630761221265549E-3</v>
      </c>
      <c r="G52" s="32">
        <f t="shared" si="1"/>
        <v>-3.5168303824952328E-3</v>
      </c>
      <c r="H52" s="32">
        <f t="shared" si="2"/>
        <v>-9.823982305601888E-5</v>
      </c>
      <c r="I52" s="32">
        <f t="shared" si="3"/>
        <v>-1.1514078069332153E-2</v>
      </c>
    </row>
    <row r="53" spans="1:9">
      <c r="A53" s="4" t="s">
        <v>52</v>
      </c>
      <c r="B53" s="11">
        <v>17847.519531000002</v>
      </c>
      <c r="C53" s="12">
        <v>4369.21</v>
      </c>
      <c r="D53" s="8">
        <v>7124.72</v>
      </c>
      <c r="E53" s="9">
        <v>28279.089843999998</v>
      </c>
      <c r="F53" s="32">
        <f t="shared" si="0"/>
        <v>-9.9147167029467153E-5</v>
      </c>
      <c r="G53" s="32">
        <f t="shared" si="1"/>
        <v>1.1649703264434864E-3</v>
      </c>
      <c r="H53" s="32">
        <f t="shared" si="2"/>
        <v>-4.7061498557137201E-3</v>
      </c>
      <c r="I53" s="32">
        <f t="shared" si="3"/>
        <v>-9.7602068356015519E-3</v>
      </c>
    </row>
    <row r="54" spans="1:9">
      <c r="A54" s="4" t="s">
        <v>53</v>
      </c>
      <c r="B54" s="11">
        <v>17845.75</v>
      </c>
      <c r="C54" s="12">
        <v>4374.3</v>
      </c>
      <c r="D54" s="8">
        <v>7091.19</v>
      </c>
      <c r="E54" s="9">
        <v>28003.080077999999</v>
      </c>
      <c r="F54" s="32">
        <f t="shared" si="0"/>
        <v>1.0559346230895258E-2</v>
      </c>
      <c r="G54" s="32">
        <f t="shared" si="1"/>
        <v>-3.2622362435133475E-3</v>
      </c>
      <c r="H54" s="32">
        <f t="shared" si="2"/>
        <v>-1.1164557711752071E-2</v>
      </c>
      <c r="I54" s="32">
        <f t="shared" si="3"/>
        <v>-1.2510761067145432E-2</v>
      </c>
    </row>
    <row r="55" spans="1:9">
      <c r="A55" s="4" t="s">
        <v>54</v>
      </c>
      <c r="B55" s="11">
        <v>18034.189452999999</v>
      </c>
      <c r="C55" s="12">
        <v>4360.03</v>
      </c>
      <c r="D55" s="8">
        <v>7012.02</v>
      </c>
      <c r="E55" s="9">
        <v>27652.740234000001</v>
      </c>
      <c r="F55" s="32">
        <f t="shared" si="0"/>
        <v>-7.704224986772909E-3</v>
      </c>
      <c r="G55" s="32">
        <f t="shared" si="1"/>
        <v>-7.5389389522548915E-3</v>
      </c>
      <c r="H55" s="32">
        <f t="shared" si="2"/>
        <v>-5.6046617094650199E-4</v>
      </c>
      <c r="I55" s="32">
        <f t="shared" si="3"/>
        <v>-9.5679515216610857E-3</v>
      </c>
    </row>
    <row r="56" spans="1:9">
      <c r="A56" s="4" t="s">
        <v>55</v>
      </c>
      <c r="B56" s="11">
        <v>17895.25</v>
      </c>
      <c r="C56" s="12">
        <v>4327.16</v>
      </c>
      <c r="D56" s="8">
        <v>7008.09</v>
      </c>
      <c r="E56" s="9">
        <v>27388.160156000002</v>
      </c>
      <c r="F56" s="32">
        <f t="shared" si="0"/>
        <v>-5.9233595507187662E-3</v>
      </c>
      <c r="G56" s="32">
        <f t="shared" si="1"/>
        <v>-1.583717727100448E-2</v>
      </c>
      <c r="H56" s="32">
        <f t="shared" si="2"/>
        <v>-2.3358718281300584E-2</v>
      </c>
      <c r="I56" s="32">
        <f t="shared" si="3"/>
        <v>5.8360927893501349E-3</v>
      </c>
    </row>
    <row r="57" spans="1:9">
      <c r="A57" s="4" t="s">
        <v>56</v>
      </c>
      <c r="B57" s="11">
        <v>17789.25</v>
      </c>
      <c r="C57" s="12">
        <v>4258.63</v>
      </c>
      <c r="D57" s="8">
        <v>6844.39</v>
      </c>
      <c r="E57" s="9">
        <v>27548</v>
      </c>
      <c r="F57" s="32">
        <f t="shared" si="0"/>
        <v>-1.4644224236547309E-2</v>
      </c>
      <c r="G57" s="32">
        <f t="shared" si="1"/>
        <v>1.5164501259794799E-2</v>
      </c>
      <c r="H57" s="32">
        <f t="shared" si="2"/>
        <v>5.3678998420603995E-3</v>
      </c>
      <c r="I57" s="32">
        <f t="shared" si="3"/>
        <v>1.0356071693044873E-2</v>
      </c>
    </row>
    <row r="58" spans="1:9">
      <c r="A58" s="4" t="s">
        <v>57</v>
      </c>
      <c r="B58" s="11">
        <v>17528.740234000001</v>
      </c>
      <c r="C58" s="12">
        <v>4323.21</v>
      </c>
      <c r="D58" s="8">
        <v>6881.13</v>
      </c>
      <c r="E58" s="9">
        <v>27833.289063</v>
      </c>
      <c r="F58" s="32">
        <f t="shared" si="0"/>
        <v>-3.9906559208583801E-3</v>
      </c>
      <c r="G58" s="32">
        <f t="shared" si="1"/>
        <v>8.2068648064747181E-3</v>
      </c>
      <c r="H58" s="32">
        <f t="shared" si="2"/>
        <v>1.7024820051357789E-2</v>
      </c>
      <c r="I58" s="32">
        <f t="shared" si="3"/>
        <v>4.9197074657636513E-3</v>
      </c>
    </row>
    <row r="59" spans="1:9">
      <c r="A59" s="4" t="s">
        <v>58</v>
      </c>
      <c r="B59" s="11">
        <v>17458.789063</v>
      </c>
      <c r="C59" s="12">
        <v>4358.6899999999996</v>
      </c>
      <c r="D59" s="8">
        <v>6998.28</v>
      </c>
      <c r="E59" s="9">
        <v>27970.220702999999</v>
      </c>
      <c r="F59" s="32">
        <f t="shared" si="0"/>
        <v>6.5033728622464239E-3</v>
      </c>
      <c r="G59" s="32">
        <f t="shared" si="1"/>
        <v>2.0166609692361614E-3</v>
      </c>
      <c r="H59" s="32">
        <f t="shared" si="2"/>
        <v>-4.2839097606839913E-3</v>
      </c>
      <c r="I59" s="32">
        <f t="shared" si="3"/>
        <v>-1.3891937111469467E-2</v>
      </c>
    </row>
    <row r="60" spans="1:9">
      <c r="A60" s="4" t="s">
        <v>59</v>
      </c>
      <c r="B60" s="11">
        <v>17572.330077999999</v>
      </c>
      <c r="C60" s="12">
        <v>4367.4799999999996</v>
      </c>
      <c r="D60" s="8">
        <v>6968.3</v>
      </c>
      <c r="E60" s="9">
        <v>27581.660156000002</v>
      </c>
      <c r="F60" s="32">
        <f t="shared" si="0"/>
        <v>3.3566635578987312E-5</v>
      </c>
      <c r="G60" s="32">
        <f t="shared" si="1"/>
        <v>1.014772820940236E-2</v>
      </c>
      <c r="H60" s="32">
        <f t="shared" si="2"/>
        <v>8.5070964223698375E-3</v>
      </c>
      <c r="I60" s="32">
        <f t="shared" si="3"/>
        <v>7.2787411948561321E-3</v>
      </c>
    </row>
    <row r="61" spans="1:9">
      <c r="A61" s="4" t="s">
        <v>60</v>
      </c>
      <c r="B61" s="11">
        <v>17572.919922000001</v>
      </c>
      <c r="C61" s="12">
        <v>4411.8</v>
      </c>
      <c r="D61" s="8">
        <v>7027.58</v>
      </c>
      <c r="E61" s="9">
        <v>27782.419922000001</v>
      </c>
      <c r="F61" s="32">
        <f t="shared" si="0"/>
        <v>-9.6375204434850092E-3</v>
      </c>
      <c r="G61" s="32">
        <f t="shared" si="1"/>
        <v>2.3641144204178295E-3</v>
      </c>
      <c r="H61" s="32">
        <f t="shared" si="2"/>
        <v>-3.0593746353647146E-4</v>
      </c>
      <c r="I61" s="32">
        <f t="shared" si="3"/>
        <v>-1.7954882238497706E-2</v>
      </c>
    </row>
    <row r="62" spans="1:9">
      <c r="A62" s="4" t="s">
        <v>61</v>
      </c>
      <c r="B62" s="11">
        <v>17403.560547000001</v>
      </c>
      <c r="C62" s="12">
        <v>4422.2299999999996</v>
      </c>
      <c r="D62" s="8">
        <v>7025.43</v>
      </c>
      <c r="E62" s="9">
        <v>27283.589843999998</v>
      </c>
      <c r="F62" s="32">
        <f t="shared" si="0"/>
        <v>-7.6818422091821468E-3</v>
      </c>
      <c r="G62" s="32">
        <f t="shared" si="1"/>
        <v>-4.6967254077692772E-3</v>
      </c>
      <c r="H62" s="32">
        <f t="shared" si="2"/>
        <v>-4.1776802274025027E-3</v>
      </c>
      <c r="I62" s="32">
        <f t="shared" si="3"/>
        <v>1.823182689096884E-2</v>
      </c>
    </row>
    <row r="63" spans="1:9">
      <c r="A63" s="4" t="s">
        <v>62</v>
      </c>
      <c r="B63" s="11">
        <v>17269.869140999999</v>
      </c>
      <c r="C63" s="12">
        <v>4401.46</v>
      </c>
      <c r="D63" s="8">
        <v>6996.08</v>
      </c>
      <c r="E63" s="9">
        <v>27781.019531000002</v>
      </c>
      <c r="F63" s="32">
        <f t="shared" si="0"/>
        <v>-7.796726014578443E-3</v>
      </c>
      <c r="G63" s="32">
        <f t="shared" si="1"/>
        <v>-1.8402984464255048E-4</v>
      </c>
      <c r="H63" s="32">
        <f t="shared" si="2"/>
        <v>2.9373592068701591E-3</v>
      </c>
      <c r="I63" s="32">
        <f t="shared" si="3"/>
        <v>-5.010235597893928E-3</v>
      </c>
    </row>
    <row r="64" spans="1:9">
      <c r="A64" s="4" t="s">
        <v>63</v>
      </c>
      <c r="B64" s="11">
        <v>17135.220702999999</v>
      </c>
      <c r="C64" s="12">
        <v>4400.6499999999996</v>
      </c>
      <c r="D64" s="8">
        <v>7016.63</v>
      </c>
      <c r="E64" s="9">
        <v>27641.830077999999</v>
      </c>
      <c r="F64" s="32">
        <f t="shared" si="0"/>
        <v>1.561636401643504E-2</v>
      </c>
      <c r="G64" s="32">
        <f t="shared" si="1"/>
        <v>4.2039244202560985E-3</v>
      </c>
      <c r="H64" s="32">
        <f t="shared" si="2"/>
        <v>8.8062217902326271E-3</v>
      </c>
      <c r="I64" s="32">
        <f t="shared" si="3"/>
        <v>-2.0892249115576087E-3</v>
      </c>
    </row>
    <row r="65" spans="1:9">
      <c r="A65" s="4" t="s">
        <v>64</v>
      </c>
      <c r="B65" s="11">
        <v>17402.810547000001</v>
      </c>
      <c r="C65" s="12">
        <v>4419.1499999999996</v>
      </c>
      <c r="D65" s="8">
        <v>7078.42</v>
      </c>
      <c r="E65" s="9">
        <v>27584.080077999999</v>
      </c>
      <c r="F65" s="32">
        <f t="shared" si="0"/>
        <v>-8.9296145918676371E-3</v>
      </c>
      <c r="G65" s="32">
        <f t="shared" si="1"/>
        <v>-5.4060169942182143E-3</v>
      </c>
      <c r="H65" s="32">
        <f t="shared" si="2"/>
        <v>-6.515578335278196E-3</v>
      </c>
      <c r="I65" s="32">
        <f t="shared" si="3"/>
        <v>5.2218186212010086E-3</v>
      </c>
    </row>
    <row r="66" spans="1:9">
      <c r="A66" s="4" t="s">
        <v>65</v>
      </c>
      <c r="B66" s="11">
        <v>17247.410156000002</v>
      </c>
      <c r="C66" s="12">
        <v>4395.26</v>
      </c>
      <c r="D66" s="8">
        <v>7032.3</v>
      </c>
      <c r="E66" s="9">
        <v>27728.119140999999</v>
      </c>
      <c r="F66" s="32">
        <f t="shared" ref="F66:F129" si="8">(B67-B66)/B66</f>
        <v>1.4835220980176428E-2</v>
      </c>
      <c r="G66" s="32">
        <f t="shared" ref="G66:G129" si="9">(C67-C66)/C66</f>
        <v>-1.8542702820767247E-3</v>
      </c>
      <c r="H66" s="32">
        <f t="shared" ref="H66:H129" si="10">(D67-D66)/D66</f>
        <v>7.0275727713550434E-3</v>
      </c>
      <c r="I66" s="32">
        <f t="shared" ref="I66:I129" si="11">(E67-E66)/E66</f>
        <v>3.3150435315348948E-3</v>
      </c>
    </row>
    <row r="67" spans="1:9">
      <c r="A67" s="4" t="s">
        <v>66</v>
      </c>
      <c r="B67" s="11">
        <v>17503.279297000001</v>
      </c>
      <c r="C67" s="12">
        <v>4387.1099999999997</v>
      </c>
      <c r="D67" s="8">
        <v>7081.72</v>
      </c>
      <c r="E67" s="9">
        <v>27820.039063</v>
      </c>
      <c r="F67" s="32">
        <f t="shared" si="8"/>
        <v>2.8840577895966292E-3</v>
      </c>
      <c r="G67" s="32">
        <f t="shared" si="9"/>
        <v>8.2149752342658301E-3</v>
      </c>
      <c r="H67" s="32">
        <f t="shared" si="10"/>
        <v>3.3890071903435889E-3</v>
      </c>
      <c r="I67" s="32">
        <f t="shared" si="11"/>
        <v>2.4482829749360602E-3</v>
      </c>
    </row>
    <row r="68" spans="1:9">
      <c r="A68" s="4" t="s">
        <v>67</v>
      </c>
      <c r="B68" s="11">
        <v>17553.759765999999</v>
      </c>
      <c r="C68" s="12">
        <v>4423.1499999999996</v>
      </c>
      <c r="D68" s="8">
        <v>7105.72</v>
      </c>
      <c r="E68" s="9">
        <v>27888.150390999999</v>
      </c>
      <c r="F68" s="32">
        <f t="shared" si="8"/>
        <v>3.9952044425170807E-3</v>
      </c>
      <c r="G68" s="32">
        <f t="shared" si="9"/>
        <v>-4.6279235386544309E-3</v>
      </c>
      <c r="H68" s="32">
        <f t="shared" si="10"/>
        <v>2.5528728967647778E-3</v>
      </c>
      <c r="I68" s="32">
        <f t="shared" si="11"/>
        <v>6.5389555220862049E-3</v>
      </c>
    </row>
    <row r="69" spans="1:9">
      <c r="A69" s="4" t="s">
        <v>68</v>
      </c>
      <c r="B69" s="11">
        <v>17623.890625</v>
      </c>
      <c r="C69" s="12">
        <v>4402.68</v>
      </c>
      <c r="D69" s="8">
        <v>7123.86</v>
      </c>
      <c r="E69" s="9">
        <v>28070.509765999999</v>
      </c>
      <c r="F69" s="32">
        <f t="shared" si="8"/>
        <v>-1.1785980997031285E-3</v>
      </c>
      <c r="G69" s="32">
        <f t="shared" si="9"/>
        <v>6.0008903667766161E-3</v>
      </c>
      <c r="H69" s="32">
        <f t="shared" si="10"/>
        <v>-4.8148054565914851E-4</v>
      </c>
      <c r="I69" s="32">
        <f t="shared" si="11"/>
        <v>-1.9768160771775236E-3</v>
      </c>
    </row>
    <row r="70" spans="1:9">
      <c r="A70" s="4" t="s">
        <v>69</v>
      </c>
      <c r="B70" s="11">
        <v>17603.119140999999</v>
      </c>
      <c r="C70" s="12">
        <v>4429.1000000000004</v>
      </c>
      <c r="D70" s="8">
        <v>7120.43</v>
      </c>
      <c r="E70" s="9">
        <v>28015.019531000002</v>
      </c>
      <c r="F70" s="32">
        <f t="shared" si="8"/>
        <v>-4.3651266224193231E-3</v>
      </c>
      <c r="G70" s="32">
        <f t="shared" si="9"/>
        <v>1.6752839177259652E-3</v>
      </c>
      <c r="H70" s="32">
        <f t="shared" si="10"/>
        <v>3.5391121041840546E-4</v>
      </c>
      <c r="I70" s="32">
        <f t="shared" si="11"/>
        <v>-1.3517441941490866E-3</v>
      </c>
    </row>
    <row r="71" spans="1:9">
      <c r="A71" s="4" t="s">
        <v>70</v>
      </c>
      <c r="B71" s="11">
        <v>17526.279297000001</v>
      </c>
      <c r="C71" s="12">
        <v>4436.5200000000004</v>
      </c>
      <c r="D71" s="8">
        <v>7122.95</v>
      </c>
      <c r="E71" s="9">
        <v>27977.150390999999</v>
      </c>
      <c r="F71" s="32">
        <f t="shared" si="8"/>
        <v>-2.3466992225236209E-3</v>
      </c>
      <c r="G71" s="32">
        <f t="shared" si="9"/>
        <v>-9.3992588785806722E-4</v>
      </c>
      <c r="H71" s="32">
        <f t="shared" si="10"/>
        <v>1.312658378902051E-3</v>
      </c>
      <c r="I71" s="32">
        <f t="shared" si="11"/>
        <v>-1.6226132099073084E-2</v>
      </c>
    </row>
    <row r="72" spans="1:9">
      <c r="A72" s="4" t="s">
        <v>71</v>
      </c>
      <c r="B72" s="11">
        <v>17485.150390999999</v>
      </c>
      <c r="C72" s="12">
        <v>4432.3500000000004</v>
      </c>
      <c r="D72" s="8">
        <v>7132.3</v>
      </c>
      <c r="E72" s="9">
        <v>27523.189452999999</v>
      </c>
      <c r="F72" s="32">
        <f t="shared" si="8"/>
        <v>-9.2369675060462696E-3</v>
      </c>
      <c r="G72" s="32">
        <f t="shared" si="9"/>
        <v>9.9270138865379222E-4</v>
      </c>
      <c r="H72" s="32">
        <f t="shared" si="10"/>
        <v>4.0295556832998869E-3</v>
      </c>
      <c r="I72" s="32">
        <f t="shared" si="11"/>
        <v>-3.5867481916867653E-3</v>
      </c>
    </row>
    <row r="73" spans="1:9">
      <c r="A73" s="4" t="s">
        <v>72</v>
      </c>
      <c r="B73" s="11">
        <v>17323.640625</v>
      </c>
      <c r="C73" s="12">
        <v>4436.75</v>
      </c>
      <c r="D73" s="8">
        <v>7161.04</v>
      </c>
      <c r="E73" s="9">
        <v>27424.470702999999</v>
      </c>
      <c r="F73" s="32">
        <f t="shared" si="8"/>
        <v>-5.5681677476497431E-3</v>
      </c>
      <c r="G73" s="32">
        <f t="shared" si="9"/>
        <v>2.4680227644108452E-3</v>
      </c>
      <c r="H73" s="32">
        <f t="shared" si="10"/>
        <v>8.2529911856378917E-3</v>
      </c>
      <c r="I73" s="32">
        <f t="shared" si="11"/>
        <v>5.8866934843830043E-3</v>
      </c>
    </row>
    <row r="74" spans="1:9">
      <c r="A74" s="4" t="s">
        <v>73</v>
      </c>
      <c r="B74" s="11">
        <v>17227.179688</v>
      </c>
      <c r="C74" s="12">
        <v>4447.7</v>
      </c>
      <c r="D74" s="8">
        <v>7220.14</v>
      </c>
      <c r="E74" s="9">
        <v>27585.910156000002</v>
      </c>
      <c r="F74" s="32">
        <f t="shared" si="8"/>
        <v>-4.2027976320723457E-4</v>
      </c>
      <c r="G74" s="32">
        <f t="shared" si="9"/>
        <v>2.9543359489174917E-3</v>
      </c>
      <c r="H74" s="32">
        <f t="shared" si="10"/>
        <v>-3.7270745442610203E-3</v>
      </c>
      <c r="I74" s="32">
        <f t="shared" si="11"/>
        <v>-1.104695231285378E-2</v>
      </c>
    </row>
    <row r="75" spans="1:9">
      <c r="A75" s="4" t="s">
        <v>74</v>
      </c>
      <c r="B75" s="11">
        <v>17219.939452999999</v>
      </c>
      <c r="C75" s="12">
        <v>4460.84</v>
      </c>
      <c r="D75" s="8">
        <v>7193.23</v>
      </c>
      <c r="E75" s="9">
        <v>27281.169922000001</v>
      </c>
      <c r="F75" s="32">
        <f t="shared" si="8"/>
        <v>-1.3811319061204081E-2</v>
      </c>
      <c r="G75" s="32">
        <f t="shared" si="9"/>
        <v>1.6050788640704114E-3</v>
      </c>
      <c r="H75" s="32">
        <f t="shared" si="10"/>
        <v>3.5422195592245032E-3</v>
      </c>
      <c r="I75" s="32">
        <f t="shared" si="11"/>
        <v>-9.8206903430466796E-3</v>
      </c>
    </row>
    <row r="76" spans="1:9">
      <c r="A76" s="4" t="s">
        <v>75</v>
      </c>
      <c r="B76" s="11">
        <v>16982.109375</v>
      </c>
      <c r="C76" s="12">
        <v>4468</v>
      </c>
      <c r="D76" s="8">
        <v>7218.71</v>
      </c>
      <c r="E76" s="9">
        <v>27013.25</v>
      </c>
      <c r="F76" s="32">
        <f t="shared" si="8"/>
        <v>-7.2629283722298642E-3</v>
      </c>
      <c r="G76" s="32">
        <f t="shared" si="9"/>
        <v>2.6096687555953119E-3</v>
      </c>
      <c r="H76" s="32">
        <f t="shared" si="10"/>
        <v>-8.9669760940667333E-3</v>
      </c>
      <c r="I76" s="32">
        <f t="shared" si="11"/>
        <v>1.7805715121283101E-2</v>
      </c>
    </row>
    <row r="77" spans="1:9">
      <c r="A77" s="4" t="s">
        <v>76</v>
      </c>
      <c r="B77" s="11">
        <v>16858.769531000002</v>
      </c>
      <c r="C77" s="12">
        <v>4479.66</v>
      </c>
      <c r="D77" s="8">
        <v>7153.98</v>
      </c>
      <c r="E77" s="9">
        <v>27494.240234000001</v>
      </c>
      <c r="F77" s="32">
        <f t="shared" si="8"/>
        <v>-1.1709642013730766E-2</v>
      </c>
      <c r="G77" s="32">
        <f t="shared" si="9"/>
        <v>-7.0496421603425102E-3</v>
      </c>
      <c r="H77" s="32">
        <f t="shared" si="10"/>
        <v>3.7922946387884942E-3</v>
      </c>
      <c r="I77" s="32">
        <f t="shared" si="11"/>
        <v>8.6512437869025998E-3</v>
      </c>
    </row>
    <row r="78" spans="1:9">
      <c r="A78" s="4" t="s">
        <v>77</v>
      </c>
      <c r="B78" s="11">
        <v>16661.359375</v>
      </c>
      <c r="C78" s="12">
        <v>4448.08</v>
      </c>
      <c r="D78" s="8">
        <v>7181.11</v>
      </c>
      <c r="E78" s="9">
        <v>27732.099609000001</v>
      </c>
      <c r="F78" s="32">
        <f t="shared" si="8"/>
        <v>9.8977611783253264E-3</v>
      </c>
      <c r="G78" s="32">
        <f t="shared" si="9"/>
        <v>-1.0748457761550936E-2</v>
      </c>
      <c r="H78" s="32">
        <f t="shared" si="10"/>
        <v>-1.6418074643056524E-3</v>
      </c>
      <c r="I78" s="32">
        <f t="shared" si="11"/>
        <v>-2.6319060233110991E-4</v>
      </c>
    </row>
    <row r="79" spans="1:9">
      <c r="A79" s="4" t="s">
        <v>78</v>
      </c>
      <c r="B79" s="11">
        <v>16826.269531000002</v>
      </c>
      <c r="C79" s="12">
        <v>4400.2700000000004</v>
      </c>
      <c r="D79" s="8">
        <v>7169.32</v>
      </c>
      <c r="E79" s="9">
        <v>27724.800781000002</v>
      </c>
      <c r="F79" s="32">
        <f t="shared" si="8"/>
        <v>-2.6795549611834068E-2</v>
      </c>
      <c r="G79" s="32">
        <f t="shared" si="9"/>
        <v>1.2567410636164927E-3</v>
      </c>
      <c r="H79" s="32">
        <f t="shared" si="10"/>
        <v>-1.5407318964699587E-2</v>
      </c>
      <c r="I79" s="32">
        <f t="shared" si="11"/>
        <v>6.3078116009343066E-4</v>
      </c>
    </row>
    <row r="80" spans="1:9">
      <c r="A80" s="4" t="s">
        <v>79</v>
      </c>
      <c r="B80" s="11">
        <v>16375.400390999999</v>
      </c>
      <c r="C80" s="12">
        <v>4405.8</v>
      </c>
      <c r="D80" s="8">
        <v>7058.86</v>
      </c>
      <c r="E80" s="9">
        <v>27742.289063</v>
      </c>
      <c r="F80" s="32">
        <f t="shared" si="8"/>
        <v>-2.0433064353277382E-3</v>
      </c>
      <c r="G80" s="32">
        <f t="shared" si="9"/>
        <v>8.1415406963547803E-3</v>
      </c>
      <c r="H80" s="32">
        <f t="shared" si="10"/>
        <v>4.1139787444431485E-3</v>
      </c>
      <c r="I80" s="32">
        <f t="shared" si="11"/>
        <v>-3.6460018771451068E-3</v>
      </c>
    </row>
    <row r="81" spans="1:9">
      <c r="A81" s="4" t="s">
        <v>80</v>
      </c>
      <c r="B81" s="11">
        <v>16341.940430000001</v>
      </c>
      <c r="C81" s="12">
        <v>4441.67</v>
      </c>
      <c r="D81" s="8">
        <v>7087.9</v>
      </c>
      <c r="E81" s="9">
        <v>27641.140625</v>
      </c>
      <c r="F81" s="32">
        <f t="shared" si="8"/>
        <v>2.4470742364589421E-2</v>
      </c>
      <c r="G81" s="32">
        <f t="shared" si="9"/>
        <v>8.5260724006961091E-3</v>
      </c>
      <c r="H81" s="32">
        <f t="shared" si="10"/>
        <v>2.9797260119359473E-3</v>
      </c>
      <c r="I81" s="32">
        <f t="shared" si="11"/>
        <v>5.3597078358628755E-3</v>
      </c>
    </row>
    <row r="82" spans="1:9">
      <c r="A82" s="4" t="s">
        <v>81</v>
      </c>
      <c r="B82" s="11">
        <v>16741.839843999998</v>
      </c>
      <c r="C82" s="12">
        <v>4479.54</v>
      </c>
      <c r="D82" s="8">
        <v>7109.02</v>
      </c>
      <c r="E82" s="9">
        <v>27789.289063</v>
      </c>
      <c r="F82" s="32">
        <f t="shared" si="8"/>
        <v>4.5927225273007461E-3</v>
      </c>
      <c r="G82" s="32">
        <f t="shared" si="9"/>
        <v>1.4934569174512562E-3</v>
      </c>
      <c r="H82" s="32">
        <f t="shared" si="10"/>
        <v>2.357568272420011E-3</v>
      </c>
      <c r="I82" s="32">
        <f t="shared" si="11"/>
        <v>1.0804522538137448E-2</v>
      </c>
    </row>
    <row r="83" spans="1:9">
      <c r="A83" s="4" t="s">
        <v>82</v>
      </c>
      <c r="B83" s="11">
        <v>16818.730468999998</v>
      </c>
      <c r="C83" s="12">
        <v>4486.2299999999996</v>
      </c>
      <c r="D83" s="8">
        <v>7125.78</v>
      </c>
      <c r="E83" s="9">
        <v>28089.539063</v>
      </c>
      <c r="F83" s="32">
        <f t="shared" si="8"/>
        <v>1.3504521427383709E-2</v>
      </c>
      <c r="G83" s="32">
        <f t="shared" si="9"/>
        <v>2.2201269217137858E-3</v>
      </c>
      <c r="H83" s="32">
        <f t="shared" si="10"/>
        <v>3.4157664143434326E-3</v>
      </c>
      <c r="I83" s="32">
        <f t="shared" si="11"/>
        <v>1.2868864355134596E-2</v>
      </c>
    </row>
    <row r="84" spans="1:9">
      <c r="A84" s="4" t="s">
        <v>83</v>
      </c>
      <c r="B84" s="11">
        <v>17045.859375</v>
      </c>
      <c r="C84" s="12">
        <v>4496.1899999999996</v>
      </c>
      <c r="D84" s="8">
        <v>7150.12</v>
      </c>
      <c r="E84" s="9">
        <v>28451.019531000002</v>
      </c>
      <c r="F84" s="32">
        <f t="shared" si="8"/>
        <v>1.2379289618538326E-3</v>
      </c>
      <c r="G84" s="32">
        <f t="shared" si="9"/>
        <v>-5.8449487232522974E-3</v>
      </c>
      <c r="H84" s="32">
        <f t="shared" si="10"/>
        <v>-3.5160249058757516E-3</v>
      </c>
      <c r="I84" s="32">
        <f t="shared" si="11"/>
        <v>3.2508583707947926E-3</v>
      </c>
    </row>
    <row r="85" spans="1:9">
      <c r="A85" s="4" t="s">
        <v>84</v>
      </c>
      <c r="B85" s="11">
        <v>17066.960938</v>
      </c>
      <c r="C85" s="12">
        <v>4469.91</v>
      </c>
      <c r="D85" s="8">
        <v>7124.98</v>
      </c>
      <c r="E85" s="9">
        <v>28543.509765999999</v>
      </c>
      <c r="F85" s="32">
        <f t="shared" si="8"/>
        <v>8.3769307564111571E-3</v>
      </c>
      <c r="G85" s="32">
        <f t="shared" si="9"/>
        <v>8.8279182354902078E-3</v>
      </c>
      <c r="H85" s="32">
        <f t="shared" si="10"/>
        <v>3.232289774848583E-3</v>
      </c>
      <c r="I85" s="32">
        <f t="shared" si="11"/>
        <v>2.0480999491392426E-2</v>
      </c>
    </row>
    <row r="86" spans="1:9">
      <c r="A86" s="4" t="s">
        <v>85</v>
      </c>
      <c r="B86" s="11">
        <v>17209.929688</v>
      </c>
      <c r="C86" s="12">
        <v>4509.37</v>
      </c>
      <c r="D86" s="8">
        <v>7148.01</v>
      </c>
      <c r="E86" s="9">
        <v>29128.109375</v>
      </c>
      <c r="F86" s="32">
        <f t="shared" si="8"/>
        <v>1.0841987525963305E-2</v>
      </c>
      <c r="G86" s="32">
        <f t="shared" si="9"/>
        <v>4.306588281733385E-3</v>
      </c>
      <c r="H86" s="32">
        <f t="shared" si="10"/>
        <v>-3.9605428643776936E-3</v>
      </c>
      <c r="I86" s="32">
        <f t="shared" si="11"/>
        <v>1.8256634618943578E-2</v>
      </c>
    </row>
    <row r="87" spans="1:9">
      <c r="A87" s="4" t="s">
        <v>86</v>
      </c>
      <c r="B87" s="11">
        <v>17396.519531000002</v>
      </c>
      <c r="C87" s="12">
        <v>4528.79</v>
      </c>
      <c r="D87" s="8">
        <v>7119.7</v>
      </c>
      <c r="E87" s="9">
        <v>29659.890625</v>
      </c>
      <c r="F87" s="32">
        <f t="shared" si="8"/>
        <v>5.390131734851005E-3</v>
      </c>
      <c r="G87" s="32">
        <f t="shared" si="9"/>
        <v>-1.3491462399448137E-3</v>
      </c>
      <c r="H87" s="32">
        <f t="shared" si="10"/>
        <v>4.2333244378274827E-3</v>
      </c>
      <c r="I87" s="32">
        <f t="shared" si="11"/>
        <v>8.6396137881914383E-3</v>
      </c>
    </row>
    <row r="88" spans="1:9">
      <c r="A88" s="4" t="s">
        <v>87</v>
      </c>
      <c r="B88" s="11">
        <v>17490.289063</v>
      </c>
      <c r="C88" s="12">
        <v>4522.68</v>
      </c>
      <c r="D88" s="8">
        <v>7149.84</v>
      </c>
      <c r="E88" s="9">
        <v>29916.140625</v>
      </c>
      <c r="F88" s="32">
        <f t="shared" si="8"/>
        <v>-9.3187876662821439E-4</v>
      </c>
      <c r="G88" s="32">
        <f t="shared" si="9"/>
        <v>3.1176205258825617E-4</v>
      </c>
      <c r="H88" s="32">
        <f t="shared" si="10"/>
        <v>1.9664775715260048E-3</v>
      </c>
      <c r="I88" s="32">
        <f t="shared" si="11"/>
        <v>8.860444812138938E-3</v>
      </c>
    </row>
    <row r="89" spans="1:9">
      <c r="A89" s="4" t="s">
        <v>88</v>
      </c>
      <c r="B89" s="11">
        <v>17473.990234000001</v>
      </c>
      <c r="C89" s="12">
        <v>4524.09</v>
      </c>
      <c r="D89" s="8">
        <v>7163.9</v>
      </c>
      <c r="E89" s="9">
        <v>30181.210938</v>
      </c>
      <c r="F89" s="32">
        <f t="shared" si="8"/>
        <v>-8.8262878675477215E-3</v>
      </c>
      <c r="G89" s="32">
        <f t="shared" si="9"/>
        <v>2.8425606033477832E-3</v>
      </c>
      <c r="H89" s="32">
        <f t="shared" si="10"/>
        <v>-3.5664931112940261E-3</v>
      </c>
      <c r="I89" s="32">
        <f t="shared" si="11"/>
        <v>-5.7327549035534695E-3</v>
      </c>
    </row>
    <row r="90" spans="1:9">
      <c r="A90" s="4" t="s">
        <v>89</v>
      </c>
      <c r="B90" s="11">
        <v>17319.759765999999</v>
      </c>
      <c r="C90" s="12">
        <v>4536.95</v>
      </c>
      <c r="D90" s="8">
        <v>7138.35</v>
      </c>
      <c r="E90" s="9">
        <v>30008.189452999999</v>
      </c>
      <c r="F90" s="32">
        <f t="shared" si="8"/>
        <v>1.138353872477158E-2</v>
      </c>
      <c r="G90" s="32">
        <f t="shared" si="9"/>
        <v>-3.3502683520857118E-4</v>
      </c>
      <c r="H90" s="32">
        <f t="shared" si="10"/>
        <v>6.8405163658268259E-3</v>
      </c>
      <c r="I90" s="32">
        <f t="shared" si="11"/>
        <v>1.2451613969753993E-2</v>
      </c>
    </row>
    <row r="91" spans="1:9">
      <c r="A91" s="4" t="s">
        <v>90</v>
      </c>
      <c r="B91" s="11">
        <v>17516.919922000001</v>
      </c>
      <c r="C91" s="12">
        <v>4535.43</v>
      </c>
      <c r="D91" s="8">
        <v>7187.18</v>
      </c>
      <c r="E91" s="9">
        <v>30381.839843999998</v>
      </c>
      <c r="F91" s="32">
        <f t="shared" si="8"/>
        <v>-1.2341862094629502E-3</v>
      </c>
      <c r="G91" s="32">
        <f t="shared" si="9"/>
        <v>-3.3954884101398421E-3</v>
      </c>
      <c r="H91" s="32">
        <f t="shared" si="10"/>
        <v>-5.2607559571348425E-3</v>
      </c>
      <c r="I91" s="32">
        <f t="shared" si="11"/>
        <v>2.1568574298485776E-3</v>
      </c>
    </row>
    <row r="92" spans="1:9">
      <c r="A92" s="4" t="s">
        <v>91</v>
      </c>
      <c r="B92" s="11">
        <v>17495.300781000002</v>
      </c>
      <c r="C92" s="12">
        <v>4520.03</v>
      </c>
      <c r="D92" s="8">
        <v>7149.37</v>
      </c>
      <c r="E92" s="9">
        <v>30447.369140999999</v>
      </c>
      <c r="F92" s="32">
        <f t="shared" si="8"/>
        <v>-3.7971133409805484E-3</v>
      </c>
      <c r="G92" s="32">
        <f t="shared" si="9"/>
        <v>-1.3185753191903675E-3</v>
      </c>
      <c r="H92" s="32">
        <f t="shared" si="10"/>
        <v>-7.5307334772154958E-3</v>
      </c>
      <c r="I92" s="32">
        <f t="shared" si="11"/>
        <v>7.3152615245195632E-3</v>
      </c>
    </row>
    <row r="93" spans="1:9">
      <c r="A93" s="4" t="s">
        <v>92</v>
      </c>
      <c r="B93" s="11">
        <v>17428.869140999999</v>
      </c>
      <c r="C93" s="12">
        <v>4514.07</v>
      </c>
      <c r="D93" s="8">
        <v>7095.53</v>
      </c>
      <c r="E93" s="9">
        <v>30670.099609000001</v>
      </c>
      <c r="F93" s="32">
        <f t="shared" si="8"/>
        <v>-9.0871591104798033E-3</v>
      </c>
      <c r="G93" s="32">
        <f t="shared" si="9"/>
        <v>-4.6055998245485702E-3</v>
      </c>
      <c r="H93" s="32">
        <f t="shared" si="10"/>
        <v>-1.0051398556555988E-2</v>
      </c>
      <c r="I93" s="32">
        <f t="shared" si="11"/>
        <v>-5.1642698595449682E-3</v>
      </c>
    </row>
    <row r="94" spans="1:9">
      <c r="A94" s="4" t="s">
        <v>93</v>
      </c>
      <c r="B94" s="11">
        <v>17270.490234000001</v>
      </c>
      <c r="C94" s="12">
        <v>4493.28</v>
      </c>
      <c r="D94" s="8">
        <v>7024.21</v>
      </c>
      <c r="E94" s="9">
        <v>30511.710938</v>
      </c>
      <c r="F94" s="32">
        <f t="shared" si="8"/>
        <v>1.9594026308169627E-3</v>
      </c>
      <c r="G94" s="32">
        <f t="shared" si="9"/>
        <v>-7.7226435922087694E-3</v>
      </c>
      <c r="H94" s="32">
        <f t="shared" si="10"/>
        <v>7.1040017311552216E-4</v>
      </c>
      <c r="I94" s="32">
        <f t="shared" si="11"/>
        <v>-6.1737309449074558E-3</v>
      </c>
    </row>
    <row r="95" spans="1:9">
      <c r="A95" s="4" t="s">
        <v>94</v>
      </c>
      <c r="B95" s="11">
        <v>17304.330077999999</v>
      </c>
      <c r="C95" s="12">
        <v>4458.58</v>
      </c>
      <c r="D95" s="8">
        <v>7029.2</v>
      </c>
      <c r="E95" s="9">
        <v>30323.339843999998</v>
      </c>
      <c r="F95" s="32">
        <f t="shared" si="8"/>
        <v>9.8380136204427489E-3</v>
      </c>
      <c r="G95" s="32">
        <f t="shared" si="9"/>
        <v>2.2765095613400759E-3</v>
      </c>
      <c r="H95" s="32">
        <f t="shared" si="10"/>
        <v>5.5810049507768276E-3</v>
      </c>
      <c r="I95" s="32">
        <f t="shared" si="11"/>
        <v>5.8275552069495676E-3</v>
      </c>
    </row>
    <row r="96" spans="1:9">
      <c r="A96" s="4" t="s">
        <v>95</v>
      </c>
      <c r="B96" s="11">
        <v>17474.570313</v>
      </c>
      <c r="C96" s="12">
        <v>4468.7299999999996</v>
      </c>
      <c r="D96" s="8">
        <v>7068.43</v>
      </c>
      <c r="E96" s="9">
        <v>30500.050781000002</v>
      </c>
      <c r="F96" s="32">
        <f t="shared" si="8"/>
        <v>-1.6171937560590945E-3</v>
      </c>
      <c r="G96" s="32">
        <f t="shared" si="9"/>
        <v>-5.7465991456184156E-3</v>
      </c>
      <c r="H96" s="32">
        <f t="shared" si="10"/>
        <v>-4.8624659224184002E-3</v>
      </c>
      <c r="I96" s="32">
        <f t="shared" si="11"/>
        <v>-2.1650450608802267E-2</v>
      </c>
    </row>
    <row r="97" spans="1:9">
      <c r="A97" s="4" t="s">
        <v>96</v>
      </c>
      <c r="B97" s="11">
        <v>17446.310547000001</v>
      </c>
      <c r="C97" s="12">
        <v>4443.05</v>
      </c>
      <c r="D97" s="8">
        <v>7034.06</v>
      </c>
      <c r="E97" s="9">
        <v>29839.710938</v>
      </c>
      <c r="F97" s="32">
        <f t="shared" si="8"/>
        <v>-6.5401541313064502E-4</v>
      </c>
      <c r="G97" s="32">
        <f t="shared" si="9"/>
        <v>8.4739086888510444E-3</v>
      </c>
      <c r="H97" s="32">
        <f t="shared" si="10"/>
        <v>-2.4978461940899873E-3</v>
      </c>
      <c r="I97" s="32">
        <f t="shared" si="11"/>
        <v>-6.7128849678269277E-3</v>
      </c>
    </row>
    <row r="98" spans="1:9">
      <c r="A98" s="4" t="s">
        <v>97</v>
      </c>
      <c r="B98" s="11">
        <v>17434.900390999999</v>
      </c>
      <c r="C98" s="12">
        <v>4480.7</v>
      </c>
      <c r="D98" s="8">
        <v>7016.49</v>
      </c>
      <c r="E98" s="9">
        <v>29639.400390999999</v>
      </c>
      <c r="F98" s="32">
        <f t="shared" si="8"/>
        <v>-4.6401407054645688E-3</v>
      </c>
      <c r="G98" s="32">
        <f t="shared" si="9"/>
        <v>-1.5488651326800724E-3</v>
      </c>
      <c r="H98" s="32">
        <f t="shared" si="10"/>
        <v>1.5663102206373532E-3</v>
      </c>
      <c r="I98" s="32">
        <f t="shared" si="11"/>
        <v>2.0560812565730887E-2</v>
      </c>
    </row>
    <row r="99" spans="1:9">
      <c r="A99" s="4" t="s">
        <v>98</v>
      </c>
      <c r="B99" s="11">
        <v>17354</v>
      </c>
      <c r="C99" s="12">
        <v>4473.76</v>
      </c>
      <c r="D99" s="8">
        <v>7027.48</v>
      </c>
      <c r="E99" s="9">
        <v>30248.810547000001</v>
      </c>
      <c r="F99" s="32">
        <f t="shared" si="8"/>
        <v>-4.3391022818947637E-3</v>
      </c>
      <c r="G99" s="32">
        <f t="shared" si="9"/>
        <v>-9.1131397303387835E-3</v>
      </c>
      <c r="H99" s="32">
        <f t="shared" si="10"/>
        <v>-9.0843374865526814E-3</v>
      </c>
      <c r="I99" s="32">
        <f t="shared" si="11"/>
        <v>-2.892675725679998E-4</v>
      </c>
    </row>
    <row r="100" spans="1:9">
      <c r="A100" s="4" t="s">
        <v>99</v>
      </c>
      <c r="B100" s="11">
        <v>17278.699218999998</v>
      </c>
      <c r="C100" s="12">
        <v>4432.99</v>
      </c>
      <c r="D100" s="8">
        <v>6963.64</v>
      </c>
      <c r="E100" s="9">
        <v>30240.060547000001</v>
      </c>
      <c r="F100" s="32">
        <f t="shared" si="8"/>
        <v>-1.1054975700356258E-4</v>
      </c>
      <c r="G100" s="32">
        <f t="shared" si="9"/>
        <v>-1.6977254629493913E-2</v>
      </c>
      <c r="H100" s="32">
        <f t="shared" si="10"/>
        <v>-8.5774106645375801E-3</v>
      </c>
      <c r="I100" s="32">
        <f t="shared" si="11"/>
        <v>-1.8551420858701358E-3</v>
      </c>
    </row>
    <row r="101" spans="1:9">
      <c r="A101" s="4" t="s">
        <v>100</v>
      </c>
      <c r="B101" s="11">
        <v>17276.789063</v>
      </c>
      <c r="C101" s="12">
        <v>4357.7299999999996</v>
      </c>
      <c r="D101" s="8">
        <v>6903.91</v>
      </c>
      <c r="E101" s="9">
        <v>30183.960938</v>
      </c>
      <c r="F101" s="32">
        <f t="shared" si="8"/>
        <v>-2.0314466346737732E-2</v>
      </c>
      <c r="G101" s="32">
        <f t="shared" si="9"/>
        <v>-8.1464432169943359E-4</v>
      </c>
      <c r="H101" s="32">
        <f t="shared" si="10"/>
        <v>1.1163239381741609E-2</v>
      </c>
      <c r="I101" s="32">
        <f t="shared" si="11"/>
        <v>-2.1192443109568405E-2</v>
      </c>
    </row>
    <row r="102" spans="1:9">
      <c r="A102" s="4" t="s">
        <v>101</v>
      </c>
      <c r="B102" s="11">
        <v>16925.820313</v>
      </c>
      <c r="C102" s="12">
        <v>4354.18</v>
      </c>
      <c r="D102" s="8">
        <v>6980.98</v>
      </c>
      <c r="E102" s="9">
        <v>29544.289063</v>
      </c>
      <c r="F102" s="32">
        <f t="shared" si="8"/>
        <v>9.0040179549198355E-3</v>
      </c>
      <c r="G102" s="32">
        <f t="shared" si="9"/>
        <v>9.5218847176735989E-3</v>
      </c>
      <c r="H102" s="32">
        <f t="shared" si="10"/>
        <v>1.4666995178327445E-2</v>
      </c>
      <c r="I102" s="32">
        <f t="shared" si="11"/>
        <v>-3.1014084246403662E-3</v>
      </c>
    </row>
    <row r="103" spans="1:9">
      <c r="A103" s="4" t="s">
        <v>102</v>
      </c>
      <c r="B103" s="11">
        <v>17078.220702999999</v>
      </c>
      <c r="C103" s="12">
        <v>4395.6400000000003</v>
      </c>
      <c r="D103" s="8">
        <v>7083.37</v>
      </c>
      <c r="E103" s="9">
        <v>29452.660156000002</v>
      </c>
      <c r="F103" s="32">
        <f t="shared" si="8"/>
        <v>1.0655018058645592E-2</v>
      </c>
      <c r="G103" s="32">
        <f t="shared" si="9"/>
        <v>1.2134751708510987E-2</v>
      </c>
      <c r="H103" s="32">
        <f t="shared" si="10"/>
        <v>-7.0870221377670897E-4</v>
      </c>
      <c r="I103" s="32">
        <f t="shared" si="11"/>
        <v>-2.3141877147594435E-2</v>
      </c>
    </row>
    <row r="104" spans="1:9">
      <c r="A104" s="4" t="s">
        <v>103</v>
      </c>
      <c r="B104" s="11">
        <v>17260.189452999999</v>
      </c>
      <c r="C104" s="12">
        <v>4448.9799999999996</v>
      </c>
      <c r="D104" s="8">
        <v>7078.35</v>
      </c>
      <c r="E104" s="9">
        <v>28771.070313</v>
      </c>
      <c r="F104" s="32">
        <f t="shared" si="8"/>
        <v>3.1042578151243825E-3</v>
      </c>
      <c r="G104" s="32">
        <f t="shared" si="9"/>
        <v>1.4610090402744E-3</v>
      </c>
      <c r="H104" s="32">
        <f t="shared" si="10"/>
        <v>-3.7960824203381858E-3</v>
      </c>
      <c r="I104" s="32">
        <f t="shared" si="11"/>
        <v>-1.1337071733915238E-2</v>
      </c>
    </row>
    <row r="105" spans="1:9">
      <c r="A105" s="4" t="s">
        <v>104</v>
      </c>
      <c r="B105" s="11">
        <v>17313.769531000002</v>
      </c>
      <c r="C105" s="12">
        <v>4455.4799999999996</v>
      </c>
      <c r="D105" s="8">
        <v>7051.48</v>
      </c>
      <c r="E105" s="9">
        <v>28444.890625</v>
      </c>
      <c r="F105" s="32">
        <f t="shared" si="8"/>
        <v>-7.6430541461850925E-3</v>
      </c>
      <c r="G105" s="32">
        <f t="shared" si="9"/>
        <v>-2.776356307288977E-3</v>
      </c>
      <c r="H105" s="32">
        <f t="shared" si="10"/>
        <v>1.69042527242509E-3</v>
      </c>
      <c r="I105" s="32">
        <f t="shared" si="11"/>
        <v>-2.1893966554845937E-2</v>
      </c>
    </row>
    <row r="106" spans="1:9">
      <c r="A106" s="4" t="s">
        <v>105</v>
      </c>
      <c r="B106" s="11">
        <v>17181.439452999999</v>
      </c>
      <c r="C106" s="12">
        <v>4443.1099999999997</v>
      </c>
      <c r="D106" s="8">
        <v>7063.4</v>
      </c>
      <c r="E106" s="9">
        <v>27822.119140999999</v>
      </c>
      <c r="F106" s="32">
        <f t="shared" si="8"/>
        <v>-1.8972712728273809E-2</v>
      </c>
      <c r="G106" s="32">
        <f t="shared" si="9"/>
        <v>-2.0364114325326081E-2</v>
      </c>
      <c r="H106" s="32">
        <f t="shared" si="10"/>
        <v>-4.9975932270576885E-3</v>
      </c>
      <c r="I106" s="32">
        <f t="shared" si="11"/>
        <v>-1.054017483405327E-2</v>
      </c>
    </row>
    <row r="107" spans="1:9">
      <c r="A107" s="4" t="s">
        <v>106</v>
      </c>
      <c r="B107" s="11">
        <v>16855.460938</v>
      </c>
      <c r="C107" s="12">
        <v>4352.63</v>
      </c>
      <c r="D107" s="8">
        <v>7028.1</v>
      </c>
      <c r="E107" s="9">
        <v>27528.869140999999</v>
      </c>
      <c r="F107" s="32">
        <f t="shared" si="8"/>
        <v>4.7052165047117367E-3</v>
      </c>
      <c r="G107" s="32">
        <f t="shared" si="9"/>
        <v>1.5691662282344069E-3</v>
      </c>
      <c r="H107" s="32">
        <f t="shared" si="10"/>
        <v>1.1391414464791265E-2</v>
      </c>
      <c r="I107" s="32">
        <f t="shared" si="11"/>
        <v>5.4249157942190731E-3</v>
      </c>
    </row>
    <row r="108" spans="1:9">
      <c r="A108" s="4" t="s">
        <v>107</v>
      </c>
      <c r="B108" s="11">
        <v>16934.769531000002</v>
      </c>
      <c r="C108" s="12">
        <v>4359.46</v>
      </c>
      <c r="D108" s="8">
        <v>7108.16</v>
      </c>
      <c r="E108" s="9">
        <v>27678.210938</v>
      </c>
      <c r="F108" s="32">
        <f t="shared" si="8"/>
        <v>-2.1487089347977363E-2</v>
      </c>
      <c r="G108" s="32">
        <f t="shared" si="9"/>
        <v>-1.1909731939276899E-2</v>
      </c>
      <c r="H108" s="32">
        <f t="shared" si="10"/>
        <v>-3.0584567595551846E-3</v>
      </c>
      <c r="I108" s="32">
        <f t="shared" si="11"/>
        <v>1.3394236926311516E-2</v>
      </c>
    </row>
    <row r="109" spans="1:9">
      <c r="A109" s="4" t="s">
        <v>108</v>
      </c>
      <c r="B109" s="11">
        <v>16570.890625</v>
      </c>
      <c r="C109" s="12">
        <v>4307.54</v>
      </c>
      <c r="D109" s="8">
        <v>7086.42</v>
      </c>
      <c r="E109" s="9">
        <v>28048.939452999999</v>
      </c>
      <c r="F109" s="32">
        <f t="shared" si="8"/>
        <v>-9.8088280031719301E-3</v>
      </c>
      <c r="G109" s="32">
        <f t="shared" si="9"/>
        <v>1.1493799245044786E-2</v>
      </c>
      <c r="H109" s="32">
        <f t="shared" si="10"/>
        <v>-8.3751739242100189E-3</v>
      </c>
      <c r="I109" s="32">
        <f t="shared" si="11"/>
        <v>1.6016996533961582E-2</v>
      </c>
    </row>
    <row r="110" spans="1:9">
      <c r="A110" s="4" t="s">
        <v>109</v>
      </c>
      <c r="B110" s="11">
        <v>16408.349609000001</v>
      </c>
      <c r="C110" s="12">
        <v>4357.05</v>
      </c>
      <c r="D110" s="8">
        <v>7027.07</v>
      </c>
      <c r="E110" s="9">
        <v>28498.199218999998</v>
      </c>
      <c r="F110" s="32">
        <f t="shared" si="8"/>
        <v>3.1935198998476687E-3</v>
      </c>
      <c r="G110" s="32">
        <f t="shared" si="9"/>
        <v>-1.2988145649005668E-2</v>
      </c>
      <c r="H110" s="32">
        <f t="shared" si="10"/>
        <v>-2.2854475620706057E-3</v>
      </c>
      <c r="I110" s="32">
        <f t="shared" si="11"/>
        <v>-9.3897106249995529E-3</v>
      </c>
    </row>
    <row r="111" spans="1:9">
      <c r="A111" s="4" t="s">
        <v>110</v>
      </c>
      <c r="B111" s="11">
        <v>16460.75</v>
      </c>
      <c r="C111" s="12">
        <v>4300.46</v>
      </c>
      <c r="D111" s="8">
        <v>7011.01</v>
      </c>
      <c r="E111" s="9">
        <v>28230.609375</v>
      </c>
      <c r="F111" s="32">
        <f t="shared" si="8"/>
        <v>-4.1061217745241418E-3</v>
      </c>
      <c r="G111" s="32">
        <f t="shared" si="9"/>
        <v>1.0524455523362668E-2</v>
      </c>
      <c r="H111" s="32">
        <f t="shared" si="10"/>
        <v>9.4266018733392392E-3</v>
      </c>
      <c r="I111" s="32">
        <f t="shared" si="11"/>
        <v>-3.1997211537343603E-3</v>
      </c>
    </row>
    <row r="112" spans="1:9">
      <c r="A112" s="4" t="s">
        <v>111</v>
      </c>
      <c r="B112" s="11">
        <v>16393.160156000002</v>
      </c>
      <c r="C112" s="12">
        <v>4345.72</v>
      </c>
      <c r="D112" s="8">
        <v>7077.1</v>
      </c>
      <c r="E112" s="9">
        <v>28140.279297000001</v>
      </c>
      <c r="F112" s="32">
        <f t="shared" si="8"/>
        <v>1.956298943877641E-2</v>
      </c>
      <c r="G112" s="32">
        <f t="shared" si="9"/>
        <v>4.102887438675277E-3</v>
      </c>
      <c r="H112" s="32">
        <f t="shared" si="10"/>
        <v>-1.1477865227282428E-2</v>
      </c>
      <c r="I112" s="32">
        <f t="shared" si="11"/>
        <v>1.4592974954721864E-2</v>
      </c>
    </row>
    <row r="113" spans="1:9">
      <c r="A113" s="4" t="s">
        <v>112</v>
      </c>
      <c r="B113" s="11">
        <v>16713.859375</v>
      </c>
      <c r="C113" s="12">
        <v>4363.55</v>
      </c>
      <c r="D113" s="8">
        <v>6995.87</v>
      </c>
      <c r="E113" s="9">
        <v>28550.929688</v>
      </c>
      <c r="F113" s="32">
        <f t="shared" si="8"/>
        <v>-4.3933411998089058E-3</v>
      </c>
      <c r="G113" s="32">
        <f t="shared" si="9"/>
        <v>8.298289236974489E-3</v>
      </c>
      <c r="H113" s="32">
        <f t="shared" si="10"/>
        <v>1.174550127432329E-2</v>
      </c>
      <c r="I113" s="32">
        <f t="shared" si="11"/>
        <v>1.813255038127852E-2</v>
      </c>
    </row>
    <row r="114" spans="1:9">
      <c r="A114" s="4" t="s">
        <v>113</v>
      </c>
      <c r="B114" s="11">
        <v>16640.429688</v>
      </c>
      <c r="C114" s="12">
        <v>4399.76</v>
      </c>
      <c r="D114" s="8">
        <v>7078.04</v>
      </c>
      <c r="E114" s="9">
        <v>29068.630859000001</v>
      </c>
      <c r="F114" s="32">
        <f t="shared" si="8"/>
        <v>-1.0672191002860232E-2</v>
      </c>
      <c r="G114" s="32">
        <f t="shared" si="9"/>
        <v>-1.9091950470026878E-3</v>
      </c>
      <c r="H114" s="32">
        <f t="shared" si="10"/>
        <v>2.4738486925759418E-3</v>
      </c>
      <c r="I114" s="32">
        <f t="shared" si="11"/>
        <v>-1.4851033476395977E-3</v>
      </c>
    </row>
    <row r="115" spans="1:9">
      <c r="A115" s="4" t="s">
        <v>114</v>
      </c>
      <c r="B115" s="11">
        <v>16462.839843999998</v>
      </c>
      <c r="C115" s="12">
        <v>4391.3599999999997</v>
      </c>
      <c r="D115" s="8">
        <v>7095.55</v>
      </c>
      <c r="E115" s="9">
        <v>29025.460938</v>
      </c>
      <c r="F115" s="32">
        <f t="shared" si="8"/>
        <v>-6.9762939497862676E-3</v>
      </c>
      <c r="G115" s="32">
        <f t="shared" si="9"/>
        <v>-6.8703089703417795E-3</v>
      </c>
      <c r="H115" s="32">
        <f t="shared" si="10"/>
        <v>7.2298835185433379E-3</v>
      </c>
      <c r="I115" s="32">
        <f t="shared" si="11"/>
        <v>6.5479956857869472E-3</v>
      </c>
    </row>
    <row r="116" spans="1:9">
      <c r="A116" s="4" t="s">
        <v>115</v>
      </c>
      <c r="B116" s="11">
        <v>16347.990234000001</v>
      </c>
      <c r="C116" s="12">
        <v>4361.1899999999996</v>
      </c>
      <c r="D116" s="8">
        <v>7146.85</v>
      </c>
      <c r="E116" s="9">
        <v>29215.519531000002</v>
      </c>
      <c r="F116" s="32">
        <f t="shared" si="8"/>
        <v>2.4032962118051733E-3</v>
      </c>
      <c r="G116" s="32">
        <f t="shared" si="9"/>
        <v>-2.4190645213804656E-3</v>
      </c>
      <c r="H116" s="32">
        <f t="shared" si="10"/>
        <v>-2.3255000454746916E-3</v>
      </c>
      <c r="I116" s="32">
        <f t="shared" si="11"/>
        <v>1.3702049678604429E-3</v>
      </c>
    </row>
    <row r="117" spans="1:9">
      <c r="A117" s="4" t="s">
        <v>116</v>
      </c>
      <c r="B117" s="11">
        <v>16387.279297000001</v>
      </c>
      <c r="C117" s="12">
        <v>4350.6400000000003</v>
      </c>
      <c r="D117" s="8">
        <v>7130.23</v>
      </c>
      <c r="E117" s="9">
        <v>29255.550781000002</v>
      </c>
      <c r="F117" s="32">
        <f t="shared" si="8"/>
        <v>2.403755674513406E-2</v>
      </c>
      <c r="G117" s="32">
        <f t="shared" si="9"/>
        <v>3.0248423220491363E-3</v>
      </c>
      <c r="H117" s="32">
        <f t="shared" si="10"/>
        <v>1.625473512074666E-3</v>
      </c>
      <c r="I117" s="32">
        <f t="shared" si="11"/>
        <v>-1.8696305090766994E-2</v>
      </c>
    </row>
    <row r="118" spans="1:9">
      <c r="A118" s="4" t="s">
        <v>117</v>
      </c>
      <c r="B118" s="11">
        <v>16781.189452999999</v>
      </c>
      <c r="C118" s="12">
        <v>4363.8</v>
      </c>
      <c r="D118" s="8">
        <v>7141.82</v>
      </c>
      <c r="E118" s="9">
        <v>28708.580077999999</v>
      </c>
      <c r="F118" s="32">
        <f t="shared" si="8"/>
        <v>-4.5127024643929975E-3</v>
      </c>
      <c r="G118" s="32">
        <f t="shared" si="9"/>
        <v>1.7056235391172687E-2</v>
      </c>
      <c r="H118" s="32">
        <f t="shared" si="10"/>
        <v>9.2259396064308993E-3</v>
      </c>
      <c r="I118" s="32">
        <f t="shared" si="11"/>
        <v>3.3533365543834451E-3</v>
      </c>
    </row>
    <row r="119" spans="1:9">
      <c r="A119" s="4" t="s">
        <v>118</v>
      </c>
      <c r="B119" s="11">
        <v>16705.460938</v>
      </c>
      <c r="C119" s="12">
        <v>4438.2299999999996</v>
      </c>
      <c r="D119" s="8">
        <v>7207.71</v>
      </c>
      <c r="E119" s="9">
        <v>28804.849609000001</v>
      </c>
      <c r="F119" s="32">
        <f t="shared" si="8"/>
        <v>1.1685339585928926E-2</v>
      </c>
      <c r="G119" s="32">
        <f t="shared" si="9"/>
        <v>7.4669406497636067E-3</v>
      </c>
      <c r="H119" s="32">
        <f t="shared" si="10"/>
        <v>3.6516452520980601E-3</v>
      </c>
      <c r="I119" s="32">
        <f t="shared" si="11"/>
        <v>-7.0973969930439237E-3</v>
      </c>
    </row>
    <row r="120" spans="1:9">
      <c r="A120" s="4" t="s">
        <v>119</v>
      </c>
      <c r="B120" s="11">
        <v>16900.669922000001</v>
      </c>
      <c r="C120" s="12">
        <v>4471.37</v>
      </c>
      <c r="D120" s="8">
        <v>7234.03</v>
      </c>
      <c r="E120" s="9">
        <v>28600.410156000002</v>
      </c>
      <c r="F120" s="32">
        <f t="shared" si="8"/>
        <v>-7.6030175485967825E-4</v>
      </c>
      <c r="G120" s="32">
        <f t="shared" si="9"/>
        <v>3.3792774921332105E-3</v>
      </c>
      <c r="H120" s="32">
        <f t="shared" si="10"/>
        <v>-4.1747131267080477E-3</v>
      </c>
      <c r="I120" s="32">
        <f t="shared" si="11"/>
        <v>1.767805451887651E-2</v>
      </c>
    </row>
    <row r="121" spans="1:9">
      <c r="A121" s="4" t="s">
        <v>120</v>
      </c>
      <c r="B121" s="11">
        <v>16887.820313</v>
      </c>
      <c r="C121" s="12">
        <v>4486.4799999999996</v>
      </c>
      <c r="D121" s="8">
        <v>7203.83</v>
      </c>
      <c r="E121" s="9">
        <v>29106.009765999999</v>
      </c>
      <c r="F121" s="32">
        <f t="shared" si="8"/>
        <v>1.0003973092362498E-4</v>
      </c>
      <c r="G121" s="32">
        <f t="shared" si="9"/>
        <v>7.3888661043848515E-3</v>
      </c>
      <c r="H121" s="32">
        <f t="shared" si="10"/>
        <v>1.9017661438429027E-3</v>
      </c>
      <c r="I121" s="32">
        <f t="shared" si="11"/>
        <v>-2.6693909822961596E-4</v>
      </c>
    </row>
    <row r="122" spans="1:9">
      <c r="A122" s="4" t="s">
        <v>121</v>
      </c>
      <c r="B122" s="11">
        <v>16889.509765999999</v>
      </c>
      <c r="C122" s="12">
        <v>4519.63</v>
      </c>
      <c r="D122" s="8">
        <v>7217.53</v>
      </c>
      <c r="E122" s="9">
        <v>29098.240234000001</v>
      </c>
      <c r="F122" s="32">
        <f t="shared" si="8"/>
        <v>-4.5562719739063557E-5</v>
      </c>
      <c r="G122" s="32">
        <f t="shared" si="9"/>
        <v>3.6640167447334164E-3</v>
      </c>
      <c r="H122" s="32">
        <f t="shared" si="10"/>
        <v>7.7173215767729658E-4</v>
      </c>
      <c r="I122" s="32">
        <f t="shared" si="11"/>
        <v>-9.559010708661211E-3</v>
      </c>
    </row>
    <row r="123" spans="1:9">
      <c r="A123" s="4" t="s">
        <v>122</v>
      </c>
      <c r="B123" s="11">
        <v>16888.740234000001</v>
      </c>
      <c r="C123" s="12">
        <v>4536.1899999999996</v>
      </c>
      <c r="D123" s="8">
        <v>7223.1</v>
      </c>
      <c r="E123" s="9">
        <v>28820.089843999998</v>
      </c>
      <c r="F123" s="32">
        <f t="shared" si="8"/>
        <v>3.2566076118143697E-4</v>
      </c>
      <c r="G123" s="32">
        <f t="shared" si="9"/>
        <v>2.9959062561312789E-3</v>
      </c>
      <c r="H123" s="32">
        <f t="shared" si="10"/>
        <v>-4.5409865570184794E-3</v>
      </c>
      <c r="I123" s="32">
        <f t="shared" si="11"/>
        <v>2.5190625495262E-3</v>
      </c>
    </row>
    <row r="124" spans="1:9">
      <c r="A124" s="4" t="s">
        <v>123</v>
      </c>
      <c r="B124" s="11">
        <v>16894.240234000001</v>
      </c>
      <c r="C124" s="12">
        <v>4549.78</v>
      </c>
      <c r="D124" s="8">
        <v>7190.3</v>
      </c>
      <c r="E124" s="9">
        <v>28892.689452999999</v>
      </c>
      <c r="F124" s="32">
        <f t="shared" si="8"/>
        <v>8.2927440393587033E-3</v>
      </c>
      <c r="G124" s="32">
        <f t="shared" si="9"/>
        <v>-1.0725793335062594E-3</v>
      </c>
      <c r="H124" s="32">
        <f t="shared" si="10"/>
        <v>1.9818366410302769E-3</v>
      </c>
      <c r="I124" s="32">
        <f t="shared" si="11"/>
        <v>2.6110086644137925E-2</v>
      </c>
    </row>
    <row r="125" spans="1:9">
      <c r="A125" s="4" t="s">
        <v>124</v>
      </c>
      <c r="B125" s="11">
        <v>17034.339843999998</v>
      </c>
      <c r="C125" s="12">
        <v>4544.8999999999996</v>
      </c>
      <c r="D125" s="8">
        <v>7204.55</v>
      </c>
      <c r="E125" s="9">
        <v>29647.080077999999</v>
      </c>
      <c r="F125" s="32">
        <f t="shared" si="8"/>
        <v>2.3605808835713091E-3</v>
      </c>
      <c r="G125" s="32">
        <f t="shared" si="9"/>
        <v>4.7481792778718852E-3</v>
      </c>
      <c r="H125" s="32">
        <f t="shared" si="10"/>
        <v>2.5358974536923927E-3</v>
      </c>
      <c r="I125" s="32">
        <f t="shared" si="11"/>
        <v>-4.2560578197929555E-3</v>
      </c>
    </row>
    <row r="126" spans="1:9">
      <c r="A126" s="4" t="s">
        <v>125</v>
      </c>
      <c r="B126" s="11">
        <v>17074.550781000002</v>
      </c>
      <c r="C126" s="12">
        <v>4566.4799999999996</v>
      </c>
      <c r="D126" s="8">
        <v>7222.82</v>
      </c>
      <c r="E126" s="9">
        <v>29520.900390999999</v>
      </c>
      <c r="F126" s="32">
        <f t="shared" si="8"/>
        <v>-1.9280110160574859E-3</v>
      </c>
      <c r="G126" s="32">
        <f t="shared" si="9"/>
        <v>1.8197824144637446E-3</v>
      </c>
      <c r="H126" s="32">
        <f t="shared" si="10"/>
        <v>7.5870643322137592E-3</v>
      </c>
      <c r="I126" s="32">
        <f t="shared" si="11"/>
        <v>9.2635639962855634E-3</v>
      </c>
    </row>
    <row r="127" spans="1:9">
      <c r="A127" s="4" t="s">
        <v>126</v>
      </c>
      <c r="B127" s="11">
        <v>17041.630859000001</v>
      </c>
      <c r="C127" s="12">
        <v>4574.79</v>
      </c>
      <c r="D127" s="8">
        <v>7277.62</v>
      </c>
      <c r="E127" s="9">
        <v>29794.369140999999</v>
      </c>
      <c r="F127" s="32">
        <f t="shared" si="8"/>
        <v>-3.1816616290197422E-3</v>
      </c>
      <c r="G127" s="32">
        <f t="shared" si="9"/>
        <v>-5.0515979968478713E-3</v>
      </c>
      <c r="H127" s="32">
        <f t="shared" si="10"/>
        <v>-3.3458740632238909E-3</v>
      </c>
      <c r="I127" s="32">
        <f t="shared" si="11"/>
        <v>-6.1353481637726566E-3</v>
      </c>
    </row>
    <row r="128" spans="1:9">
      <c r="A128" s="4" t="s">
        <v>127</v>
      </c>
      <c r="B128" s="11">
        <v>16987.410156000002</v>
      </c>
      <c r="C128" s="12">
        <v>4551.68</v>
      </c>
      <c r="D128" s="8">
        <v>7253.27</v>
      </c>
      <c r="E128" s="9">
        <v>29611.570313</v>
      </c>
      <c r="F128" s="32">
        <f t="shared" si="8"/>
        <v>4.7582343192820141E-3</v>
      </c>
      <c r="G128" s="32">
        <f t="shared" si="9"/>
        <v>9.8293377390325717E-3</v>
      </c>
      <c r="H128" s="32">
        <f t="shared" si="10"/>
        <v>-5.2390163333230144E-4</v>
      </c>
      <c r="I128" s="32">
        <f t="shared" si="11"/>
        <v>-3.5296855551801829E-3</v>
      </c>
    </row>
    <row r="129" spans="1:9">
      <c r="A129" s="4" t="s">
        <v>128</v>
      </c>
      <c r="B129" s="11">
        <v>17068.240234000001</v>
      </c>
      <c r="C129" s="12">
        <v>4596.42</v>
      </c>
      <c r="D129" s="8">
        <v>7249.47</v>
      </c>
      <c r="E129" s="9">
        <v>29507.050781000002</v>
      </c>
      <c r="F129" s="32">
        <f t="shared" si="8"/>
        <v>-1.3296807221407746E-4</v>
      </c>
      <c r="G129" s="32">
        <f t="shared" si="9"/>
        <v>1.9493431844783628E-3</v>
      </c>
      <c r="H129" s="32">
        <f t="shared" si="10"/>
        <v>-1.6414993096047774E-3</v>
      </c>
      <c r="I129" s="32">
        <f t="shared" si="11"/>
        <v>-7.5097252058374583E-3</v>
      </c>
    </row>
    <row r="130" spans="1:9">
      <c r="A130" s="4" t="s">
        <v>129</v>
      </c>
      <c r="B130" s="11">
        <v>17065.970702999999</v>
      </c>
      <c r="C130" s="12">
        <v>4605.38</v>
      </c>
      <c r="D130" s="8">
        <v>7237.57</v>
      </c>
      <c r="E130" s="9">
        <v>29285.460938</v>
      </c>
      <c r="F130" s="32">
        <f t="shared" ref="F130:F193" si="12">(B131-B130)/B130</f>
        <v>3.2924850263644969E-3</v>
      </c>
      <c r="G130" s="32">
        <f t="shared" ref="G130:G193" si="13">(C131-C130)/C130</f>
        <v>1.8000686154019784E-3</v>
      </c>
      <c r="H130" s="32">
        <f t="shared" ref="H130:H193" si="14">(D131-D130)/D130</f>
        <v>7.0534723671066644E-3</v>
      </c>
      <c r="I130" s="32">
        <f t="shared" ref="I130:I193" si="15">(E131-E130)/E130</f>
        <v>-6.101377109217594E-3</v>
      </c>
    </row>
    <row r="131" spans="1:9">
      <c r="A131" s="4" t="s">
        <v>130</v>
      </c>
      <c r="B131" s="11">
        <v>17122.160156000002</v>
      </c>
      <c r="C131" s="12">
        <v>4613.67</v>
      </c>
      <c r="D131" s="8">
        <v>7288.62</v>
      </c>
      <c r="E131" s="9">
        <v>29106.779297000001</v>
      </c>
      <c r="F131" s="32">
        <f t="shared" si="12"/>
        <v>-2.5289321327150497E-3</v>
      </c>
      <c r="G131" s="32">
        <f t="shared" si="13"/>
        <v>3.6803672564356712E-3</v>
      </c>
      <c r="H131" s="32">
        <f t="shared" si="14"/>
        <v>-1.894734531365264E-3</v>
      </c>
      <c r="I131" s="32">
        <f t="shared" si="15"/>
        <v>5.8776711863009886E-3</v>
      </c>
    </row>
    <row r="132" spans="1:9">
      <c r="A132" s="4" t="s">
        <v>131</v>
      </c>
      <c r="B132" s="11">
        <v>17078.859375</v>
      </c>
      <c r="C132" s="12">
        <v>4630.6499999999996</v>
      </c>
      <c r="D132" s="8">
        <v>7274.81</v>
      </c>
      <c r="E132" s="9">
        <v>29277.859375</v>
      </c>
      <c r="F132" s="32">
        <f t="shared" si="12"/>
        <v>1.2766720025762799E-2</v>
      </c>
      <c r="G132" s="32">
        <f t="shared" si="13"/>
        <v>6.4612959303769609E-3</v>
      </c>
      <c r="H132" s="32">
        <f t="shared" si="14"/>
        <v>-3.5629796517022538E-3</v>
      </c>
      <c r="I132" s="32">
        <f t="shared" si="15"/>
        <v>1.1343429304247045E-2</v>
      </c>
    </row>
    <row r="133" spans="1:9">
      <c r="A133" s="4" t="s">
        <v>132</v>
      </c>
      <c r="B133" s="11">
        <v>17296.900390999999</v>
      </c>
      <c r="C133" s="12">
        <v>4660.57</v>
      </c>
      <c r="D133" s="8">
        <v>7248.89</v>
      </c>
      <c r="E133" s="9">
        <v>29609.970702999999</v>
      </c>
      <c r="F133" s="32">
        <f t="shared" si="12"/>
        <v>6.8451796173613364E-3</v>
      </c>
      <c r="G133" s="32">
        <f t="shared" si="13"/>
        <v>4.1818919145084595E-3</v>
      </c>
      <c r="H133" s="32">
        <f t="shared" si="14"/>
        <v>4.2792758615456334E-3</v>
      </c>
      <c r="I133" s="32">
        <f t="shared" si="15"/>
        <v>5.6342533963770498E-3</v>
      </c>
    </row>
    <row r="134" spans="1:9">
      <c r="A134" s="4" t="s">
        <v>133</v>
      </c>
      <c r="B134" s="11">
        <v>17415.300781000002</v>
      </c>
      <c r="C134" s="12">
        <v>4680.0600000000004</v>
      </c>
      <c r="D134" s="8">
        <v>7279.91</v>
      </c>
      <c r="E134" s="9">
        <v>29776.800781000002</v>
      </c>
      <c r="F134" s="32">
        <f t="shared" si="12"/>
        <v>7.2383816728291885E-3</v>
      </c>
      <c r="G134" s="32">
        <f t="shared" si="13"/>
        <v>3.7328581257503844E-3</v>
      </c>
      <c r="H134" s="32">
        <f t="shared" si="14"/>
        <v>3.3036122699319336E-3</v>
      </c>
      <c r="I134" s="32">
        <f t="shared" si="15"/>
        <v>1.0517704783107901E-3</v>
      </c>
    </row>
    <row r="135" spans="1:9">
      <c r="A135" s="4" t="s">
        <v>134</v>
      </c>
      <c r="B135" s="11">
        <v>17541.359375</v>
      </c>
      <c r="C135" s="12">
        <v>4697.53</v>
      </c>
      <c r="D135" s="8">
        <v>7303.96</v>
      </c>
      <c r="E135" s="9">
        <v>29808.119140999999</v>
      </c>
      <c r="F135" s="32">
        <f t="shared" si="12"/>
        <v>1.0427365182465636E-3</v>
      </c>
      <c r="G135" s="32">
        <f t="shared" si="13"/>
        <v>8.8770055752705637E-4</v>
      </c>
      <c r="H135" s="32">
        <f t="shared" si="14"/>
        <v>-4.874068313627676E-4</v>
      </c>
      <c r="I135" s="32">
        <f t="shared" si="15"/>
        <v>-4.0186723098283184E-3</v>
      </c>
    </row>
    <row r="136" spans="1:9">
      <c r="A136" s="4" t="s">
        <v>135</v>
      </c>
      <c r="B136" s="11">
        <v>17559.650390999999</v>
      </c>
      <c r="C136" s="12">
        <v>4701.7</v>
      </c>
      <c r="D136" s="8">
        <v>7300.4</v>
      </c>
      <c r="E136" s="9">
        <v>29688.330077999999</v>
      </c>
      <c r="F136" s="32">
        <f t="shared" si="12"/>
        <v>-6.1009677080419667E-3</v>
      </c>
      <c r="G136" s="32">
        <f t="shared" si="13"/>
        <v>-3.4987345002870916E-3</v>
      </c>
      <c r="H136" s="32">
        <f t="shared" si="14"/>
        <v>-3.6107610541887668E-3</v>
      </c>
      <c r="I136" s="32">
        <f t="shared" si="15"/>
        <v>-3.0203760792340958E-3</v>
      </c>
    </row>
    <row r="137" spans="1:9">
      <c r="A137" s="4" t="s">
        <v>136</v>
      </c>
      <c r="B137" s="11">
        <v>17452.519531000002</v>
      </c>
      <c r="C137" s="12">
        <v>4685.25</v>
      </c>
      <c r="D137" s="8">
        <v>7274.04</v>
      </c>
      <c r="E137" s="9">
        <v>29598.660156000002</v>
      </c>
      <c r="F137" s="32">
        <f t="shared" si="12"/>
        <v>3.7594186835578133E-3</v>
      </c>
      <c r="G137" s="32">
        <f t="shared" si="13"/>
        <v>-8.2258150578944488E-3</v>
      </c>
      <c r="H137" s="32">
        <f t="shared" si="14"/>
        <v>9.0884845285425526E-3</v>
      </c>
      <c r="I137" s="32">
        <f t="shared" si="15"/>
        <v>4.973501645822183E-3</v>
      </c>
    </row>
    <row r="138" spans="1:9">
      <c r="A138" s="4" t="s">
        <v>137</v>
      </c>
      <c r="B138" s="11">
        <v>17518.130859000001</v>
      </c>
      <c r="C138" s="12">
        <v>4646.71</v>
      </c>
      <c r="D138" s="8">
        <v>7340.15</v>
      </c>
      <c r="E138" s="9">
        <v>29745.869140999999</v>
      </c>
      <c r="F138" s="32">
        <f t="shared" si="12"/>
        <v>6.6411105691808591E-3</v>
      </c>
      <c r="G138" s="32">
        <f t="shared" si="13"/>
        <v>5.5092743037555604E-4</v>
      </c>
      <c r="H138" s="32">
        <f t="shared" si="14"/>
        <v>5.9985150167231813E-3</v>
      </c>
      <c r="I138" s="32">
        <f t="shared" si="15"/>
        <v>9.4938338719025906E-4</v>
      </c>
    </row>
    <row r="139" spans="1:9">
      <c r="A139" s="4" t="s">
        <v>138</v>
      </c>
      <c r="B139" s="11">
        <v>17634.470702999999</v>
      </c>
      <c r="C139" s="12">
        <v>4649.2700000000004</v>
      </c>
      <c r="D139" s="8">
        <v>7384.18</v>
      </c>
      <c r="E139" s="9">
        <v>29774.109375</v>
      </c>
      <c r="F139" s="32">
        <f t="shared" si="12"/>
        <v>3.326448351524517E-3</v>
      </c>
      <c r="G139" s="32">
        <f t="shared" si="13"/>
        <v>7.2226392530440097E-3</v>
      </c>
      <c r="H139" s="32">
        <f t="shared" si="14"/>
        <v>-4.9118520946131372E-3</v>
      </c>
      <c r="I139" s="32">
        <f t="shared" si="15"/>
        <v>-1.583420054860997E-2</v>
      </c>
    </row>
    <row r="140" spans="1:9">
      <c r="A140" s="4" t="s">
        <v>139</v>
      </c>
      <c r="B140" s="11">
        <v>17693.130859000001</v>
      </c>
      <c r="C140" s="12">
        <v>4682.8500000000004</v>
      </c>
      <c r="D140" s="8">
        <v>7347.91</v>
      </c>
      <c r="E140" s="9">
        <v>29302.660156000002</v>
      </c>
      <c r="F140" s="32">
        <f t="shared" si="12"/>
        <v>4.0076685446504999E-3</v>
      </c>
      <c r="G140" s="32">
        <f t="shared" si="13"/>
        <v>-8.5418068056768023E-6</v>
      </c>
      <c r="H140" s="32">
        <f t="shared" si="14"/>
        <v>5.3756782540883305E-4</v>
      </c>
      <c r="I140" s="32">
        <f t="shared" si="15"/>
        <v>6.7099416897049039E-3</v>
      </c>
    </row>
    <row r="141" spans="1:9">
      <c r="A141" s="4" t="s">
        <v>140</v>
      </c>
      <c r="B141" s="11">
        <v>17764.039063</v>
      </c>
      <c r="C141" s="12">
        <v>4682.8100000000004</v>
      </c>
      <c r="D141" s="8">
        <v>7351.86</v>
      </c>
      <c r="E141" s="9">
        <v>29499.279297000001</v>
      </c>
      <c r="F141" s="32">
        <f t="shared" si="12"/>
        <v>4.3531810375865895E-3</v>
      </c>
      <c r="G141" s="32">
        <f t="shared" si="13"/>
        <v>3.8630651254266636E-3</v>
      </c>
      <c r="H141" s="32">
        <f t="shared" si="14"/>
        <v>-3.3855378094794267E-3</v>
      </c>
      <c r="I141" s="32">
        <f t="shared" si="15"/>
        <v>-2.5345031262375174E-2</v>
      </c>
    </row>
    <row r="142" spans="1:9">
      <c r="A142" s="4" t="s">
        <v>141</v>
      </c>
      <c r="B142" s="11">
        <v>17841.369140999999</v>
      </c>
      <c r="C142" s="12">
        <v>4700.8999999999996</v>
      </c>
      <c r="D142" s="8">
        <v>7326.97</v>
      </c>
      <c r="E142" s="9">
        <v>28751.619140999999</v>
      </c>
      <c r="F142" s="32">
        <f t="shared" si="12"/>
        <v>-1.2924228974674891E-3</v>
      </c>
      <c r="G142" s="32">
        <f t="shared" si="13"/>
        <v>-2.6016294752067826E-3</v>
      </c>
      <c r="H142" s="32">
        <f t="shared" si="14"/>
        <v>-4.8819634855882359E-3</v>
      </c>
      <c r="I142" s="32">
        <f t="shared" si="15"/>
        <v>-1.6266882804282005E-2</v>
      </c>
    </row>
    <row r="143" spans="1:9">
      <c r="A143" s="4" t="s">
        <v>142</v>
      </c>
      <c r="B143" s="11">
        <v>17818.310547000001</v>
      </c>
      <c r="C143" s="12">
        <v>4688.67</v>
      </c>
      <c r="D143" s="8">
        <v>7291.2</v>
      </c>
      <c r="E143" s="9">
        <v>28283.919922000001</v>
      </c>
      <c r="F143" s="32">
        <f t="shared" si="12"/>
        <v>-8.2900586792656391E-4</v>
      </c>
      <c r="G143" s="32">
        <f t="shared" si="13"/>
        <v>3.8326433722143498E-3</v>
      </c>
      <c r="H143" s="32">
        <f t="shared" si="14"/>
        <v>-4.8332236120254253E-3</v>
      </c>
      <c r="I143" s="32">
        <f t="shared" si="15"/>
        <v>-1.6340031978400598E-2</v>
      </c>
    </row>
    <row r="144" spans="1:9">
      <c r="A144" s="4" t="s">
        <v>143</v>
      </c>
      <c r="B144" s="11">
        <v>17803.539063</v>
      </c>
      <c r="C144" s="12">
        <v>4706.6400000000003</v>
      </c>
      <c r="D144" s="8">
        <v>7255.96</v>
      </c>
      <c r="E144" s="9">
        <v>27821.759765999999</v>
      </c>
      <c r="F144" s="32">
        <f t="shared" si="12"/>
        <v>-7.7186856789385385E-3</v>
      </c>
      <c r="G144" s="32">
        <f t="shared" si="13"/>
        <v>-1.8442030833036498E-3</v>
      </c>
      <c r="H144" s="32">
        <f t="shared" si="14"/>
        <v>-4.4639165596282683E-3</v>
      </c>
      <c r="I144" s="32">
        <f t="shared" si="15"/>
        <v>4.0924577006499624E-3</v>
      </c>
    </row>
    <row r="145" spans="1:9">
      <c r="A145" s="4" t="s">
        <v>144</v>
      </c>
      <c r="B145" s="11">
        <v>17666.119140999999</v>
      </c>
      <c r="C145" s="12">
        <v>4697.96</v>
      </c>
      <c r="D145" s="8">
        <v>7223.57</v>
      </c>
      <c r="E145" s="9">
        <v>27935.619140999999</v>
      </c>
      <c r="F145" s="32">
        <f t="shared" si="12"/>
        <v>-1.3358683823900452E-3</v>
      </c>
      <c r="G145" s="32">
        <f t="shared" si="13"/>
        <v>-3.1950037888786235E-3</v>
      </c>
      <c r="H145" s="32">
        <f t="shared" si="14"/>
        <v>4.4147146078739917E-3</v>
      </c>
      <c r="I145" s="32">
        <f t="shared" si="15"/>
        <v>-6.5239291486659376E-3</v>
      </c>
    </row>
    <row r="146" spans="1:9">
      <c r="A146" s="4" t="s">
        <v>145</v>
      </c>
      <c r="B146" s="11">
        <v>17642.519531000002</v>
      </c>
      <c r="C146" s="12">
        <v>4682.95</v>
      </c>
      <c r="D146" s="8">
        <v>7255.46</v>
      </c>
      <c r="E146" s="9">
        <v>27753.369140999999</v>
      </c>
      <c r="F146" s="32">
        <f t="shared" si="12"/>
        <v>6.6146572656427421E-4</v>
      </c>
      <c r="G146" s="32">
        <f t="shared" si="13"/>
        <v>1.6549397281628035E-3</v>
      </c>
      <c r="H146" s="32">
        <f t="shared" si="14"/>
        <v>1.5477998638266303E-3</v>
      </c>
      <c r="I146" s="32">
        <f t="shared" si="15"/>
        <v>9.9519871117906729E-3</v>
      </c>
    </row>
    <row r="147" spans="1:9">
      <c r="A147" s="4" t="s">
        <v>146</v>
      </c>
      <c r="B147" s="11">
        <v>17654.189452999999</v>
      </c>
      <c r="C147" s="12">
        <v>4690.7</v>
      </c>
      <c r="D147" s="8">
        <v>7266.69</v>
      </c>
      <c r="E147" s="9">
        <v>28029.570313</v>
      </c>
      <c r="F147" s="32">
        <f t="shared" si="12"/>
        <v>-1.6132081779127096E-2</v>
      </c>
      <c r="G147" s="32">
        <f t="shared" si="13"/>
        <v>2.2939006971241433E-3</v>
      </c>
      <c r="H147" s="32">
        <f t="shared" si="14"/>
        <v>2.7013674726732682E-3</v>
      </c>
      <c r="I147" s="32">
        <f t="shared" si="15"/>
        <v>-3.6461911780574269E-3</v>
      </c>
    </row>
    <row r="148" spans="1:9">
      <c r="A148" s="4" t="s">
        <v>147</v>
      </c>
      <c r="B148" s="11">
        <v>17369.390625</v>
      </c>
      <c r="C148" s="12">
        <v>4701.46</v>
      </c>
      <c r="D148" s="8">
        <v>7286.32</v>
      </c>
      <c r="E148" s="9">
        <v>27927.369140999999</v>
      </c>
      <c r="F148" s="32">
        <f t="shared" si="12"/>
        <v>-2.3777910170640622E-3</v>
      </c>
      <c r="G148" s="32">
        <f t="shared" si="13"/>
        <v>-2.2724855683128251E-2</v>
      </c>
      <c r="H148" s="32">
        <f t="shared" si="14"/>
        <v>3.3007059805224286E-3</v>
      </c>
      <c r="I148" s="32">
        <f t="shared" si="15"/>
        <v>1.8914437136311191E-2</v>
      </c>
    </row>
    <row r="149" spans="1:9">
      <c r="A149" s="4" t="s">
        <v>148</v>
      </c>
      <c r="B149" s="11">
        <v>17328.089843999998</v>
      </c>
      <c r="C149" s="12">
        <v>4594.62</v>
      </c>
      <c r="D149" s="8">
        <v>7310.37</v>
      </c>
      <c r="E149" s="9">
        <v>28455.599609000001</v>
      </c>
      <c r="F149" s="32">
        <f t="shared" si="12"/>
        <v>5.7519278176245449E-3</v>
      </c>
      <c r="G149" s="32">
        <f t="shared" si="13"/>
        <v>1.3200221128189174E-2</v>
      </c>
      <c r="H149" s="32">
        <f t="shared" si="14"/>
        <v>-3.6433176432930231E-2</v>
      </c>
      <c r="I149" s="32">
        <f t="shared" si="15"/>
        <v>1.4233385961471638E-2</v>
      </c>
    </row>
    <row r="150" spans="1:9">
      <c r="A150" s="4" t="s">
        <v>149</v>
      </c>
      <c r="B150" s="11">
        <v>17427.759765999999</v>
      </c>
      <c r="C150" s="12">
        <v>4655.2700000000004</v>
      </c>
      <c r="D150" s="8">
        <v>7044.03</v>
      </c>
      <c r="E150" s="9">
        <v>28860.619140999999</v>
      </c>
      <c r="F150" s="32">
        <f t="shared" si="12"/>
        <v>9.0792201708388854E-3</v>
      </c>
      <c r="G150" s="32">
        <f t="shared" si="13"/>
        <v>-1.8961306218543805E-2</v>
      </c>
      <c r="H150" s="32">
        <f t="shared" si="14"/>
        <v>9.35827928046872E-3</v>
      </c>
      <c r="I150" s="32">
        <f t="shared" si="15"/>
        <v>-4.6827975983372259E-3</v>
      </c>
    </row>
    <row r="151" spans="1:9">
      <c r="A151" s="4" t="s">
        <v>150</v>
      </c>
      <c r="B151" s="11">
        <v>17585.990234000001</v>
      </c>
      <c r="C151" s="12">
        <v>4567</v>
      </c>
      <c r="D151" s="8">
        <v>7109.95</v>
      </c>
      <c r="E151" s="9">
        <v>28725.470702999999</v>
      </c>
      <c r="F151" s="32">
        <f t="shared" si="12"/>
        <v>7.8977995069890814E-3</v>
      </c>
      <c r="G151" s="32">
        <f t="shared" si="13"/>
        <v>-1.1815195971097009E-2</v>
      </c>
      <c r="H151" s="32">
        <f t="shared" si="14"/>
        <v>-7.1027222413659729E-3</v>
      </c>
      <c r="I151" s="32">
        <f t="shared" si="15"/>
        <v>-1.0015542477079434E-2</v>
      </c>
    </row>
    <row r="152" spans="1:9">
      <c r="A152" s="4" t="s">
        <v>151</v>
      </c>
      <c r="B152" s="11">
        <v>17724.880859000001</v>
      </c>
      <c r="C152" s="12">
        <v>4513.04</v>
      </c>
      <c r="D152" s="8">
        <v>7059.45</v>
      </c>
      <c r="E152" s="9">
        <v>28437.769531000002</v>
      </c>
      <c r="F152" s="32">
        <f t="shared" si="12"/>
        <v>-1.5650448779132627E-3</v>
      </c>
      <c r="G152" s="32">
        <f t="shared" si="13"/>
        <v>1.4194423271231897E-2</v>
      </c>
      <c r="H152" s="32">
        <f t="shared" si="14"/>
        <v>1.5472876782185648E-2</v>
      </c>
      <c r="I152" s="32">
        <f t="shared" si="15"/>
        <v>7.1285725407899264E-3</v>
      </c>
    </row>
    <row r="153" spans="1:9">
      <c r="A153" s="4" t="s">
        <v>152</v>
      </c>
      <c r="B153" s="11">
        <v>17697.140625</v>
      </c>
      <c r="C153" s="12">
        <v>4577.1000000000004</v>
      </c>
      <c r="D153" s="8">
        <v>7168.68</v>
      </c>
      <c r="E153" s="9">
        <v>28640.490234000001</v>
      </c>
      <c r="F153" s="32">
        <f t="shared" si="12"/>
        <v>-5.0458360416627079E-4</v>
      </c>
      <c r="G153" s="32">
        <f t="shared" si="13"/>
        <v>-8.4485809792226672E-3</v>
      </c>
      <c r="H153" s="32">
        <f t="shared" si="14"/>
        <v>-5.5058950880776175E-3</v>
      </c>
      <c r="I153" s="32">
        <f t="shared" si="15"/>
        <v>-7.2571945278107064E-3</v>
      </c>
    </row>
    <row r="154" spans="1:9">
      <c r="A154" s="4" t="s">
        <v>153</v>
      </c>
      <c r="B154" s="11">
        <v>17688.210938</v>
      </c>
      <c r="C154" s="12">
        <v>4538.43</v>
      </c>
      <c r="D154" s="8">
        <v>7129.21</v>
      </c>
      <c r="E154" s="9">
        <v>28432.640625</v>
      </c>
      <c r="F154" s="32">
        <f t="shared" si="12"/>
        <v>6.145843939844629E-3</v>
      </c>
      <c r="G154" s="32">
        <f t="shared" si="13"/>
        <v>1.1730928977641998E-2</v>
      </c>
      <c r="H154" s="32">
        <f t="shared" si="14"/>
        <v>-9.664464926689391E-4</v>
      </c>
      <c r="I154" s="32">
        <f t="shared" si="15"/>
        <v>9.5242922939026348E-4</v>
      </c>
    </row>
    <row r="155" spans="1:9">
      <c r="A155" s="4" t="s">
        <v>154</v>
      </c>
      <c r="B155" s="11">
        <v>17796.919922000001</v>
      </c>
      <c r="C155" s="12">
        <v>4591.67</v>
      </c>
      <c r="D155" s="8">
        <v>7122.32</v>
      </c>
      <c r="E155" s="9">
        <v>28459.720702999999</v>
      </c>
      <c r="F155" s="32">
        <f t="shared" si="12"/>
        <v>1.9947271862540664E-3</v>
      </c>
      <c r="G155" s="32">
        <f t="shared" si="13"/>
        <v>2.070706300757675E-2</v>
      </c>
      <c r="H155" s="32">
        <f t="shared" si="14"/>
        <v>1.5438789607880584E-2</v>
      </c>
      <c r="I155" s="32">
        <f t="shared" si="15"/>
        <v>2.1314320556071312E-2</v>
      </c>
    </row>
    <row r="156" spans="1:9">
      <c r="A156" s="4" t="s">
        <v>155</v>
      </c>
      <c r="B156" s="11">
        <v>17832.419922000001</v>
      </c>
      <c r="C156" s="12">
        <v>4686.75</v>
      </c>
      <c r="D156" s="8">
        <v>7232.28</v>
      </c>
      <c r="E156" s="9">
        <v>29066.320313</v>
      </c>
      <c r="F156" s="32">
        <f t="shared" si="12"/>
        <v>4.5814992781324807E-3</v>
      </c>
      <c r="G156" s="32">
        <f t="shared" si="13"/>
        <v>3.0852936469835252E-3</v>
      </c>
      <c r="H156" s="32">
        <f t="shared" si="14"/>
        <v>1.4880507944935745E-2</v>
      </c>
      <c r="I156" s="32">
        <f t="shared" si="15"/>
        <v>-1.791216154619826E-2</v>
      </c>
    </row>
    <row r="157" spans="1:9">
      <c r="A157" s="4" t="s">
        <v>156</v>
      </c>
      <c r="B157" s="11">
        <v>17914.119140999999</v>
      </c>
      <c r="C157" s="12">
        <v>4701.21</v>
      </c>
      <c r="D157" s="8">
        <v>7339.9</v>
      </c>
      <c r="E157" s="9">
        <v>28545.679688</v>
      </c>
      <c r="F157" s="32">
        <f t="shared" si="12"/>
        <v>-4.9044764249064569E-3</v>
      </c>
      <c r="G157" s="32">
        <f t="shared" si="13"/>
        <v>-7.1811299644134637E-3</v>
      </c>
      <c r="H157" s="32">
        <f t="shared" si="14"/>
        <v>-3.882886687828791E-4</v>
      </c>
      <c r="I157" s="32">
        <f t="shared" si="15"/>
        <v>-2.1294610870853936E-2</v>
      </c>
    </row>
    <row r="158" spans="1:9">
      <c r="A158" s="4" t="s">
        <v>157</v>
      </c>
      <c r="B158" s="11">
        <v>17826.259765999999</v>
      </c>
      <c r="C158" s="12">
        <v>4667.45</v>
      </c>
      <c r="D158" s="8">
        <v>7337.05</v>
      </c>
      <c r="E158" s="9">
        <v>27937.810547000001</v>
      </c>
      <c r="F158" s="32">
        <f t="shared" si="12"/>
        <v>-3.2906598338637962E-3</v>
      </c>
      <c r="G158" s="32">
        <f t="shared" si="13"/>
        <v>9.5491113991581309E-3</v>
      </c>
      <c r="H158" s="32">
        <f t="shared" si="14"/>
        <v>-2.152091099283767E-3</v>
      </c>
      <c r="I158" s="32">
        <f t="shared" si="15"/>
        <v>2.0752495834440211E-2</v>
      </c>
    </row>
    <row r="159" spans="1:9">
      <c r="A159" s="4" t="s">
        <v>158</v>
      </c>
      <c r="B159" s="11">
        <v>17767.599609000001</v>
      </c>
      <c r="C159" s="12">
        <v>4712.0200000000004</v>
      </c>
      <c r="D159" s="8">
        <v>7321.26</v>
      </c>
      <c r="E159" s="9">
        <v>28517.589843999998</v>
      </c>
      <c r="F159" s="32">
        <f t="shared" si="12"/>
        <v>-9.468384683476664E-3</v>
      </c>
      <c r="G159" s="32">
        <f t="shared" si="13"/>
        <v>-9.0980089218638278E-3</v>
      </c>
      <c r="H159" s="32">
        <f t="shared" si="14"/>
        <v>-4.0266292960501977E-3</v>
      </c>
      <c r="I159" s="32">
        <f t="shared" si="15"/>
        <v>1.5646867159564688E-3</v>
      </c>
    </row>
    <row r="160" spans="1:9">
      <c r="A160" s="4" t="s">
        <v>159</v>
      </c>
      <c r="B160" s="11">
        <v>17599.369140999999</v>
      </c>
      <c r="C160" s="12">
        <v>4669.1499999999996</v>
      </c>
      <c r="D160" s="8">
        <v>7291.78</v>
      </c>
      <c r="E160" s="9">
        <v>28562.210938</v>
      </c>
      <c r="F160" s="32">
        <f t="shared" si="12"/>
        <v>3.4507184611817765E-3</v>
      </c>
      <c r="G160" s="32">
        <f t="shared" si="13"/>
        <v>-7.5088613559212052E-3</v>
      </c>
      <c r="H160" s="32">
        <f t="shared" si="14"/>
        <v>-8.2750713817476874E-3</v>
      </c>
      <c r="I160" s="32">
        <f t="shared" si="15"/>
        <v>8.2682045697592427E-3</v>
      </c>
    </row>
    <row r="161" spans="1:9">
      <c r="A161" s="4" t="s">
        <v>160</v>
      </c>
      <c r="B161" s="11">
        <v>17660.099609000001</v>
      </c>
      <c r="C161" s="12">
        <v>4634.09</v>
      </c>
      <c r="D161" s="8">
        <v>7231.44</v>
      </c>
      <c r="E161" s="9">
        <v>28798.369140999999</v>
      </c>
      <c r="F161" s="32">
        <f t="shared" si="12"/>
        <v>7.1143780489194182E-3</v>
      </c>
      <c r="G161" s="32">
        <f t="shared" si="13"/>
        <v>1.6346251367582415E-2</v>
      </c>
      <c r="H161" s="32">
        <f t="shared" si="14"/>
        <v>-1.770048565707421E-3</v>
      </c>
      <c r="I161" s="32">
        <f t="shared" si="15"/>
        <v>-5.4792328422292836E-4</v>
      </c>
    </row>
    <row r="162" spans="1:9">
      <c r="A162" s="4" t="s">
        <v>161</v>
      </c>
      <c r="B162" s="11">
        <v>17785.740234000001</v>
      </c>
      <c r="C162" s="12">
        <v>4709.84</v>
      </c>
      <c r="D162" s="8">
        <v>7218.64</v>
      </c>
      <c r="E162" s="9">
        <v>28782.589843999998</v>
      </c>
      <c r="F162" s="32">
        <f t="shared" si="12"/>
        <v>1.5096144240693784E-3</v>
      </c>
      <c r="G162" s="32">
        <f t="shared" si="13"/>
        <v>-8.7412735889117396E-3</v>
      </c>
      <c r="H162" s="32">
        <f t="shared" si="14"/>
        <v>-6.63421364689198E-3</v>
      </c>
      <c r="I162" s="32">
        <f t="shared" si="15"/>
        <v>-3.687260478477119E-3</v>
      </c>
    </row>
    <row r="163" spans="1:9">
      <c r="A163" s="4" t="s">
        <v>162</v>
      </c>
      <c r="B163" s="11">
        <v>17812.589843999998</v>
      </c>
      <c r="C163" s="12">
        <v>4668.67</v>
      </c>
      <c r="D163" s="8">
        <v>7170.75</v>
      </c>
      <c r="E163" s="9">
        <v>28676.460938</v>
      </c>
      <c r="F163" s="32">
        <f t="shared" si="12"/>
        <v>-8.0550032452652194E-3</v>
      </c>
      <c r="G163" s="32">
        <f t="shared" si="13"/>
        <v>-1.0287726483131115E-2</v>
      </c>
      <c r="H163" s="32">
        <f t="shared" si="14"/>
        <v>1.2531464630617392E-2</v>
      </c>
      <c r="I163" s="32">
        <f t="shared" si="15"/>
        <v>1.3694131184773382E-2</v>
      </c>
    </row>
    <row r="164" spans="1:9">
      <c r="A164" s="4" t="s">
        <v>163</v>
      </c>
      <c r="B164" s="11">
        <v>17669.109375</v>
      </c>
      <c r="C164" s="12">
        <v>4620.6400000000003</v>
      </c>
      <c r="D164" s="8">
        <v>7260.61</v>
      </c>
      <c r="E164" s="9">
        <v>29069.160156000002</v>
      </c>
      <c r="F164" s="32">
        <f t="shared" si="12"/>
        <v>6.8005779719727232E-3</v>
      </c>
      <c r="G164" s="32">
        <f t="shared" si="13"/>
        <v>-1.1388032826621396E-2</v>
      </c>
      <c r="H164" s="32">
        <f t="shared" si="14"/>
        <v>1.2822614077881061E-3</v>
      </c>
      <c r="I164" s="32">
        <f t="shared" si="15"/>
        <v>-5.5825244392726566E-3</v>
      </c>
    </row>
    <row r="165" spans="1:9">
      <c r="A165" s="4" t="s">
        <v>164</v>
      </c>
      <c r="B165" s="11">
        <v>17789.269531000002</v>
      </c>
      <c r="C165" s="12">
        <v>4568.0200000000004</v>
      </c>
      <c r="D165" s="8">
        <v>7269.92</v>
      </c>
      <c r="E165" s="9">
        <v>28906.880859000001</v>
      </c>
      <c r="F165" s="32">
        <f t="shared" si="12"/>
        <v>2.1114159260189644E-3</v>
      </c>
      <c r="G165" s="32">
        <f t="shared" si="13"/>
        <v>1.7777943178882562E-2</v>
      </c>
      <c r="H165" s="32">
        <f t="shared" si="14"/>
        <v>-9.8886920351256031E-3</v>
      </c>
      <c r="I165" s="32">
        <f t="shared" si="15"/>
        <v>-3.9841697747248677E-3</v>
      </c>
    </row>
    <row r="166" spans="1:9">
      <c r="A166" s="4" t="s">
        <v>165</v>
      </c>
      <c r="B166" s="11">
        <v>17826.830077999999</v>
      </c>
      <c r="C166" s="12">
        <v>4649.2299999999996</v>
      </c>
      <c r="D166" s="8">
        <v>7198.03</v>
      </c>
      <c r="E166" s="9">
        <v>28791.710938</v>
      </c>
      <c r="F166" s="32">
        <f t="shared" si="12"/>
        <v>6.7218948896519961E-3</v>
      </c>
      <c r="G166" s="32">
        <f t="shared" si="13"/>
        <v>1.0180180373954578E-2</v>
      </c>
      <c r="H166" s="32">
        <f t="shared" si="14"/>
        <v>1.3806555404742703E-2</v>
      </c>
      <c r="I166" s="32">
        <f t="shared" si="15"/>
        <v>1.7716144973058425E-2</v>
      </c>
    </row>
    <row r="167" spans="1:9">
      <c r="A167" s="4" t="s">
        <v>166</v>
      </c>
      <c r="B167" s="11">
        <v>17946.660156000002</v>
      </c>
      <c r="C167" s="12">
        <v>4696.5600000000004</v>
      </c>
      <c r="D167" s="8">
        <v>7297.41</v>
      </c>
      <c r="E167" s="9">
        <v>29301.789063</v>
      </c>
      <c r="F167" s="32">
        <f t="shared" si="12"/>
        <v>8.3472182956503653E-4</v>
      </c>
      <c r="G167" s="32">
        <f t="shared" si="13"/>
        <v>6.2215749399559131E-3</v>
      </c>
      <c r="H167" s="32">
        <f t="shared" si="14"/>
        <v>6.0637952369402299E-3</v>
      </c>
      <c r="I167" s="32">
        <f t="shared" si="15"/>
        <v>1.0364927866589482E-3</v>
      </c>
    </row>
    <row r="168" spans="1:9">
      <c r="A168" s="4" t="s">
        <v>167</v>
      </c>
      <c r="B168" s="11">
        <v>17961.640625</v>
      </c>
      <c r="C168" s="12">
        <v>4725.78</v>
      </c>
      <c r="D168" s="8">
        <v>7341.66</v>
      </c>
      <c r="E168" s="9">
        <v>29332.160156000002</v>
      </c>
      <c r="F168" s="32">
        <f t="shared" si="12"/>
        <v>4.8602925435715337E-3</v>
      </c>
      <c r="G168" s="32">
        <f t="shared" si="13"/>
        <v>1.3841101363161183E-2</v>
      </c>
      <c r="H168" s="32">
        <f t="shared" si="14"/>
        <v>4.3151003996371789E-3</v>
      </c>
      <c r="I168" s="32">
        <f t="shared" si="15"/>
        <v>-2.8783799437536471E-2</v>
      </c>
    </row>
    <row r="169" spans="1:9">
      <c r="A169" s="4" t="s">
        <v>168</v>
      </c>
      <c r="B169" s="11">
        <v>18048.939452999999</v>
      </c>
      <c r="C169" s="12">
        <v>4791.1899999999996</v>
      </c>
      <c r="D169" s="8">
        <v>7373.34</v>
      </c>
      <c r="E169" s="9">
        <v>28487.869140999999</v>
      </c>
      <c r="F169" s="32">
        <f t="shared" si="12"/>
        <v>8.1927857525957593E-3</v>
      </c>
      <c r="G169" s="32">
        <f t="shared" si="13"/>
        <v>-1.0081002840630255E-3</v>
      </c>
      <c r="H169" s="32">
        <f t="shared" si="14"/>
        <v>-1.6817344649775837E-4</v>
      </c>
      <c r="I169" s="32">
        <f t="shared" si="15"/>
        <v>-3.2675641529823139E-4</v>
      </c>
    </row>
    <row r="170" spans="1:9">
      <c r="A170" s="4" t="s">
        <v>169</v>
      </c>
      <c r="B170" s="11">
        <v>18196.810547000001</v>
      </c>
      <c r="C170" s="12">
        <v>4786.3599999999997</v>
      </c>
      <c r="D170" s="8">
        <v>7372.1</v>
      </c>
      <c r="E170" s="9">
        <v>28478.560547000001</v>
      </c>
      <c r="F170" s="32">
        <f t="shared" si="12"/>
        <v>2.8284489673101173E-3</v>
      </c>
      <c r="G170" s="32">
        <f t="shared" si="13"/>
        <v>1.3998111299611245E-3</v>
      </c>
      <c r="H170" s="32">
        <f t="shared" si="14"/>
        <v>6.5910663176027501E-3</v>
      </c>
      <c r="I170" s="32">
        <f t="shared" si="15"/>
        <v>-8.9920302529819668E-3</v>
      </c>
    </row>
    <row r="171" spans="1:9">
      <c r="A171" s="4" t="s">
        <v>170</v>
      </c>
      <c r="B171" s="11">
        <v>18248.279297000001</v>
      </c>
      <c r="C171" s="12">
        <v>4793.0600000000004</v>
      </c>
      <c r="D171" s="8">
        <v>7420.69</v>
      </c>
      <c r="E171" s="9">
        <v>28222.480468999998</v>
      </c>
      <c r="F171" s="32">
        <f t="shared" si="12"/>
        <v>-1.6132728199114369E-3</v>
      </c>
      <c r="G171" s="32">
        <f t="shared" si="13"/>
        <v>-2.9897393314502292E-3</v>
      </c>
      <c r="H171" s="32">
        <f t="shared" si="14"/>
        <v>-2.382527770328552E-3</v>
      </c>
      <c r="I171" s="32">
        <f t="shared" si="15"/>
        <v>1.9246348229264975E-2</v>
      </c>
    </row>
    <row r="172" spans="1:9">
      <c r="A172" s="4" t="s">
        <v>171</v>
      </c>
      <c r="B172" s="11">
        <v>18218.839843999998</v>
      </c>
      <c r="C172" s="12">
        <v>4778.7299999999996</v>
      </c>
      <c r="D172" s="8">
        <v>7403.01</v>
      </c>
      <c r="E172" s="9">
        <v>28765.660156000002</v>
      </c>
      <c r="F172" s="32">
        <f t="shared" si="12"/>
        <v>2.8360709267125691E-3</v>
      </c>
      <c r="G172" s="32">
        <f t="shared" si="13"/>
        <v>-2.6262207741385834E-3</v>
      </c>
      <c r="H172" s="32">
        <f t="shared" si="14"/>
        <v>-2.4949311158569626E-3</v>
      </c>
      <c r="I172" s="32">
        <f t="shared" si="15"/>
        <v>-9.6131740241783351E-3</v>
      </c>
    </row>
    <row r="173" spans="1:9">
      <c r="A173" s="4" t="s">
        <v>172</v>
      </c>
      <c r="B173" s="11">
        <v>18270.509765999999</v>
      </c>
      <c r="C173" s="12">
        <v>4766.18</v>
      </c>
      <c r="D173" s="8">
        <v>7384.54</v>
      </c>
      <c r="E173" s="9">
        <v>28489.130859000001</v>
      </c>
      <c r="F173" s="32">
        <f t="shared" si="12"/>
        <v>1.4002884773149551E-2</v>
      </c>
      <c r="G173" s="32">
        <f t="shared" si="13"/>
        <v>6.3740773533521831E-3</v>
      </c>
      <c r="H173" s="32">
        <f t="shared" si="14"/>
        <v>1.6332770897036195E-2</v>
      </c>
      <c r="I173" s="32">
        <f t="shared" si="15"/>
        <v>-1.2806693324754048E-2</v>
      </c>
    </row>
    <row r="174" spans="1:9">
      <c r="A174" s="4" t="s">
        <v>173</v>
      </c>
      <c r="B174" s="11">
        <v>18526.349609000001</v>
      </c>
      <c r="C174" s="12">
        <v>4796.5600000000004</v>
      </c>
      <c r="D174" s="8">
        <v>7505.15</v>
      </c>
      <c r="E174" s="9">
        <v>28124.279297000001</v>
      </c>
      <c r="F174" s="32">
        <f t="shared" si="12"/>
        <v>-1.4243858912810941E-3</v>
      </c>
      <c r="G174" s="32">
        <f t="shared" si="13"/>
        <v>-6.2961789282328087E-4</v>
      </c>
      <c r="H174" s="32">
        <f t="shared" si="14"/>
        <v>1.561594371864687E-3</v>
      </c>
      <c r="I174" s="32">
        <f t="shared" si="15"/>
        <v>7.4398434103987972E-3</v>
      </c>
    </row>
    <row r="175" spans="1:9">
      <c r="A175" s="4" t="s">
        <v>174</v>
      </c>
      <c r="B175" s="11">
        <v>18499.960938</v>
      </c>
      <c r="C175" s="12">
        <v>4793.54</v>
      </c>
      <c r="D175" s="8">
        <v>7516.87</v>
      </c>
      <c r="E175" s="9">
        <v>28333.519531000002</v>
      </c>
      <c r="F175" s="32">
        <f t="shared" si="12"/>
        <v>-7.1373672864778461E-3</v>
      </c>
      <c r="G175" s="32">
        <f t="shared" si="13"/>
        <v>-1.9392766097706505E-2</v>
      </c>
      <c r="H175" s="32">
        <f t="shared" si="14"/>
        <v>-8.8467673380010561E-3</v>
      </c>
      <c r="I175" s="32">
        <f t="shared" si="15"/>
        <v>-2.6918481100293395E-3</v>
      </c>
    </row>
    <row r="176" spans="1:9">
      <c r="A176" s="4" t="s">
        <v>175</v>
      </c>
      <c r="B176" s="11">
        <v>18367.919922000001</v>
      </c>
      <c r="C176" s="12">
        <v>4700.58</v>
      </c>
      <c r="D176" s="8">
        <v>7450.37</v>
      </c>
      <c r="E176" s="9">
        <v>28257.25</v>
      </c>
      <c r="F176" s="32">
        <f t="shared" si="12"/>
        <v>-1.078838305270796E-2</v>
      </c>
      <c r="G176" s="32">
        <f t="shared" si="13"/>
        <v>-9.6371086121281742E-4</v>
      </c>
      <c r="H176" s="32">
        <f t="shared" si="14"/>
        <v>4.6856733289755885E-3</v>
      </c>
      <c r="I176" s="32">
        <f t="shared" si="15"/>
        <v>-2.7958118040502942E-2</v>
      </c>
    </row>
    <row r="177" spans="1:9">
      <c r="A177" s="4" t="s">
        <v>176</v>
      </c>
      <c r="B177" s="11">
        <v>18169.759765999999</v>
      </c>
      <c r="C177" s="12">
        <v>4696.05</v>
      </c>
      <c r="D177" s="8">
        <v>7485.28</v>
      </c>
      <c r="E177" s="9">
        <v>27467.230468999998</v>
      </c>
      <c r="F177" s="32">
        <f t="shared" si="12"/>
        <v>3.8317013486485062E-3</v>
      </c>
      <c r="G177" s="32">
        <f t="shared" si="13"/>
        <v>-4.0523418617773969E-3</v>
      </c>
      <c r="H177" s="32">
        <f t="shared" si="14"/>
        <v>-5.3478293397173846E-3</v>
      </c>
      <c r="I177" s="32">
        <f t="shared" si="15"/>
        <v>1.1129597479622834E-2</v>
      </c>
    </row>
    <row r="178" spans="1:9">
      <c r="A178" s="4" t="s">
        <v>177</v>
      </c>
      <c r="B178" s="11">
        <v>18239.380859000001</v>
      </c>
      <c r="C178" s="12">
        <v>4677.0200000000004</v>
      </c>
      <c r="D178" s="8">
        <v>7445.25</v>
      </c>
      <c r="E178" s="9">
        <v>27772.929688</v>
      </c>
      <c r="F178" s="32">
        <f t="shared" si="12"/>
        <v>2.6771785389801089E-3</v>
      </c>
      <c r="G178" s="32">
        <f t="shared" si="13"/>
        <v>-1.4389504428034244E-3</v>
      </c>
      <c r="H178" s="32">
        <f t="shared" si="14"/>
        <v>6.1945535744266332E-3</v>
      </c>
      <c r="I178" s="32">
        <f t="shared" si="15"/>
        <v>-9.0256924572242464E-3</v>
      </c>
    </row>
    <row r="179" spans="1:9">
      <c r="A179" s="4" t="s">
        <v>178</v>
      </c>
      <c r="B179" s="11">
        <v>18288.210938</v>
      </c>
      <c r="C179" s="12">
        <v>4670.29</v>
      </c>
      <c r="D179" s="8">
        <v>7491.37</v>
      </c>
      <c r="E179" s="9">
        <v>27522.259765999999</v>
      </c>
      <c r="F179" s="32">
        <f t="shared" si="12"/>
        <v>4.7675222740805774E-3</v>
      </c>
      <c r="G179" s="32">
        <f t="shared" si="13"/>
        <v>9.160030747555236E-3</v>
      </c>
      <c r="H179" s="32">
        <f t="shared" si="14"/>
        <v>8.0559363641096848E-3</v>
      </c>
      <c r="I179" s="32">
        <f t="shared" si="15"/>
        <v>2.4020329566712805E-3</v>
      </c>
    </row>
    <row r="180" spans="1:9">
      <c r="A180" s="4" t="s">
        <v>179</v>
      </c>
      <c r="B180" s="11">
        <v>18375.400390999999</v>
      </c>
      <c r="C180" s="12">
        <v>4713.07</v>
      </c>
      <c r="D180" s="8">
        <v>7551.72</v>
      </c>
      <c r="E180" s="9">
        <v>27588.369140999999</v>
      </c>
      <c r="F180" s="32">
        <f t="shared" si="12"/>
        <v>3.3484602071657222E-3</v>
      </c>
      <c r="G180" s="32">
        <f t="shared" si="13"/>
        <v>2.8176963210817269E-3</v>
      </c>
      <c r="H180" s="32">
        <f t="shared" si="14"/>
        <v>1.6062565879031677E-3</v>
      </c>
      <c r="I180" s="32">
        <f t="shared" si="15"/>
        <v>-1.6566013549557536E-2</v>
      </c>
    </row>
    <row r="181" spans="1:9">
      <c r="A181" s="4" t="s">
        <v>180</v>
      </c>
      <c r="B181" s="11">
        <v>18436.929688</v>
      </c>
      <c r="C181" s="12">
        <v>4726.3500000000004</v>
      </c>
      <c r="D181" s="8">
        <v>7563.85</v>
      </c>
      <c r="E181" s="9">
        <v>27131.339843999998</v>
      </c>
      <c r="F181" s="32">
        <f t="shared" si="12"/>
        <v>-1.8224080998622031E-3</v>
      </c>
      <c r="G181" s="32">
        <f t="shared" si="13"/>
        <v>-1.4245665259661245E-2</v>
      </c>
      <c r="H181" s="32">
        <f t="shared" si="14"/>
        <v>-2.7631431083377572E-3</v>
      </c>
      <c r="I181" s="32">
        <f t="shared" si="15"/>
        <v>-4.4232893285046874E-3</v>
      </c>
    </row>
    <row r="182" spans="1:9">
      <c r="A182" s="4" t="s">
        <v>181</v>
      </c>
      <c r="B182" s="11">
        <v>18403.330077999999</v>
      </c>
      <c r="C182" s="12">
        <v>4659.0200000000004</v>
      </c>
      <c r="D182" s="8">
        <v>7542.95</v>
      </c>
      <c r="E182" s="9">
        <v>27011.330077999999</v>
      </c>
      <c r="F182" s="32">
        <f t="shared" si="12"/>
        <v>6.6351782249438607E-3</v>
      </c>
      <c r="G182" s="32">
        <f t="shared" si="13"/>
        <v>8.2206129185964573E-4</v>
      </c>
      <c r="H182" s="32">
        <f t="shared" si="14"/>
        <v>9.0521612896810599E-3</v>
      </c>
      <c r="I182" s="32">
        <f t="shared" si="15"/>
        <v>-3.1136167473848057E-2</v>
      </c>
    </row>
    <row r="183" spans="1:9">
      <c r="A183" s="4" t="s">
        <v>182</v>
      </c>
      <c r="B183" s="11">
        <v>18525.439452999999</v>
      </c>
      <c r="C183" s="12">
        <v>4662.8500000000004</v>
      </c>
      <c r="D183" s="8">
        <v>7611.23</v>
      </c>
      <c r="E183" s="9">
        <v>26170.300781000002</v>
      </c>
      <c r="F183" s="32">
        <f t="shared" si="12"/>
        <v>-7.9241752063391145E-3</v>
      </c>
      <c r="G183" s="32">
        <f t="shared" si="13"/>
        <v>-1.8338569758838522E-2</v>
      </c>
      <c r="H183" s="32">
        <f t="shared" si="14"/>
        <v>-6.2644276943410442E-3</v>
      </c>
      <c r="I183" s="32">
        <f t="shared" si="15"/>
        <v>2.0903048366840111E-2</v>
      </c>
    </row>
    <row r="184" spans="1:9">
      <c r="A184" s="4" t="s">
        <v>183</v>
      </c>
      <c r="B184" s="11">
        <v>18378.640625</v>
      </c>
      <c r="C184" s="12">
        <v>4577.34</v>
      </c>
      <c r="D184" s="8">
        <v>7563.55</v>
      </c>
      <c r="E184" s="9">
        <v>26717.339843999998</v>
      </c>
      <c r="F184" s="32">
        <f t="shared" si="12"/>
        <v>-8.2258361804166263E-3</v>
      </c>
      <c r="G184" s="32">
        <f t="shared" si="13"/>
        <v>-9.7392808923960038E-3</v>
      </c>
      <c r="H184" s="32">
        <f t="shared" si="14"/>
        <v>3.452082686040242E-3</v>
      </c>
      <c r="I184" s="32">
        <f t="shared" si="15"/>
        <v>1.0653778656931772E-2</v>
      </c>
    </row>
    <row r="185" spans="1:9">
      <c r="A185" s="4" t="s">
        <v>184</v>
      </c>
      <c r="B185" s="11">
        <v>18227.460938</v>
      </c>
      <c r="C185" s="12">
        <v>4532.76</v>
      </c>
      <c r="D185" s="8">
        <v>7589.66</v>
      </c>
      <c r="E185" s="9">
        <v>27001.980468999998</v>
      </c>
      <c r="F185" s="32">
        <f t="shared" si="12"/>
        <v>-5.037257263219607E-4</v>
      </c>
      <c r="G185" s="32">
        <f t="shared" si="13"/>
        <v>-1.1037425321437856E-2</v>
      </c>
      <c r="H185" s="32">
        <f t="shared" si="14"/>
        <v>-6.126756666306048E-4</v>
      </c>
      <c r="I185" s="32">
        <f t="shared" si="15"/>
        <v>2.8331255215826444E-3</v>
      </c>
    </row>
    <row r="186" spans="1:9">
      <c r="A186" s="4" t="s">
        <v>185</v>
      </c>
      <c r="B186" s="11">
        <v>18218.279297000001</v>
      </c>
      <c r="C186" s="12">
        <v>4482.7299999999996</v>
      </c>
      <c r="D186" s="8">
        <v>7585.01</v>
      </c>
      <c r="E186" s="9">
        <v>27078.480468999998</v>
      </c>
      <c r="F186" s="32">
        <f t="shared" si="12"/>
        <v>-1.750870709576427E-2</v>
      </c>
      <c r="G186" s="32">
        <f t="shared" si="13"/>
        <v>-1.8917043854972143E-2</v>
      </c>
      <c r="H186" s="32">
        <f t="shared" si="14"/>
        <v>-1.1981526721784165E-2</v>
      </c>
      <c r="I186" s="32">
        <f t="shared" si="15"/>
        <v>1.6807410612313799E-2</v>
      </c>
    </row>
    <row r="187" spans="1:9">
      <c r="A187" s="4" t="s">
        <v>186</v>
      </c>
      <c r="B187" s="11">
        <v>17899.300781000002</v>
      </c>
      <c r="C187" s="12">
        <v>4397.93</v>
      </c>
      <c r="D187" s="8">
        <v>7494.13</v>
      </c>
      <c r="E187" s="9">
        <v>27533.599609000001</v>
      </c>
      <c r="F187" s="32">
        <f t="shared" si="12"/>
        <v>5.0135076837892504E-3</v>
      </c>
      <c r="G187" s="32">
        <f t="shared" si="13"/>
        <v>2.7740323288455745E-3</v>
      </c>
      <c r="H187" s="32">
        <f t="shared" si="14"/>
        <v>-2.6284572058397768E-2</v>
      </c>
      <c r="I187" s="32">
        <f t="shared" si="15"/>
        <v>-1.0615722831404082E-2</v>
      </c>
    </row>
    <row r="188" spans="1:9">
      <c r="A188" s="4" t="s">
        <v>187</v>
      </c>
      <c r="B188" s="11">
        <v>17989.039063</v>
      </c>
      <c r="C188" s="12">
        <v>4410.13</v>
      </c>
      <c r="D188" s="8">
        <v>7297.15</v>
      </c>
      <c r="E188" s="9">
        <v>27241.310547000001</v>
      </c>
      <c r="F188" s="32">
        <f t="shared" si="12"/>
        <v>-1.6005297503199987E-2</v>
      </c>
      <c r="G188" s="32">
        <f t="shared" si="13"/>
        <v>-1.2171976789799912E-2</v>
      </c>
      <c r="H188" s="32">
        <f t="shared" si="14"/>
        <v>1.0183427776597769E-2</v>
      </c>
      <c r="I188" s="32">
        <f t="shared" si="15"/>
        <v>7.2933233758050529E-3</v>
      </c>
    </row>
    <row r="189" spans="1:9">
      <c r="A189" s="4" t="s">
        <v>188</v>
      </c>
      <c r="B189" s="11">
        <v>17701.119140999999</v>
      </c>
      <c r="C189" s="12">
        <v>4356.45</v>
      </c>
      <c r="D189" s="8">
        <v>7371.46</v>
      </c>
      <c r="E189" s="9">
        <v>27439.990234000001</v>
      </c>
      <c r="F189" s="32">
        <f t="shared" si="12"/>
        <v>-1.5094384590696882E-3</v>
      </c>
      <c r="G189" s="32">
        <f t="shared" si="13"/>
        <v>-1.4966314315554012E-3</v>
      </c>
      <c r="H189" s="32">
        <f t="shared" si="14"/>
        <v>1.3337927628990689E-2</v>
      </c>
      <c r="I189" s="32">
        <f t="shared" si="15"/>
        <v>-6.9650568885111933E-3</v>
      </c>
    </row>
    <row r="190" spans="1:9">
      <c r="A190" s="4" t="s">
        <v>189</v>
      </c>
      <c r="B190" s="11">
        <v>17674.400390999999</v>
      </c>
      <c r="C190" s="12">
        <v>4349.93</v>
      </c>
      <c r="D190" s="8">
        <v>7469.78</v>
      </c>
      <c r="E190" s="9">
        <v>27248.869140999999</v>
      </c>
      <c r="F190" s="32">
        <f t="shared" si="12"/>
        <v>1.2781219447480294E-2</v>
      </c>
      <c r="G190" s="32">
        <f t="shared" si="13"/>
        <v>-5.3862935725403141E-3</v>
      </c>
      <c r="H190" s="32">
        <f t="shared" si="14"/>
        <v>1.1316263665061175E-2</v>
      </c>
      <c r="I190" s="32">
        <f t="shared" si="15"/>
        <v>1.3083254874001788E-3</v>
      </c>
    </row>
    <row r="191" spans="1:9">
      <c r="A191" s="4" t="s">
        <v>190</v>
      </c>
      <c r="B191" s="11">
        <v>17900.300781000002</v>
      </c>
      <c r="C191" s="12">
        <v>4326.5</v>
      </c>
      <c r="D191" s="8">
        <v>7554.31</v>
      </c>
      <c r="E191" s="9">
        <v>27284.519531000002</v>
      </c>
      <c r="F191" s="32">
        <f t="shared" si="12"/>
        <v>3.7016007055216426E-3</v>
      </c>
      <c r="G191" s="32">
        <f t="shared" si="13"/>
        <v>2.4349936438229601E-2</v>
      </c>
      <c r="H191" s="32">
        <f t="shared" si="14"/>
        <v>-1.1680749135261948E-2</v>
      </c>
      <c r="I191" s="32">
        <f t="shared" si="15"/>
        <v>1.0824805240364541E-2</v>
      </c>
    </row>
    <row r="192" spans="1:9">
      <c r="A192" s="4" t="s">
        <v>191</v>
      </c>
      <c r="B192" s="11">
        <v>17966.560547000001</v>
      </c>
      <c r="C192" s="12">
        <v>4431.8500000000004</v>
      </c>
      <c r="D192" s="8">
        <v>7466.07</v>
      </c>
      <c r="E192" s="9">
        <v>27579.869140999999</v>
      </c>
      <c r="F192" s="32">
        <f t="shared" si="12"/>
        <v>1.0307995151076495E-2</v>
      </c>
      <c r="G192" s="32">
        <f t="shared" si="13"/>
        <v>1.8886018254227876E-2</v>
      </c>
      <c r="H192" s="32">
        <f t="shared" si="14"/>
        <v>-2.2769676683982579E-4</v>
      </c>
      <c r="I192" s="32">
        <f t="shared" si="15"/>
        <v>4.2136145173815066E-3</v>
      </c>
    </row>
    <row r="193" spans="1:9">
      <c r="A193" s="4" t="s">
        <v>192</v>
      </c>
      <c r="B193" s="11">
        <v>18151.759765999999</v>
      </c>
      <c r="C193" s="12">
        <v>4515.55</v>
      </c>
      <c r="D193" s="8">
        <v>7464.37</v>
      </c>
      <c r="E193" s="9">
        <v>27696.080077999999</v>
      </c>
      <c r="F193" s="32">
        <f t="shared" si="12"/>
        <v>1.026297270355812E-2</v>
      </c>
      <c r="G193" s="32">
        <f t="shared" si="13"/>
        <v>6.8629513569775065E-3</v>
      </c>
      <c r="H193" s="32">
        <f t="shared" si="14"/>
        <v>9.5667819253332648E-3</v>
      </c>
      <c r="I193" s="32">
        <f t="shared" si="15"/>
        <v>-2.2259115090070142E-2</v>
      </c>
    </row>
    <row r="194" spans="1:9">
      <c r="A194" s="4" t="s">
        <v>193</v>
      </c>
      <c r="B194" s="11">
        <v>18338.050781000002</v>
      </c>
      <c r="C194" s="12">
        <v>4546.54</v>
      </c>
      <c r="D194" s="8">
        <v>7535.78</v>
      </c>
      <c r="E194" s="9">
        <v>27079.589843999998</v>
      </c>
      <c r="F194" s="32">
        <f t="shared" ref="F194:F257" si="16">(B195-B194)/B194</f>
        <v>-1.4784192891478221E-3</v>
      </c>
      <c r="G194" s="32">
        <f t="shared" ref="G194:G257" si="17">(C195-C194)/C194</f>
        <v>9.4093530464924423E-3</v>
      </c>
      <c r="H194" s="32">
        <f t="shared" ref="H194:H257" si="18">(D195-D194)/D194</f>
        <v>6.2661064946163839E-3</v>
      </c>
      <c r="I194" s="32">
        <f t="shared" ref="I194:I257" si="19">(E195-E194)/E194</f>
        <v>-7.9174164835995008E-3</v>
      </c>
    </row>
    <row r="195" spans="1:9">
      <c r="A195" s="4" t="s">
        <v>194</v>
      </c>
      <c r="B195" s="11">
        <v>18310.939452999999</v>
      </c>
      <c r="C195" s="12">
        <v>4589.32</v>
      </c>
      <c r="D195" s="8">
        <v>7583</v>
      </c>
      <c r="E195" s="9">
        <v>26865.189452999999</v>
      </c>
      <c r="F195" s="32">
        <f t="shared" si="16"/>
        <v>-1.7108326517276159E-2</v>
      </c>
      <c r="G195" s="32">
        <f t="shared" si="17"/>
        <v>-2.4378339274663811E-2</v>
      </c>
      <c r="H195" s="32">
        <f t="shared" si="18"/>
        <v>-7.1422919688777335E-3</v>
      </c>
      <c r="I195" s="32">
        <f t="shared" si="19"/>
        <v>2.2155471452799815E-2</v>
      </c>
    </row>
    <row r="196" spans="1:9">
      <c r="A196" s="4" t="s">
        <v>195</v>
      </c>
      <c r="B196" s="11">
        <v>17997.669922000001</v>
      </c>
      <c r="C196" s="12">
        <v>4477.4399999999996</v>
      </c>
      <c r="D196" s="8">
        <v>7528.84</v>
      </c>
      <c r="E196" s="9">
        <v>27460.400390999999</v>
      </c>
      <c r="F196" s="32">
        <f t="shared" si="16"/>
        <v>-2.5480729004782108E-3</v>
      </c>
      <c r="G196" s="32">
        <f t="shared" si="17"/>
        <v>5.1591981132076293E-3</v>
      </c>
      <c r="H196" s="32">
        <f t="shared" si="18"/>
        <v>-1.6523129725164181E-3</v>
      </c>
      <c r="I196" s="32">
        <f t="shared" si="19"/>
        <v>-8.2857950634460577E-3</v>
      </c>
    </row>
    <row r="197" spans="1:9">
      <c r="A197" s="4" t="s">
        <v>196</v>
      </c>
      <c r="B197" s="11">
        <v>17951.810547000001</v>
      </c>
      <c r="C197" s="12">
        <v>4500.54</v>
      </c>
      <c r="D197" s="8">
        <v>7516.4</v>
      </c>
      <c r="E197" s="9">
        <v>27232.869140999999</v>
      </c>
      <c r="F197" s="32">
        <f t="shared" si="16"/>
        <v>1.5578381649461716E-2</v>
      </c>
      <c r="G197" s="32">
        <f t="shared" si="17"/>
        <v>-3.703999964448727E-3</v>
      </c>
      <c r="H197" s="32">
        <f t="shared" si="18"/>
        <v>7.5927305625034091E-3</v>
      </c>
      <c r="I197" s="32">
        <f t="shared" si="19"/>
        <v>-4.0685697649531791E-3</v>
      </c>
    </row>
    <row r="198" spans="1:9">
      <c r="A198" s="4" t="s">
        <v>197</v>
      </c>
      <c r="B198" s="11">
        <v>18231.470702999999</v>
      </c>
      <c r="C198" s="12">
        <v>4483.87</v>
      </c>
      <c r="D198" s="8">
        <v>7573.47</v>
      </c>
      <c r="E198" s="9">
        <v>27122.070313</v>
      </c>
      <c r="F198" s="32">
        <f t="shared" si="16"/>
        <v>2.0349214061977107E-3</v>
      </c>
      <c r="G198" s="32">
        <f t="shared" si="17"/>
        <v>8.4012248347967427E-3</v>
      </c>
      <c r="H198" s="32">
        <f t="shared" si="18"/>
        <v>-8.4505517286006886E-4</v>
      </c>
      <c r="I198" s="32">
        <f t="shared" si="19"/>
        <v>-7.7870593786776368E-3</v>
      </c>
    </row>
    <row r="199" spans="1:9">
      <c r="A199" s="4" t="s">
        <v>198</v>
      </c>
      <c r="B199" s="11">
        <v>18268.570313</v>
      </c>
      <c r="C199" s="12">
        <v>4521.54</v>
      </c>
      <c r="D199" s="8">
        <v>7567.07</v>
      </c>
      <c r="E199" s="9">
        <v>26910.869140999999</v>
      </c>
      <c r="F199" s="32">
        <f t="shared" si="16"/>
        <v>-1.982678632176518E-3</v>
      </c>
      <c r="G199" s="32">
        <f t="shared" si="17"/>
        <v>1.4517177775713657E-2</v>
      </c>
      <c r="H199" s="32">
        <f t="shared" si="18"/>
        <v>1.0089770545270544E-2</v>
      </c>
      <c r="I199" s="32">
        <f t="shared" si="19"/>
        <v>-1.714027754299648E-2</v>
      </c>
    </row>
    <row r="200" spans="1:9">
      <c r="A200" s="4" t="s">
        <v>199</v>
      </c>
      <c r="B200" s="11">
        <v>18232.349609000001</v>
      </c>
      <c r="C200" s="12">
        <v>4587.18</v>
      </c>
      <c r="D200" s="8">
        <v>7643.42</v>
      </c>
      <c r="E200" s="9">
        <v>26449.609375</v>
      </c>
      <c r="F200" s="32">
        <f t="shared" si="16"/>
        <v>-5.9561028791590889E-4</v>
      </c>
      <c r="G200" s="32">
        <f t="shared" si="17"/>
        <v>-1.812006505085911E-2</v>
      </c>
      <c r="H200" s="32">
        <f t="shared" si="18"/>
        <v>3.7914964767080134E-3</v>
      </c>
      <c r="I200" s="32">
        <f t="shared" si="19"/>
        <v>-1.810193319726484E-2</v>
      </c>
    </row>
    <row r="201" spans="1:9">
      <c r="A201" s="4" t="s">
        <v>200</v>
      </c>
      <c r="B201" s="11">
        <v>18221.490234000001</v>
      </c>
      <c r="C201" s="12">
        <v>4504.0600000000004</v>
      </c>
      <c r="D201" s="8">
        <v>7672.4</v>
      </c>
      <c r="E201" s="9">
        <v>25970.820313</v>
      </c>
      <c r="F201" s="32">
        <f t="shared" si="16"/>
        <v>-1.3840864153328756E-2</v>
      </c>
      <c r="G201" s="32">
        <f t="shared" si="17"/>
        <v>-1.8965111477200584E-2</v>
      </c>
      <c r="H201" s="32">
        <f t="shared" si="18"/>
        <v>-1.4832386215524738E-3</v>
      </c>
      <c r="I201" s="32">
        <f t="shared" si="19"/>
        <v>1.9471071029160982E-2</v>
      </c>
    </row>
    <row r="202" spans="1:9">
      <c r="A202" s="4" t="s">
        <v>201</v>
      </c>
      <c r="B202" s="11">
        <v>17969.289063</v>
      </c>
      <c r="C202" s="12">
        <v>4418.6400000000003</v>
      </c>
      <c r="D202" s="8">
        <v>7661.02</v>
      </c>
      <c r="E202" s="9">
        <v>26476.5</v>
      </c>
      <c r="F202" s="32">
        <f t="shared" si="16"/>
        <v>4.8105078446306973E-3</v>
      </c>
      <c r="G202" s="32">
        <f t="shared" si="17"/>
        <v>-3.8405482229826944E-3</v>
      </c>
      <c r="H202" s="32">
        <f t="shared" si="18"/>
        <v>-1.6894617165860458E-2</v>
      </c>
      <c r="I202" s="32">
        <f t="shared" si="19"/>
        <v>1.9005651426736981E-3</v>
      </c>
    </row>
    <row r="203" spans="1:9">
      <c r="A203" s="4" t="s">
        <v>202</v>
      </c>
      <c r="B203" s="11">
        <v>18055.730468999998</v>
      </c>
      <c r="C203" s="12">
        <v>4401.67</v>
      </c>
      <c r="D203" s="8">
        <v>7531.59</v>
      </c>
      <c r="E203" s="9">
        <v>26526.820313</v>
      </c>
      <c r="F203" s="32">
        <f t="shared" si="16"/>
        <v>-2.5542012204479846E-2</v>
      </c>
      <c r="G203" s="32">
        <f t="shared" si="17"/>
        <v>1.5766743077059307E-2</v>
      </c>
      <c r="H203" s="32">
        <f t="shared" si="18"/>
        <v>1.0267420292395088E-2</v>
      </c>
      <c r="I203" s="32">
        <f t="shared" si="19"/>
        <v>1.1984112164555411E-2</v>
      </c>
    </row>
    <row r="204" spans="1:9">
      <c r="A204" s="4" t="s">
        <v>203</v>
      </c>
      <c r="B204" s="11">
        <v>17594.550781000002</v>
      </c>
      <c r="C204" s="12">
        <v>4471.07</v>
      </c>
      <c r="D204" s="8">
        <v>7608.92</v>
      </c>
      <c r="E204" s="9">
        <v>26844.720702999999</v>
      </c>
      <c r="F204" s="32">
        <f t="shared" si="16"/>
        <v>3.2753838229408346E-3</v>
      </c>
      <c r="G204" s="32">
        <f t="shared" si="17"/>
        <v>8.812208263347497E-4</v>
      </c>
      <c r="H204" s="32">
        <f t="shared" si="18"/>
        <v>-6.755229388665313E-4</v>
      </c>
      <c r="I204" s="32">
        <f t="shared" si="19"/>
        <v>-1.6826079548278552E-2</v>
      </c>
    </row>
    <row r="205" spans="1:9">
      <c r="A205" s="4" t="s">
        <v>204</v>
      </c>
      <c r="B205" s="11">
        <v>17652.179688</v>
      </c>
      <c r="C205" s="12">
        <v>4475.01</v>
      </c>
      <c r="D205" s="8">
        <v>7603.78</v>
      </c>
      <c r="E205" s="9">
        <v>26393.029297000001</v>
      </c>
      <c r="F205" s="32">
        <f t="shared" si="16"/>
        <v>1.3939939222762337E-2</v>
      </c>
      <c r="G205" s="32">
        <f t="shared" si="17"/>
        <v>-2.1173137043269175E-2</v>
      </c>
      <c r="H205" s="32">
        <f t="shared" si="18"/>
        <v>-8.7338139714720642E-3</v>
      </c>
      <c r="I205" s="32">
        <f t="shared" si="19"/>
        <v>6.9806399230171994E-3</v>
      </c>
    </row>
    <row r="206" spans="1:9">
      <c r="A206" s="4" t="s">
        <v>205</v>
      </c>
      <c r="B206" s="11">
        <v>17898.25</v>
      </c>
      <c r="C206" s="12">
        <v>4380.26</v>
      </c>
      <c r="D206" s="8">
        <v>7537.37</v>
      </c>
      <c r="E206" s="9">
        <v>26577.269531000002</v>
      </c>
      <c r="F206" s="32">
        <f t="shared" si="16"/>
        <v>-1.7124797675749986E-3</v>
      </c>
      <c r="G206" s="32">
        <f t="shared" si="17"/>
        <v>-7.1662412733491448E-3</v>
      </c>
      <c r="H206" s="32">
        <f t="shared" si="18"/>
        <v>-3.1509664511626735E-3</v>
      </c>
      <c r="I206" s="32">
        <f t="shared" si="19"/>
        <v>-2.2267104124813215E-2</v>
      </c>
    </row>
    <row r="207" spans="1:9">
      <c r="A207" s="4" t="s">
        <v>206</v>
      </c>
      <c r="B207" s="11">
        <v>17867.599609000001</v>
      </c>
      <c r="C207" s="12">
        <v>4348.87</v>
      </c>
      <c r="D207" s="8">
        <v>7513.62</v>
      </c>
      <c r="E207" s="9">
        <v>25985.470702999999</v>
      </c>
      <c r="F207" s="32">
        <f t="shared" si="16"/>
        <v>3.7386545177758817E-3</v>
      </c>
      <c r="G207" s="32">
        <f t="shared" si="17"/>
        <v>-1.0147463593991109E-2</v>
      </c>
      <c r="H207" s="32">
        <f t="shared" si="18"/>
        <v>-3.8982541038806813E-3</v>
      </c>
      <c r="I207" s="32">
        <f t="shared" si="19"/>
        <v>-2.9403375283549787E-2</v>
      </c>
    </row>
    <row r="208" spans="1:9">
      <c r="A208" s="4" t="s">
        <v>207</v>
      </c>
      <c r="B208" s="11">
        <v>17934.400390999999</v>
      </c>
      <c r="C208" s="12">
        <v>4304.74</v>
      </c>
      <c r="D208" s="8">
        <v>7484.33</v>
      </c>
      <c r="E208" s="9">
        <v>25221.410156000002</v>
      </c>
      <c r="F208" s="32">
        <f t="shared" si="16"/>
        <v>-1.1033592185178369E-2</v>
      </c>
      <c r="G208" s="32">
        <f t="shared" si="17"/>
        <v>-1.8407615790965257E-2</v>
      </c>
      <c r="H208" s="32">
        <f t="shared" si="18"/>
        <v>1.3200914443911626E-3</v>
      </c>
      <c r="I208" s="32">
        <f t="shared" si="19"/>
        <v>-1.7067282691075058E-2</v>
      </c>
    </row>
    <row r="209" spans="1:9">
      <c r="A209" s="4" t="s">
        <v>208</v>
      </c>
      <c r="B209" s="11">
        <v>17736.519531000002</v>
      </c>
      <c r="C209" s="12">
        <v>4225.5</v>
      </c>
      <c r="D209" s="8">
        <v>7494.21</v>
      </c>
      <c r="E209" s="9">
        <v>24790.949218999998</v>
      </c>
      <c r="F209" s="32">
        <f t="shared" si="16"/>
        <v>-3.1450932468741893E-2</v>
      </c>
      <c r="G209" s="32">
        <f t="shared" si="17"/>
        <v>1.4956809844988716E-2</v>
      </c>
      <c r="H209" s="32">
        <f t="shared" si="18"/>
        <v>5.2974229438463227E-4</v>
      </c>
      <c r="I209" s="32">
        <f t="shared" si="19"/>
        <v>-2.9615615502018634E-3</v>
      </c>
    </row>
    <row r="210" spans="1:9">
      <c r="A210" s="4" t="s">
        <v>209</v>
      </c>
      <c r="B210" s="11">
        <v>17178.689452999999</v>
      </c>
      <c r="C210" s="12">
        <v>4288.7</v>
      </c>
      <c r="D210" s="8">
        <v>7498.18</v>
      </c>
      <c r="E210" s="9">
        <v>24717.529297000001</v>
      </c>
      <c r="F210" s="32">
        <f t="shared" si="16"/>
        <v>-2.057429665790228E-2</v>
      </c>
      <c r="G210" s="32">
        <f t="shared" si="17"/>
        <v>2.2365751859537875E-2</v>
      </c>
      <c r="H210" s="32">
        <f t="shared" si="18"/>
        <v>-3.8782744612692703E-2</v>
      </c>
      <c r="I210" s="32">
        <f t="shared" si="19"/>
        <v>3.935956067089913E-2</v>
      </c>
    </row>
    <row r="211" spans="1:9">
      <c r="A211" s="4" t="s">
        <v>210</v>
      </c>
      <c r="B211" s="11">
        <v>16825.25</v>
      </c>
      <c r="C211" s="12">
        <v>4384.62</v>
      </c>
      <c r="D211" s="8">
        <v>7207.38</v>
      </c>
      <c r="E211" s="9">
        <v>25690.400390999999</v>
      </c>
      <c r="F211" s="32">
        <f t="shared" si="16"/>
        <v>1.1299052020029419E-2</v>
      </c>
      <c r="G211" s="32">
        <f t="shared" si="17"/>
        <v>-2.4699974000027204E-3</v>
      </c>
      <c r="H211" s="32">
        <f t="shared" si="18"/>
        <v>3.9137661674561341E-2</v>
      </c>
      <c r="I211" s="32">
        <f t="shared" si="19"/>
        <v>-2.05376750058297E-2</v>
      </c>
    </row>
    <row r="212" spans="1:9">
      <c r="A212" s="4" t="s">
        <v>211</v>
      </c>
      <c r="B212" s="11">
        <v>17015.359375</v>
      </c>
      <c r="C212" s="12">
        <v>4373.79</v>
      </c>
      <c r="D212" s="8">
        <v>7489.46</v>
      </c>
      <c r="E212" s="9">
        <v>25162.779297000001</v>
      </c>
      <c r="F212" s="32">
        <f t="shared" si="16"/>
        <v>2.4556627620449436E-2</v>
      </c>
      <c r="G212" s="32">
        <f t="shared" si="17"/>
        <v>-1.5439698750968782E-2</v>
      </c>
      <c r="H212" s="32">
        <f t="shared" si="18"/>
        <v>-4.1671896238180102E-3</v>
      </c>
      <c r="I212" s="32">
        <f t="shared" si="19"/>
        <v>5.7652737914088703E-3</v>
      </c>
    </row>
    <row r="213" spans="1:9">
      <c r="A213" s="4" t="s">
        <v>212</v>
      </c>
      <c r="B213" s="11">
        <v>17433.199218999998</v>
      </c>
      <c r="C213" s="12">
        <v>4306.26</v>
      </c>
      <c r="D213" s="8">
        <v>7458.25</v>
      </c>
      <c r="E213" s="9">
        <v>25307.849609000001</v>
      </c>
      <c r="F213" s="32">
        <f t="shared" si="16"/>
        <v>-9.663113630709751E-3</v>
      </c>
      <c r="G213" s="32">
        <f t="shared" si="17"/>
        <v>1.864262724498747E-2</v>
      </c>
      <c r="H213" s="32">
        <f t="shared" si="18"/>
        <v>-1.7168906915161087E-2</v>
      </c>
      <c r="I213" s="32">
        <f t="shared" si="19"/>
        <v>1.5264378679672389E-3</v>
      </c>
    </row>
    <row r="214" spans="1:9">
      <c r="A214" s="4" t="s">
        <v>213</v>
      </c>
      <c r="B214" s="11">
        <v>17264.740234000001</v>
      </c>
      <c r="C214" s="12">
        <v>4386.54</v>
      </c>
      <c r="D214" s="8">
        <v>7330.2</v>
      </c>
      <c r="E214" s="9">
        <v>25346.480468999998</v>
      </c>
      <c r="F214" s="32">
        <f t="shared" si="16"/>
        <v>-9.8534410419361151E-5</v>
      </c>
      <c r="G214" s="32">
        <f t="shared" si="17"/>
        <v>-5.2547110022934211E-3</v>
      </c>
      <c r="H214" s="32">
        <f t="shared" si="18"/>
        <v>1.3554882540722025E-2</v>
      </c>
      <c r="I214" s="32">
        <f t="shared" si="19"/>
        <v>1.6393964341842801E-2</v>
      </c>
    </row>
    <row r="215" spans="1:9">
      <c r="A215" s="4" t="s">
        <v>214</v>
      </c>
      <c r="B215" s="11">
        <v>17263.039063</v>
      </c>
      <c r="C215" s="12">
        <v>4363.49</v>
      </c>
      <c r="D215" s="8">
        <v>7429.56</v>
      </c>
      <c r="E215" s="9">
        <v>25762.009765999999</v>
      </c>
      <c r="F215" s="32">
        <f t="shared" si="16"/>
        <v>-1.9520231331819654E-2</v>
      </c>
      <c r="G215" s="32">
        <f t="shared" si="17"/>
        <v>-7.9340161201240048E-3</v>
      </c>
      <c r="H215" s="32">
        <f t="shared" si="18"/>
        <v>-2.566908403727812E-2</v>
      </c>
      <c r="I215" s="32">
        <f t="shared" si="19"/>
        <v>3.4581186292994934E-2</v>
      </c>
    </row>
    <row r="216" spans="1:9">
      <c r="A216" s="4" t="s">
        <v>215</v>
      </c>
      <c r="B216" s="11">
        <v>16926.060547000001</v>
      </c>
      <c r="C216" s="12">
        <v>4328.87</v>
      </c>
      <c r="D216" s="8">
        <v>7238.85</v>
      </c>
      <c r="E216" s="9">
        <v>26652.890625</v>
      </c>
      <c r="F216" s="32">
        <f t="shared" si="16"/>
        <v>8.725911714061468E-4</v>
      </c>
      <c r="G216" s="32">
        <f t="shared" si="17"/>
        <v>-2.9518095946517161E-2</v>
      </c>
      <c r="H216" s="32">
        <f t="shared" si="18"/>
        <v>-3.4772097777961974E-2</v>
      </c>
      <c r="I216" s="32">
        <f t="shared" si="19"/>
        <v>6.5485978783961698E-3</v>
      </c>
    </row>
    <row r="217" spans="1:9">
      <c r="A217" s="4" t="s">
        <v>216</v>
      </c>
      <c r="B217" s="11">
        <v>16940.830077999999</v>
      </c>
      <c r="C217" s="12">
        <v>4201.09</v>
      </c>
      <c r="D217" s="8">
        <v>6987.14</v>
      </c>
      <c r="E217" s="9">
        <v>26827.429688</v>
      </c>
      <c r="F217" s="32">
        <f t="shared" si="16"/>
        <v>2.9950753455635956E-2</v>
      </c>
      <c r="G217" s="32">
        <f t="shared" si="17"/>
        <v>-7.252879609815608E-3</v>
      </c>
      <c r="H217" s="32">
        <f t="shared" si="18"/>
        <v>-3.9587012711926146E-3</v>
      </c>
      <c r="I217" s="32">
        <f t="shared" si="19"/>
        <v>1.4786347093752183E-2</v>
      </c>
    </row>
    <row r="218" spans="1:9">
      <c r="A218" s="4" t="s">
        <v>217</v>
      </c>
      <c r="B218" s="11">
        <v>17448.220702999999</v>
      </c>
      <c r="C218" s="12">
        <v>4170.62</v>
      </c>
      <c r="D218" s="8">
        <v>6959.48</v>
      </c>
      <c r="E218" s="9">
        <v>27224.109375</v>
      </c>
      <c r="F218" s="32">
        <f t="shared" si="16"/>
        <v>4.7562603323648978E-4</v>
      </c>
      <c r="G218" s="32">
        <f t="shared" si="17"/>
        <v>2.5717998762773933E-2</v>
      </c>
      <c r="H218" s="32">
        <f t="shared" si="18"/>
        <v>6.6527958985443012E-4</v>
      </c>
      <c r="I218" s="32">
        <f t="shared" si="19"/>
        <v>2.9975297621650909E-2</v>
      </c>
    </row>
    <row r="219" spans="1:9">
      <c r="A219" s="4" t="s">
        <v>218</v>
      </c>
      <c r="B219" s="11">
        <v>17456.519531000002</v>
      </c>
      <c r="C219" s="12">
        <v>4277.88</v>
      </c>
      <c r="D219" s="8">
        <v>6964.11</v>
      </c>
      <c r="E219" s="9">
        <v>28040.160156000002</v>
      </c>
      <c r="F219" s="32">
        <f t="shared" si="16"/>
        <v>5.9484849666392673E-3</v>
      </c>
      <c r="G219" s="32">
        <f t="shared" si="17"/>
        <v>-4.2918454935621554E-3</v>
      </c>
      <c r="H219" s="32">
        <f t="shared" si="18"/>
        <v>3.2539692796351667E-2</v>
      </c>
      <c r="I219" s="32">
        <f t="shared" si="19"/>
        <v>2.5046386543184714E-3</v>
      </c>
    </row>
    <row r="220" spans="1:9">
      <c r="A220" s="4" t="s">
        <v>219</v>
      </c>
      <c r="B220" s="11">
        <v>17560.359375</v>
      </c>
      <c r="C220" s="12">
        <v>4259.5200000000004</v>
      </c>
      <c r="D220" s="8">
        <v>7190.72</v>
      </c>
      <c r="E220" s="9">
        <v>28110.390625</v>
      </c>
      <c r="F220" s="32">
        <f t="shared" si="16"/>
        <v>-3.6926180504197721E-5</v>
      </c>
      <c r="G220" s="32">
        <f t="shared" si="17"/>
        <v>-1.296155435354219E-2</v>
      </c>
      <c r="H220" s="32">
        <f t="shared" si="18"/>
        <v>-1.2742812958924852E-2</v>
      </c>
      <c r="I220" s="32">
        <f t="shared" si="19"/>
        <v>1.4033678694209987E-3</v>
      </c>
    </row>
    <row r="221" spans="1:9">
      <c r="A221" s="4" t="s">
        <v>220</v>
      </c>
      <c r="B221" s="11">
        <v>17559.710938</v>
      </c>
      <c r="C221" s="12">
        <v>4204.3100000000004</v>
      </c>
      <c r="D221" s="8">
        <v>7099.09</v>
      </c>
      <c r="E221" s="9">
        <v>28149.839843999998</v>
      </c>
      <c r="F221" s="32">
        <f t="shared" si="16"/>
        <v>9.7756850101970074E-3</v>
      </c>
      <c r="G221" s="32">
        <f t="shared" si="17"/>
        <v>-7.4209561140831017E-3</v>
      </c>
      <c r="H221" s="32">
        <f t="shared" si="18"/>
        <v>7.9658097023703293E-3</v>
      </c>
      <c r="I221" s="32">
        <f t="shared" si="19"/>
        <v>-7.3161772905750771E-3</v>
      </c>
    </row>
    <row r="222" spans="1:9">
      <c r="A222" s="4" t="s">
        <v>221</v>
      </c>
      <c r="B222" s="11">
        <v>17731.369140999999</v>
      </c>
      <c r="C222" s="12">
        <v>4173.1099999999997</v>
      </c>
      <c r="D222" s="8">
        <v>7155.64</v>
      </c>
      <c r="E222" s="9">
        <v>27943.890625</v>
      </c>
      <c r="F222" s="32">
        <f t="shared" si="16"/>
        <v>-1.8221150179142992E-3</v>
      </c>
      <c r="G222" s="32">
        <f t="shared" si="17"/>
        <v>2.1408493905025305E-2</v>
      </c>
      <c r="H222" s="32">
        <f t="shared" si="18"/>
        <v>5.2867388521501812E-3</v>
      </c>
      <c r="I222" s="32">
        <f t="shared" si="19"/>
        <v>1.1041028650605125E-2</v>
      </c>
    </row>
    <row r="223" spans="1:9">
      <c r="A223" s="4" t="s">
        <v>222</v>
      </c>
      <c r="B223" s="11">
        <v>17699.060547000001</v>
      </c>
      <c r="C223" s="12">
        <v>4262.45</v>
      </c>
      <c r="D223" s="8">
        <v>7193.47</v>
      </c>
      <c r="E223" s="9">
        <v>28252.419922000001</v>
      </c>
      <c r="F223" s="32">
        <f t="shared" si="16"/>
        <v>-1.2492938786940625E-3</v>
      </c>
      <c r="G223" s="32">
        <f t="shared" si="17"/>
        <v>2.2404954896831634E-2</v>
      </c>
      <c r="H223" s="32">
        <f t="shared" si="18"/>
        <v>-2.4702959767678792E-3</v>
      </c>
      <c r="I223" s="32">
        <f t="shared" si="19"/>
        <v>-7.9699339958012733E-3</v>
      </c>
    </row>
    <row r="224" spans="1:9">
      <c r="A224" s="4" t="s">
        <v>223</v>
      </c>
      <c r="B224" s="11">
        <v>17676.949218999998</v>
      </c>
      <c r="C224" s="12">
        <v>4357.95</v>
      </c>
      <c r="D224" s="8">
        <v>7175.7</v>
      </c>
      <c r="E224" s="9">
        <v>28027.25</v>
      </c>
      <c r="F224" s="32">
        <f t="shared" si="16"/>
        <v>-8.8781978754180792E-3</v>
      </c>
      <c r="G224" s="32">
        <f t="shared" si="17"/>
        <v>1.2326896820752936E-2</v>
      </c>
      <c r="H224" s="32">
        <f t="shared" si="18"/>
        <v>1.6162883063673295E-2</v>
      </c>
      <c r="I224" s="32">
        <f t="shared" si="19"/>
        <v>-7.3435785530153626E-3</v>
      </c>
    </row>
    <row r="225" spans="1:9">
      <c r="A225" s="4" t="s">
        <v>224</v>
      </c>
      <c r="B225" s="11">
        <v>17520.009765999999</v>
      </c>
      <c r="C225" s="12">
        <v>4411.67</v>
      </c>
      <c r="D225" s="8">
        <v>7291.68</v>
      </c>
      <c r="E225" s="9">
        <v>27821.429688</v>
      </c>
      <c r="F225" s="32">
        <f t="shared" si="16"/>
        <v>1.6352953213303887E-3</v>
      </c>
      <c r="G225" s="32">
        <f t="shared" si="17"/>
        <v>1.1655450203664389E-2</v>
      </c>
      <c r="H225" s="32">
        <f t="shared" si="18"/>
        <v>1.2844776512408642E-2</v>
      </c>
      <c r="I225" s="32">
        <f t="shared" si="19"/>
        <v>-5.5873914728059642E-3</v>
      </c>
    </row>
    <row r="226" spans="1:9">
      <c r="A226" s="4" t="s">
        <v>225</v>
      </c>
      <c r="B226" s="11">
        <v>17548.660156000002</v>
      </c>
      <c r="C226" s="12">
        <v>4463.09</v>
      </c>
      <c r="D226" s="8">
        <v>7385.34</v>
      </c>
      <c r="E226" s="9">
        <v>27665.980468999998</v>
      </c>
      <c r="F226" s="32">
        <f t="shared" si="16"/>
        <v>1.0935330064750682E-2</v>
      </c>
      <c r="G226" s="32">
        <f t="shared" si="17"/>
        <v>-4.2795462336628982E-4</v>
      </c>
      <c r="H226" s="32">
        <f t="shared" si="18"/>
        <v>2.6254715422715023E-3</v>
      </c>
      <c r="I226" s="32">
        <f t="shared" si="19"/>
        <v>2.5479029770510311E-3</v>
      </c>
    </row>
    <row r="227" spans="1:9">
      <c r="A227" s="4" t="s">
        <v>226</v>
      </c>
      <c r="B227" s="11">
        <v>17740.560547000001</v>
      </c>
      <c r="C227" s="12">
        <v>4461.18</v>
      </c>
      <c r="D227" s="8">
        <v>7404.73</v>
      </c>
      <c r="E227" s="9">
        <v>27736.470702999999</v>
      </c>
      <c r="F227" s="32">
        <f t="shared" si="16"/>
        <v>-2.6543605471341762E-3</v>
      </c>
      <c r="G227" s="32">
        <f t="shared" si="17"/>
        <v>1.1304184094790925E-2</v>
      </c>
      <c r="H227" s="32">
        <f t="shared" si="18"/>
        <v>5.0859383124031215E-3</v>
      </c>
      <c r="I227" s="32">
        <f t="shared" si="19"/>
        <v>1.8571132049049009E-3</v>
      </c>
    </row>
    <row r="228" spans="1:9">
      <c r="A228" s="4" t="s">
        <v>227</v>
      </c>
      <c r="B228" s="11">
        <v>17693.470702999999</v>
      </c>
      <c r="C228" s="12">
        <v>4511.6099999999997</v>
      </c>
      <c r="D228" s="8">
        <v>7442.39</v>
      </c>
      <c r="E228" s="9">
        <v>27787.980468999998</v>
      </c>
      <c r="F228" s="32">
        <f t="shared" si="16"/>
        <v>-3.8364920110609676E-3</v>
      </c>
      <c r="G228" s="32">
        <f t="shared" si="17"/>
        <v>-1.227499717395788E-2</v>
      </c>
      <c r="H228" s="32">
        <f t="shared" si="18"/>
        <v>4.6127655229032507E-3</v>
      </c>
      <c r="I228" s="32">
        <f t="shared" si="19"/>
        <v>-1.5750683590996035E-2</v>
      </c>
    </row>
    <row r="229" spans="1:9">
      <c r="A229" s="4" t="s">
        <v>228</v>
      </c>
      <c r="B229" s="11">
        <v>17625.589843999998</v>
      </c>
      <c r="C229" s="12">
        <v>4456.2299999999996</v>
      </c>
      <c r="D229" s="8">
        <v>7476.72</v>
      </c>
      <c r="E229" s="9">
        <v>27350.300781000002</v>
      </c>
      <c r="F229" s="32">
        <f t="shared" si="16"/>
        <v>-5.8488734228143583E-3</v>
      </c>
      <c r="G229" s="32">
        <f t="shared" si="17"/>
        <v>1.4346207444409355E-2</v>
      </c>
      <c r="H229" s="32">
        <f t="shared" si="18"/>
        <v>-2.1520131822510601E-3</v>
      </c>
      <c r="I229" s="32">
        <f t="shared" si="19"/>
        <v>-1.6882098361446957E-2</v>
      </c>
    </row>
    <row r="230" spans="1:9">
      <c r="A230" s="4" t="s">
        <v>229</v>
      </c>
      <c r="B230" s="11">
        <v>17522.5</v>
      </c>
      <c r="C230" s="12">
        <v>4520.16</v>
      </c>
      <c r="D230" s="8">
        <v>7460.63</v>
      </c>
      <c r="E230" s="9">
        <v>26888.570313</v>
      </c>
      <c r="F230" s="32">
        <f t="shared" si="16"/>
        <v>-1.9624433785133354E-2</v>
      </c>
      <c r="G230" s="32">
        <f t="shared" si="17"/>
        <v>5.0617677250363062E-3</v>
      </c>
      <c r="H230" s="32">
        <f t="shared" si="18"/>
        <v>9.0474933082058755E-4</v>
      </c>
      <c r="I230" s="32">
        <f t="shared" si="19"/>
        <v>3.6160519829867223E-3</v>
      </c>
    </row>
    <row r="231" spans="1:9">
      <c r="A231" s="4" t="s">
        <v>230</v>
      </c>
      <c r="B231" s="11">
        <v>17178.630859000001</v>
      </c>
      <c r="C231" s="12">
        <v>4543.04</v>
      </c>
      <c r="D231" s="8">
        <v>7467.38</v>
      </c>
      <c r="E231" s="9">
        <v>26985.800781000002</v>
      </c>
      <c r="F231" s="32">
        <f t="shared" si="16"/>
        <v>6.1651132077567969E-3</v>
      </c>
      <c r="G231" s="32">
        <f t="shared" si="17"/>
        <v>7.1493977600902642E-3</v>
      </c>
      <c r="H231" s="32">
        <f t="shared" si="18"/>
        <v>2.1386349696948938E-3</v>
      </c>
      <c r="I231" s="32">
        <f t="shared" si="19"/>
        <v>-6.0876922398265887E-3</v>
      </c>
    </row>
    <row r="232" spans="1:9">
      <c r="A232" s="4" t="s">
        <v>231</v>
      </c>
      <c r="B232" s="11">
        <v>17284.539063</v>
      </c>
      <c r="C232" s="12">
        <v>4575.5200000000004</v>
      </c>
      <c r="D232" s="8">
        <v>7483.35</v>
      </c>
      <c r="E232" s="9">
        <v>26821.519531000002</v>
      </c>
      <c r="F232" s="32">
        <f t="shared" si="16"/>
        <v>-1.3663651725926327E-2</v>
      </c>
      <c r="G232" s="32">
        <f t="shared" si="17"/>
        <v>1.2256530405287252E-2</v>
      </c>
      <c r="H232" s="32">
        <f t="shared" si="18"/>
        <v>-1.3643622174560907E-3</v>
      </c>
      <c r="I232" s="32">
        <f t="shared" si="19"/>
        <v>-1.8139876878998866E-2</v>
      </c>
    </row>
    <row r="233" spans="1:9">
      <c r="A233" s="4" t="s">
        <v>232</v>
      </c>
      <c r="B233" s="11">
        <v>17048.369140999999</v>
      </c>
      <c r="C233" s="12">
        <v>4631.6000000000004</v>
      </c>
      <c r="D233" s="8">
        <v>7473.14</v>
      </c>
      <c r="E233" s="9">
        <v>26334.980468999998</v>
      </c>
      <c r="F233" s="32">
        <f t="shared" si="16"/>
        <v>-3.3703508250424435E-3</v>
      </c>
      <c r="G233" s="32">
        <f t="shared" si="17"/>
        <v>-6.2937213921756075E-3</v>
      </c>
      <c r="H233" s="32">
        <f t="shared" si="18"/>
        <v>8.5787232675956383E-3</v>
      </c>
      <c r="I233" s="32">
        <f t="shared" si="19"/>
        <v>1.9309289619507806E-2</v>
      </c>
    </row>
    <row r="234" spans="1:9">
      <c r="A234" s="4" t="s">
        <v>233</v>
      </c>
      <c r="B234" s="11">
        <v>16990.910156000002</v>
      </c>
      <c r="C234" s="12">
        <v>4602.45</v>
      </c>
      <c r="D234" s="8">
        <v>7537.25</v>
      </c>
      <c r="E234" s="9">
        <v>26843.490234000001</v>
      </c>
      <c r="F234" s="32">
        <f t="shared" si="16"/>
        <v>1.8288616215786754E-2</v>
      </c>
      <c r="G234" s="32">
        <f t="shared" si="17"/>
        <v>-1.565253289009114E-2</v>
      </c>
      <c r="H234" s="32">
        <f t="shared" si="18"/>
        <v>5.5059869315731867E-3</v>
      </c>
      <c r="I234" s="32">
        <f t="shared" si="19"/>
        <v>1.2237967683647499E-2</v>
      </c>
    </row>
    <row r="235" spans="1:9">
      <c r="A235" s="4" t="s">
        <v>234</v>
      </c>
      <c r="B235" s="11">
        <v>17301.650390999999</v>
      </c>
      <c r="C235" s="12">
        <v>4530.41</v>
      </c>
      <c r="D235" s="8">
        <v>7578.75</v>
      </c>
      <c r="E235" s="9">
        <v>27172</v>
      </c>
      <c r="F235" s="32">
        <f t="shared" si="16"/>
        <v>-3.2366854452873565E-3</v>
      </c>
      <c r="G235" s="32">
        <f t="shared" si="17"/>
        <v>3.4102873691343209E-3</v>
      </c>
      <c r="H235" s="32">
        <f t="shared" si="18"/>
        <v>-8.3219528286326509E-3</v>
      </c>
      <c r="I235" s="32">
        <f t="shared" si="19"/>
        <v>-2.9004323200353655E-3</v>
      </c>
    </row>
    <row r="236" spans="1:9">
      <c r="A236" s="4" t="s">
        <v>235</v>
      </c>
      <c r="B236" s="11">
        <v>17245.650390999999</v>
      </c>
      <c r="C236" s="12">
        <v>4545.8599999999997</v>
      </c>
      <c r="D236" s="8">
        <v>7515.68</v>
      </c>
      <c r="E236" s="9">
        <v>27093.189452999999</v>
      </c>
      <c r="F236" s="32">
        <f t="shared" si="16"/>
        <v>-1.4001832202629804E-2</v>
      </c>
      <c r="G236" s="32">
        <f t="shared" si="17"/>
        <v>8.0908782936563502E-3</v>
      </c>
      <c r="H236" s="32">
        <f t="shared" si="18"/>
        <v>2.9564856406871162E-3</v>
      </c>
      <c r="I236" s="32">
        <f t="shared" si="19"/>
        <v>-1.0832187753646048E-2</v>
      </c>
    </row>
    <row r="237" spans="1:9">
      <c r="A237" s="4" t="s">
        <v>236</v>
      </c>
      <c r="B237" s="11">
        <v>17004.179688</v>
      </c>
      <c r="C237" s="12">
        <v>4582.6400000000003</v>
      </c>
      <c r="D237" s="8">
        <v>7537.9</v>
      </c>
      <c r="E237" s="9">
        <v>26799.710938</v>
      </c>
      <c r="F237" s="32">
        <f t="shared" si="16"/>
        <v>-6.1932153701198265E-3</v>
      </c>
      <c r="G237" s="32">
        <f t="shared" si="17"/>
        <v>-1.2551716914267853E-2</v>
      </c>
      <c r="H237" s="32">
        <f t="shared" si="18"/>
        <v>2.7885750673265017E-3</v>
      </c>
      <c r="I237" s="32">
        <f t="shared" si="19"/>
        <v>6.9171979663834576E-3</v>
      </c>
    </row>
    <row r="238" spans="1:9">
      <c r="A238" s="4" t="s">
        <v>237</v>
      </c>
      <c r="B238" s="11">
        <v>16898.869140999999</v>
      </c>
      <c r="C238" s="12">
        <v>4525.12</v>
      </c>
      <c r="D238" s="8">
        <v>7558.92</v>
      </c>
      <c r="E238" s="9">
        <v>26985.089843999998</v>
      </c>
      <c r="F238" s="32">
        <f t="shared" si="16"/>
        <v>5.5939394057232198E-3</v>
      </c>
      <c r="G238" s="32">
        <f t="shared" si="17"/>
        <v>-9.7168693868892441E-3</v>
      </c>
      <c r="H238" s="32">
        <f t="shared" si="18"/>
        <v>7.2497129219518371E-3</v>
      </c>
      <c r="I238" s="32">
        <f t="shared" si="19"/>
        <v>8.625495277042981E-3</v>
      </c>
    </row>
    <row r="239" spans="1:9">
      <c r="A239" s="4" t="s">
        <v>238</v>
      </c>
      <c r="B239" s="11">
        <v>16993.400390999999</v>
      </c>
      <c r="C239" s="12">
        <v>4481.1499999999996</v>
      </c>
      <c r="D239" s="8">
        <v>7613.72</v>
      </c>
      <c r="E239" s="9">
        <v>27217.849609000001</v>
      </c>
      <c r="F239" s="32">
        <f t="shared" si="16"/>
        <v>9.1494618159145315E-3</v>
      </c>
      <c r="G239" s="32">
        <f t="shared" si="17"/>
        <v>4.253372460194459E-3</v>
      </c>
      <c r="H239" s="32">
        <f t="shared" si="18"/>
        <v>-3.4175146971520409E-3</v>
      </c>
      <c r="I239" s="32">
        <f t="shared" si="19"/>
        <v>1.2315849444959734E-2</v>
      </c>
    </row>
    <row r="240" spans="1:9">
      <c r="A240" s="4" t="s">
        <v>239</v>
      </c>
      <c r="B240" s="11">
        <v>17148.880859000001</v>
      </c>
      <c r="C240" s="12">
        <v>4500.21</v>
      </c>
      <c r="D240" s="8">
        <v>7587.7</v>
      </c>
      <c r="E240" s="9">
        <v>27553.060547000001</v>
      </c>
      <c r="F240" s="32">
        <f t="shared" si="16"/>
        <v>-1.2205834405233076E-3</v>
      </c>
      <c r="G240" s="32">
        <f t="shared" si="17"/>
        <v>-2.6509873983659189E-3</v>
      </c>
      <c r="H240" s="32">
        <f t="shared" si="18"/>
        <v>-4.7300235908113684E-3</v>
      </c>
      <c r="I240" s="32">
        <f t="shared" si="19"/>
        <v>-1.6252306353994442E-2</v>
      </c>
    </row>
    <row r="241" spans="1:9">
      <c r="A241" s="4" t="s">
        <v>240</v>
      </c>
      <c r="B241" s="11">
        <v>17127.949218999998</v>
      </c>
      <c r="C241" s="12">
        <v>4488.28</v>
      </c>
      <c r="D241" s="8">
        <v>7551.81</v>
      </c>
      <c r="E241" s="9">
        <v>27105.259765999999</v>
      </c>
      <c r="F241" s="32">
        <f t="shared" si="16"/>
        <v>-6.0053526364906729E-3</v>
      </c>
      <c r="G241" s="32">
        <f t="shared" si="17"/>
        <v>-1.687728929567674E-2</v>
      </c>
      <c r="H241" s="32">
        <f t="shared" si="18"/>
        <v>1.5592288471240669E-2</v>
      </c>
      <c r="I241" s="32">
        <f t="shared" si="19"/>
        <v>-1.8980835212114317E-2</v>
      </c>
    </row>
    <row r="242" spans="1:9">
      <c r="A242" s="4" t="s">
        <v>241</v>
      </c>
      <c r="B242" s="11">
        <v>17025.089843999998</v>
      </c>
      <c r="C242" s="12">
        <v>4412.53</v>
      </c>
      <c r="D242" s="8">
        <v>7669.56</v>
      </c>
      <c r="E242" s="9">
        <v>26590.779297000001</v>
      </c>
      <c r="F242" s="32">
        <f t="shared" si="16"/>
        <v>-2.374081174922222E-2</v>
      </c>
      <c r="G242" s="32">
        <f t="shared" si="17"/>
        <v>-3.4175405039738945E-3</v>
      </c>
      <c r="H242" s="32">
        <f t="shared" si="18"/>
        <v>-6.6822607815832978E-3</v>
      </c>
      <c r="I242" s="32">
        <f t="shared" si="19"/>
        <v>4.1115785580730906E-3</v>
      </c>
    </row>
    <row r="243" spans="1:9">
      <c r="A243" s="4" t="s">
        <v>242</v>
      </c>
      <c r="B243" s="11">
        <v>16620.900390999999</v>
      </c>
      <c r="C243" s="12">
        <v>4397.45</v>
      </c>
      <c r="D243" s="8">
        <v>7618.31</v>
      </c>
      <c r="E243" s="9">
        <v>26700.109375</v>
      </c>
      <c r="F243" s="32">
        <f t="shared" si="16"/>
        <v>1.4372670215228747E-3</v>
      </c>
      <c r="G243" s="32">
        <f t="shared" si="17"/>
        <v>1.1174658040455339E-2</v>
      </c>
      <c r="H243" s="32">
        <f t="shared" si="18"/>
        <v>-5.4670917828232961E-3</v>
      </c>
      <c r="I243" s="32">
        <f t="shared" si="19"/>
        <v>-1.1740720294333972E-2</v>
      </c>
    </row>
    <row r="244" spans="1:9">
      <c r="A244" s="4" t="s">
        <v>243</v>
      </c>
      <c r="B244" s="11">
        <v>16644.789063</v>
      </c>
      <c r="C244" s="12">
        <v>4446.59</v>
      </c>
      <c r="D244" s="8">
        <v>7576.66</v>
      </c>
      <c r="E244" s="9">
        <v>26386.630859000001</v>
      </c>
      <c r="F244" s="32">
        <f t="shared" si="16"/>
        <v>-2.0513294143149657E-2</v>
      </c>
      <c r="G244" s="32">
        <f t="shared" si="17"/>
        <v>-1.2144137417661623E-2</v>
      </c>
      <c r="H244" s="32">
        <f t="shared" si="18"/>
        <v>5.4641491105583825E-4</v>
      </c>
      <c r="I244" s="32">
        <f t="shared" si="19"/>
        <v>1.748118334867552E-2</v>
      </c>
    </row>
    <row r="245" spans="1:9">
      <c r="A245" s="4" t="s">
        <v>244</v>
      </c>
      <c r="B245" s="11">
        <v>16303.349609000001</v>
      </c>
      <c r="C245" s="12">
        <v>4392.59</v>
      </c>
      <c r="D245" s="8">
        <v>7580.8</v>
      </c>
      <c r="E245" s="9">
        <v>26847.900390999999</v>
      </c>
      <c r="F245" s="32">
        <f t="shared" si="16"/>
        <v>7.1170190655757528E-3</v>
      </c>
      <c r="G245" s="32">
        <f t="shared" si="17"/>
        <v>-2.0489050878878877E-4</v>
      </c>
      <c r="H245" s="32">
        <f t="shared" si="18"/>
        <v>4.6934360489657989E-3</v>
      </c>
      <c r="I245" s="32">
        <f t="shared" si="19"/>
        <v>-1.0939810403142027E-3</v>
      </c>
    </row>
    <row r="246" spans="1:9">
      <c r="A246" s="4" t="s">
        <v>245</v>
      </c>
      <c r="B246" s="11">
        <v>16419.380859000001</v>
      </c>
      <c r="C246" s="12">
        <v>4391.6899999999996</v>
      </c>
      <c r="D246" s="8">
        <v>7616.38</v>
      </c>
      <c r="E246" s="9">
        <v>26818.529297000001</v>
      </c>
      <c r="F246" s="32">
        <f t="shared" si="16"/>
        <v>1.0524077033348227E-2</v>
      </c>
      <c r="G246" s="32">
        <f t="shared" si="17"/>
        <v>1.605759969396757E-2</v>
      </c>
      <c r="H246" s="32">
        <f t="shared" si="18"/>
        <v>-1.9825691470226488E-3</v>
      </c>
      <c r="I246" s="32">
        <f t="shared" si="19"/>
        <v>6.8993809448267595E-3</v>
      </c>
    </row>
    <row r="247" spans="1:9">
      <c r="A247" s="4" t="s">
        <v>246</v>
      </c>
      <c r="B247" s="11">
        <v>16592.179688</v>
      </c>
      <c r="C247" s="12">
        <v>4462.21</v>
      </c>
      <c r="D247" s="8">
        <v>7601.28</v>
      </c>
      <c r="E247" s="9">
        <v>27003.560547000001</v>
      </c>
      <c r="F247" s="32">
        <f t="shared" si="16"/>
        <v>-5.6218832458440372E-3</v>
      </c>
      <c r="G247" s="32">
        <f t="shared" si="17"/>
        <v>-6.1852759058856894E-4</v>
      </c>
      <c r="H247" s="32">
        <f t="shared" si="18"/>
        <v>3.6756967247622125E-3</v>
      </c>
      <c r="I247" s="32">
        <f t="shared" si="19"/>
        <v>-2.5338166121060549E-2</v>
      </c>
    </row>
    <row r="248" spans="1:9">
      <c r="A248" s="4" t="s">
        <v>247</v>
      </c>
      <c r="B248" s="11">
        <v>16498.900390999999</v>
      </c>
      <c r="C248" s="12">
        <v>4459.45</v>
      </c>
      <c r="D248" s="8">
        <v>7629.22</v>
      </c>
      <c r="E248" s="9">
        <v>26319.339843999998</v>
      </c>
      <c r="F248" s="32">
        <f t="shared" si="16"/>
        <v>4.0566150115379429E-3</v>
      </c>
      <c r="G248" s="32">
        <f t="shared" si="17"/>
        <v>-1.4752940385025051E-2</v>
      </c>
      <c r="H248" s="32">
        <f t="shared" si="18"/>
        <v>-1.6646524808570687E-4</v>
      </c>
      <c r="I248" s="32">
        <f t="shared" si="19"/>
        <v>-5.7843485399845084E-3</v>
      </c>
    </row>
    <row r="249" spans="1:9">
      <c r="A249" s="4" t="s">
        <v>248</v>
      </c>
      <c r="B249" s="11">
        <v>16565.830077999999</v>
      </c>
      <c r="C249" s="12">
        <v>4393.66</v>
      </c>
      <c r="D249" s="8">
        <v>7627.95</v>
      </c>
      <c r="E249" s="9">
        <v>26167.099609000001</v>
      </c>
      <c r="F249" s="32">
        <f t="shared" si="16"/>
        <v>7.8649281313725779E-3</v>
      </c>
      <c r="G249" s="32">
        <f t="shared" si="17"/>
        <v>-2.7739970776072823E-2</v>
      </c>
      <c r="H249" s="32">
        <f t="shared" si="18"/>
        <v>-1.3931659226921982E-2</v>
      </c>
      <c r="I249" s="32">
        <f t="shared" si="19"/>
        <v>1.7786081260603962E-3</v>
      </c>
    </row>
    <row r="250" spans="1:9">
      <c r="A250" s="4" t="s">
        <v>249</v>
      </c>
      <c r="B250" s="11">
        <v>16696.119140999999</v>
      </c>
      <c r="C250" s="12">
        <v>4271.78</v>
      </c>
      <c r="D250" s="8">
        <v>7521.68</v>
      </c>
      <c r="E250" s="9">
        <v>26213.640625</v>
      </c>
      <c r="F250" s="32">
        <f t="shared" si="16"/>
        <v>-1.7244721337245816E-2</v>
      </c>
      <c r="G250" s="32">
        <f t="shared" si="17"/>
        <v>5.6978589721381123E-3</v>
      </c>
      <c r="H250" s="32">
        <f t="shared" si="18"/>
        <v>-1.876442496888997E-2</v>
      </c>
      <c r="I250" s="32">
        <f t="shared" si="19"/>
        <v>-1.7735801320042738E-2</v>
      </c>
    </row>
    <row r="251" spans="1:9">
      <c r="A251" s="4" t="s">
        <v>250</v>
      </c>
      <c r="B251" s="11">
        <v>16408.199218999998</v>
      </c>
      <c r="C251" s="12">
        <v>4296.12</v>
      </c>
      <c r="D251" s="8">
        <v>7380.54</v>
      </c>
      <c r="E251" s="9">
        <v>25748.720702999999</v>
      </c>
      <c r="F251" s="32">
        <f t="shared" si="16"/>
        <v>-2.1896327086519583E-2</v>
      </c>
      <c r="G251" s="32">
        <f t="shared" si="17"/>
        <v>-2.8146327383778869E-2</v>
      </c>
      <c r="H251" s="32">
        <f t="shared" si="18"/>
        <v>7.6552664168199561E-4</v>
      </c>
      <c r="I251" s="32">
        <f t="shared" si="19"/>
        <v>2.6367511451584377E-2</v>
      </c>
    </row>
    <row r="252" spans="1:9">
      <c r="A252" s="4" t="s">
        <v>251</v>
      </c>
      <c r="B252" s="11">
        <v>16048.919921999999</v>
      </c>
      <c r="C252" s="12">
        <v>4175.2</v>
      </c>
      <c r="D252" s="8">
        <v>7386.19</v>
      </c>
      <c r="E252" s="9">
        <v>26427.650390999999</v>
      </c>
      <c r="F252" s="32">
        <f t="shared" si="16"/>
        <v>7.9633228043470992E-4</v>
      </c>
      <c r="G252" s="32">
        <f t="shared" si="17"/>
        <v>2.0981030848822137E-3</v>
      </c>
      <c r="H252" s="32">
        <f t="shared" si="18"/>
        <v>5.3369869987097644E-3</v>
      </c>
      <c r="I252" s="32">
        <f t="shared" si="19"/>
        <v>4.5180100475623293E-3</v>
      </c>
    </row>
    <row r="253" spans="1:9">
      <c r="A253" s="4" t="s">
        <v>252</v>
      </c>
      <c r="B253" s="11">
        <v>16061.700194999999</v>
      </c>
      <c r="C253" s="12">
        <v>4183.96</v>
      </c>
      <c r="D253" s="8">
        <v>7425.61</v>
      </c>
      <c r="E253" s="9">
        <v>26547.050781000002</v>
      </c>
      <c r="F253" s="32">
        <f t="shared" si="16"/>
        <v>-3.4523241205349519E-3</v>
      </c>
      <c r="G253" s="32">
        <f t="shared" si="17"/>
        <v>2.4746890505645359E-2</v>
      </c>
      <c r="H253" s="32">
        <f t="shared" si="18"/>
        <v>1.1255640950709763E-2</v>
      </c>
      <c r="I253" s="32">
        <f t="shared" si="19"/>
        <v>4.2452632471196485E-3</v>
      </c>
    </row>
    <row r="254" spans="1:9">
      <c r="A254" s="4" t="s">
        <v>253</v>
      </c>
      <c r="B254" s="11">
        <v>16006.25</v>
      </c>
      <c r="C254" s="12">
        <v>4287.5</v>
      </c>
      <c r="D254" s="8">
        <v>7509.19</v>
      </c>
      <c r="E254" s="9">
        <v>26659.75</v>
      </c>
      <c r="F254" s="32">
        <f t="shared" si="16"/>
        <v>-2.4338637219835989E-2</v>
      </c>
      <c r="G254" s="32">
        <f t="shared" si="17"/>
        <v>-3.6284548104956203E-2</v>
      </c>
      <c r="H254" s="32">
        <f t="shared" si="18"/>
        <v>4.7088966985787527E-3</v>
      </c>
      <c r="I254" s="32">
        <f t="shared" si="19"/>
        <v>9.431792083571611E-3</v>
      </c>
    </row>
    <row r="255" spans="1:9">
      <c r="A255" s="4" t="s">
        <v>254</v>
      </c>
      <c r="B255" s="11">
        <v>15616.679688</v>
      </c>
      <c r="C255" s="12">
        <v>4131.93</v>
      </c>
      <c r="D255" s="8">
        <v>7544.55</v>
      </c>
      <c r="E255" s="9">
        <v>26911.199218999998</v>
      </c>
      <c r="F255" s="32">
        <f t="shared" si="16"/>
        <v>1.382242290375389E-2</v>
      </c>
      <c r="G255" s="32">
        <f t="shared" si="17"/>
        <v>5.6753139574000086E-3</v>
      </c>
      <c r="H255" s="32">
        <f t="shared" si="18"/>
        <v>2.2241220483660055E-3</v>
      </c>
      <c r="I255" s="32">
        <f t="shared" si="19"/>
        <v>-1.8890253491233688E-2</v>
      </c>
    </row>
    <row r="256" spans="1:9">
      <c r="A256" s="4" t="s">
        <v>255</v>
      </c>
      <c r="B256" s="11">
        <v>15832.540039</v>
      </c>
      <c r="C256" s="12">
        <v>4155.38</v>
      </c>
      <c r="D256" s="8">
        <v>7561.33</v>
      </c>
      <c r="E256" s="9">
        <v>26402.839843999998</v>
      </c>
      <c r="F256" s="32">
        <f t="shared" si="16"/>
        <v>4.3265325608692748E-3</v>
      </c>
      <c r="G256" s="32">
        <f t="shared" si="17"/>
        <v>4.8371027439125793E-3</v>
      </c>
      <c r="H256" s="32">
        <f t="shared" si="18"/>
        <v>-8.9772566466481563E-3</v>
      </c>
      <c r="I256" s="32">
        <f t="shared" si="19"/>
        <v>1.2733079281863735E-2</v>
      </c>
    </row>
    <row r="257" spans="1:9">
      <c r="A257" s="4" t="s">
        <v>256</v>
      </c>
      <c r="B257" s="11">
        <v>15901.040039</v>
      </c>
      <c r="C257" s="12">
        <v>4175.4799999999996</v>
      </c>
      <c r="D257" s="8">
        <v>7493.45</v>
      </c>
      <c r="E257" s="9">
        <v>26739.029297000001</v>
      </c>
      <c r="F257" s="32">
        <f t="shared" si="16"/>
        <v>9.7509222428039041E-3</v>
      </c>
      <c r="G257" s="32">
        <f t="shared" si="17"/>
        <v>2.9862434977535643E-2</v>
      </c>
      <c r="H257" s="32">
        <f t="shared" si="18"/>
        <v>1.3104778172938524E-3</v>
      </c>
      <c r="I257" s="32">
        <f t="shared" si="19"/>
        <v>9.8167450689562244E-3</v>
      </c>
    </row>
    <row r="258" spans="1:9">
      <c r="A258" s="4" t="s">
        <v>257</v>
      </c>
      <c r="B258" s="11">
        <v>16056.089844</v>
      </c>
      <c r="C258" s="12">
        <v>4300.17</v>
      </c>
      <c r="D258" s="8">
        <v>7503.27</v>
      </c>
      <c r="E258" s="9">
        <v>27001.519531000002</v>
      </c>
      <c r="F258" s="32">
        <f t="shared" ref="F258:F321" si="20">(B259-B258)/B258</f>
        <v>1.4995587988066293E-2</v>
      </c>
      <c r="G258" s="32">
        <f t="shared" ref="G258:G321" si="21">(C259-C258)/C258</f>
        <v>-3.436840869081919E-2</v>
      </c>
      <c r="H258" s="32">
        <f t="shared" ref="H258:H321" si="22">(D259-D258)/D258</f>
        <v>-1.5370631737895721E-2</v>
      </c>
      <c r="I258" s="32">
        <f t="shared" ref="I258:I321" si="23">(E259-E258)/E258</f>
        <v>-9.3838758114742973E-3</v>
      </c>
    </row>
    <row r="259" spans="1:9">
      <c r="A259" s="4" t="s">
        <v>258</v>
      </c>
      <c r="B259" s="11">
        <v>16296.860352</v>
      </c>
      <c r="C259" s="12">
        <v>4152.38</v>
      </c>
      <c r="D259" s="8">
        <v>7387.94</v>
      </c>
      <c r="E259" s="9">
        <v>26748.140625</v>
      </c>
      <c r="F259" s="32">
        <f t="shared" si="20"/>
        <v>-1.6968915056455133E-2</v>
      </c>
      <c r="G259" s="32">
        <f t="shared" si="21"/>
        <v>-6.9935795856833826E-3</v>
      </c>
      <c r="H259" s="32">
        <f t="shared" si="22"/>
        <v>-2.3194557616872859E-2</v>
      </c>
      <c r="I259" s="32">
        <f t="shared" si="23"/>
        <v>-2.6297096679032531E-3</v>
      </c>
    </row>
    <row r="260" spans="1:9">
      <c r="A260" s="4" t="s">
        <v>259</v>
      </c>
      <c r="B260" s="11">
        <v>16020.320313</v>
      </c>
      <c r="C260" s="12">
        <v>4123.34</v>
      </c>
      <c r="D260" s="8">
        <v>7216.58</v>
      </c>
      <c r="E260" s="9">
        <v>26677.800781000002</v>
      </c>
      <c r="F260" s="32">
        <f t="shared" si="20"/>
        <v>7.773208872668351E-3</v>
      </c>
      <c r="G260" s="32">
        <f t="shared" si="21"/>
        <v>-3.2037134944001795E-2</v>
      </c>
      <c r="H260" s="32">
        <f t="shared" si="22"/>
        <v>3.6914992974511926E-3</v>
      </c>
      <c r="I260" s="32">
        <f t="shared" si="23"/>
        <v>-2.7348932394744637E-3</v>
      </c>
    </row>
    <row r="261" spans="1:9">
      <c r="A261" s="4" t="s">
        <v>260</v>
      </c>
      <c r="B261" s="11">
        <v>16144.849609000001</v>
      </c>
      <c r="C261" s="12">
        <v>3991.24</v>
      </c>
      <c r="D261" s="8">
        <v>7243.22</v>
      </c>
      <c r="E261" s="9">
        <v>26604.839843999998</v>
      </c>
      <c r="F261" s="32">
        <f t="shared" si="20"/>
        <v>7.1605169945681418E-4</v>
      </c>
      <c r="G261" s="32">
        <f t="shared" si="21"/>
        <v>2.4578827632516214E-3</v>
      </c>
      <c r="H261" s="32">
        <f t="shared" si="22"/>
        <v>1.4419001493810708E-2</v>
      </c>
      <c r="I261" s="32">
        <f t="shared" si="23"/>
        <v>6.6469050382155694E-3</v>
      </c>
    </row>
    <row r="262" spans="1:9">
      <c r="A262" s="4" t="s">
        <v>261</v>
      </c>
      <c r="B262" s="11">
        <v>16156.410156</v>
      </c>
      <c r="C262" s="12">
        <v>4001.05</v>
      </c>
      <c r="D262" s="8">
        <v>7347.66</v>
      </c>
      <c r="E262" s="9">
        <v>26781.679688</v>
      </c>
      <c r="F262" s="32">
        <f t="shared" si="20"/>
        <v>-1.1932122986392962E-2</v>
      </c>
      <c r="G262" s="32">
        <f t="shared" si="21"/>
        <v>-1.6463178415665972E-2</v>
      </c>
      <c r="H262" s="32">
        <f t="shared" si="22"/>
        <v>-1.5558694877008424E-2</v>
      </c>
      <c r="I262" s="32">
        <f t="shared" si="23"/>
        <v>2.1945972278331432E-2</v>
      </c>
    </row>
    <row r="263" spans="1:9">
      <c r="A263" s="4" t="s">
        <v>262</v>
      </c>
      <c r="B263" s="11">
        <v>15963.629883</v>
      </c>
      <c r="C263" s="12">
        <v>3935.18</v>
      </c>
      <c r="D263" s="8">
        <v>7233.34</v>
      </c>
      <c r="E263" s="9">
        <v>27369.429688</v>
      </c>
      <c r="F263" s="32">
        <f t="shared" si="20"/>
        <v>8.7950166114485022E-3</v>
      </c>
      <c r="G263" s="32">
        <f t="shared" si="21"/>
        <v>-1.2960017076728153E-3</v>
      </c>
      <c r="H263" s="32">
        <f t="shared" si="22"/>
        <v>2.5549746037100356E-2</v>
      </c>
      <c r="I263" s="32">
        <f t="shared" si="23"/>
        <v>-3.2747816824000471E-3</v>
      </c>
    </row>
    <row r="264" spans="1:9">
      <c r="A264" s="4" t="s">
        <v>263</v>
      </c>
      <c r="B264" s="11">
        <v>16104.030273</v>
      </c>
      <c r="C264" s="12">
        <v>3930.08</v>
      </c>
      <c r="D264" s="8">
        <v>7418.15</v>
      </c>
      <c r="E264" s="9">
        <v>27279.800781000002</v>
      </c>
      <c r="F264" s="32">
        <f t="shared" si="20"/>
        <v>-8.3954260336107246E-3</v>
      </c>
      <c r="G264" s="32">
        <f t="shared" si="21"/>
        <v>2.386974310955501E-2</v>
      </c>
      <c r="H264" s="32">
        <f t="shared" si="22"/>
        <v>6.2886299144666192E-3</v>
      </c>
      <c r="I264" s="32">
        <f t="shared" si="23"/>
        <v>6.5282677622790905E-3</v>
      </c>
    </row>
    <row r="265" spans="1:9">
      <c r="A265" s="4" t="s">
        <v>264</v>
      </c>
      <c r="B265" s="11">
        <v>15968.830078000001</v>
      </c>
      <c r="C265" s="12">
        <v>4023.89</v>
      </c>
      <c r="D265" s="8">
        <v>7464.8</v>
      </c>
      <c r="E265" s="9">
        <v>27457.890625</v>
      </c>
      <c r="F265" s="32">
        <f t="shared" si="20"/>
        <v>1.8623133163005332E-2</v>
      </c>
      <c r="G265" s="32">
        <f t="shared" si="21"/>
        <v>-3.9464299471406164E-3</v>
      </c>
      <c r="H265" s="32">
        <f t="shared" si="22"/>
        <v>7.1736684171043001E-3</v>
      </c>
      <c r="I265" s="32">
        <f t="shared" si="23"/>
        <v>-1.6028094292111785E-3</v>
      </c>
    </row>
    <row r="266" spans="1:9">
      <c r="A266" s="4" t="s">
        <v>265</v>
      </c>
      <c r="B266" s="11">
        <v>16266.219727</v>
      </c>
      <c r="C266" s="12">
        <v>4008.01</v>
      </c>
      <c r="D266" s="8">
        <v>7518.35</v>
      </c>
      <c r="E266" s="9">
        <v>27413.880859000001</v>
      </c>
      <c r="F266" s="32">
        <f t="shared" si="20"/>
        <v>2.1172676859168283E-2</v>
      </c>
      <c r="G266" s="32">
        <f t="shared" si="21"/>
        <v>2.0169610355263507E-2</v>
      </c>
      <c r="H266" s="32">
        <f t="shared" si="22"/>
        <v>-1.0675214641510467E-2</v>
      </c>
      <c r="I266" s="32">
        <f t="shared" si="23"/>
        <v>1.2682970929519184E-2</v>
      </c>
    </row>
    <row r="267" spans="1:9">
      <c r="A267" s="4" t="s">
        <v>266</v>
      </c>
      <c r="B267" s="11">
        <v>16610.619140999999</v>
      </c>
      <c r="C267" s="12">
        <v>4088.85</v>
      </c>
      <c r="D267" s="8">
        <v>7438.09</v>
      </c>
      <c r="E267" s="9">
        <v>27761.570313</v>
      </c>
      <c r="F267" s="32">
        <f t="shared" si="20"/>
        <v>1.1868936872640474E-2</v>
      </c>
      <c r="G267" s="32">
        <f t="shared" si="21"/>
        <v>-4.0395221150201173E-2</v>
      </c>
      <c r="H267" s="32">
        <f t="shared" si="22"/>
        <v>-1.8196875810860096E-2</v>
      </c>
      <c r="I267" s="32">
        <f t="shared" si="23"/>
        <v>5.5587746031691785E-3</v>
      </c>
    </row>
    <row r="268" spans="1:9">
      <c r="A268" s="4" t="s">
        <v>267</v>
      </c>
      <c r="B268" s="11">
        <v>16807.769531000002</v>
      </c>
      <c r="C268" s="12">
        <v>3923.68</v>
      </c>
      <c r="D268" s="8">
        <v>7302.74</v>
      </c>
      <c r="E268" s="9">
        <v>27915.890625</v>
      </c>
      <c r="F268" s="32">
        <f t="shared" si="20"/>
        <v>-7.8939496853101792E-3</v>
      </c>
      <c r="G268" s="32">
        <f t="shared" si="21"/>
        <v>-5.8338090771928074E-3</v>
      </c>
      <c r="H268" s="32">
        <f t="shared" si="22"/>
        <v>1.1946201014961478E-2</v>
      </c>
      <c r="I268" s="32">
        <f t="shared" si="23"/>
        <v>1.0051119047898285E-3</v>
      </c>
    </row>
    <row r="269" spans="1:9">
      <c r="A269" s="4" t="s">
        <v>268</v>
      </c>
      <c r="B269" s="11">
        <v>16675.089843999998</v>
      </c>
      <c r="C269" s="12">
        <v>3900.79</v>
      </c>
      <c r="D269" s="8">
        <v>7389.98</v>
      </c>
      <c r="E269" s="9">
        <v>27943.949218999998</v>
      </c>
      <c r="F269" s="32">
        <f t="shared" si="20"/>
        <v>-7.3474585232344561E-3</v>
      </c>
      <c r="G269" s="32">
        <f t="shared" si="21"/>
        <v>1.4612424662700728E-4</v>
      </c>
      <c r="H269" s="32">
        <f t="shared" si="22"/>
        <v>1.6706405159418569E-2</v>
      </c>
      <c r="I269" s="32">
        <f t="shared" si="23"/>
        <v>1.03900791446683E-2</v>
      </c>
    </row>
    <row r="270" spans="1:9">
      <c r="A270" s="4" t="s">
        <v>269</v>
      </c>
      <c r="B270" s="11">
        <v>16552.570313</v>
      </c>
      <c r="C270" s="12">
        <v>3901.36</v>
      </c>
      <c r="D270" s="8">
        <v>7513.44</v>
      </c>
      <c r="E270" s="9">
        <v>28234.289063</v>
      </c>
      <c r="F270" s="32">
        <f t="shared" si="20"/>
        <v>3.225518695309106E-3</v>
      </c>
      <c r="G270" s="32">
        <f t="shared" si="21"/>
        <v>1.8555067976295414E-2</v>
      </c>
      <c r="H270" s="32">
        <f t="shared" si="22"/>
        <v>-3.871728529142342E-3</v>
      </c>
      <c r="I270" s="32">
        <f t="shared" si="23"/>
        <v>4.3352371907395251E-4</v>
      </c>
    </row>
    <row r="271" spans="1:9">
      <c r="A271" s="4" t="s">
        <v>270</v>
      </c>
      <c r="B271" s="11">
        <v>16605.960938</v>
      </c>
      <c r="C271" s="12">
        <v>3973.75</v>
      </c>
      <c r="D271" s="8">
        <v>7484.35</v>
      </c>
      <c r="E271" s="9">
        <v>28246.529297000001</v>
      </c>
      <c r="F271" s="32">
        <f t="shared" si="20"/>
        <v>-5.6052208810753613E-3</v>
      </c>
      <c r="G271" s="32">
        <f t="shared" si="21"/>
        <v>-8.1207927021075769E-3</v>
      </c>
      <c r="H271" s="32">
        <f t="shared" si="22"/>
        <v>5.1307060733396534E-3</v>
      </c>
      <c r="I271" s="32">
        <f t="shared" si="23"/>
        <v>-1.4948393466692064E-2</v>
      </c>
    </row>
    <row r="272" spans="1:9">
      <c r="A272" s="4" t="s">
        <v>271</v>
      </c>
      <c r="B272" s="11">
        <v>16512.880859000001</v>
      </c>
      <c r="C272" s="12">
        <v>3941.48</v>
      </c>
      <c r="D272" s="8">
        <v>7522.75</v>
      </c>
      <c r="E272" s="9">
        <v>27824.289063</v>
      </c>
      <c r="F272" s="32">
        <f t="shared" si="20"/>
        <v>9.5458150728487869E-3</v>
      </c>
      <c r="G272" s="32">
        <f t="shared" si="21"/>
        <v>9.450764687376316E-3</v>
      </c>
      <c r="H272" s="32">
        <f t="shared" si="22"/>
        <v>5.6056628227709382E-3</v>
      </c>
      <c r="I272" s="32">
        <f t="shared" si="23"/>
        <v>-3.0076226138436059E-2</v>
      </c>
    </row>
    <row r="273" spans="1:9">
      <c r="A273" s="4" t="s">
        <v>272</v>
      </c>
      <c r="B273" s="11">
        <v>16670.509765999999</v>
      </c>
      <c r="C273" s="12">
        <v>3978.73</v>
      </c>
      <c r="D273" s="8">
        <v>7564.92</v>
      </c>
      <c r="E273" s="9">
        <v>26987.439452999999</v>
      </c>
      <c r="F273" s="32">
        <f t="shared" si="20"/>
        <v>-2.9495152032053915E-3</v>
      </c>
      <c r="G273" s="32">
        <f t="shared" si="21"/>
        <v>1.9883229070582858E-2</v>
      </c>
      <c r="H273" s="32">
        <f t="shared" si="22"/>
        <v>2.7151642053055373E-3</v>
      </c>
      <c r="I273" s="32">
        <f t="shared" si="23"/>
        <v>-1.324987050448943E-2</v>
      </c>
    </row>
    <row r="274" spans="1:9">
      <c r="A274" s="4" t="s">
        <v>273</v>
      </c>
      <c r="B274" s="11">
        <v>16621.339843999998</v>
      </c>
      <c r="C274" s="12">
        <v>4057.84</v>
      </c>
      <c r="D274" s="8">
        <v>7585.46</v>
      </c>
      <c r="E274" s="9">
        <v>26629.859375</v>
      </c>
      <c r="F274" s="32">
        <f t="shared" si="20"/>
        <v>-9.6996213610418894E-3</v>
      </c>
      <c r="G274" s="32">
        <f t="shared" si="21"/>
        <v>2.4742227391912848E-2</v>
      </c>
      <c r="H274" s="32">
        <f t="shared" si="22"/>
        <v>1.9247349534504648E-3</v>
      </c>
      <c r="I274" s="32">
        <f t="shared" si="23"/>
        <v>-1.1404461988451573E-2</v>
      </c>
    </row>
    <row r="275" spans="1:9">
      <c r="A275" s="4" t="s">
        <v>274</v>
      </c>
      <c r="B275" s="11">
        <v>16460.119140999999</v>
      </c>
      <c r="C275" s="12">
        <v>4158.24</v>
      </c>
      <c r="D275" s="8">
        <v>7600.06</v>
      </c>
      <c r="E275" s="9">
        <v>26326.160156000002</v>
      </c>
      <c r="F275" s="32">
        <f t="shared" si="20"/>
        <v>-2.3641303484292876E-2</v>
      </c>
      <c r="G275" s="32">
        <f t="shared" si="21"/>
        <v>-6.2742891223210176E-3</v>
      </c>
      <c r="H275" s="32">
        <f t="shared" si="22"/>
        <v>9.9999210532541235E-4</v>
      </c>
      <c r="I275" s="32">
        <f t="shared" si="23"/>
        <v>3.9899120258165355E-3</v>
      </c>
    </row>
    <row r="276" spans="1:9">
      <c r="A276" s="4" t="s">
        <v>275</v>
      </c>
      <c r="B276" s="11">
        <v>16070.980469</v>
      </c>
      <c r="C276" s="12">
        <v>4132.1499999999996</v>
      </c>
      <c r="D276" s="8">
        <v>7607.66</v>
      </c>
      <c r="E276" s="9">
        <v>26431.199218999998</v>
      </c>
      <c r="F276" s="32">
        <f t="shared" si="20"/>
        <v>-1.4691295310539831E-3</v>
      </c>
      <c r="G276" s="32">
        <f t="shared" si="21"/>
        <v>-7.482787410912013E-3</v>
      </c>
      <c r="H276" s="32">
        <f t="shared" si="22"/>
        <v>-9.8203652634318624E-3</v>
      </c>
      <c r="I276" s="32">
        <f t="shared" si="23"/>
        <v>-1.771388483438294E-2</v>
      </c>
    </row>
    <row r="277" spans="1:9">
      <c r="A277" s="4" t="s">
        <v>276</v>
      </c>
      <c r="B277" s="11">
        <v>16047.370117</v>
      </c>
      <c r="C277" s="12">
        <v>4101.2299999999996</v>
      </c>
      <c r="D277" s="8">
        <v>7532.95</v>
      </c>
      <c r="E277" s="9">
        <v>25963</v>
      </c>
      <c r="F277" s="32">
        <f t="shared" si="20"/>
        <v>-2.9986294731884876E-3</v>
      </c>
      <c r="G277" s="32">
        <f t="shared" si="21"/>
        <v>1.8431056049038986E-2</v>
      </c>
      <c r="H277" s="32">
        <f t="shared" si="22"/>
        <v>9.9921013679900219E-3</v>
      </c>
      <c r="I277" s="32">
        <f t="shared" si="23"/>
        <v>-7.3866385625698475E-3</v>
      </c>
    </row>
    <row r="278" spans="1:9">
      <c r="A278" s="4" t="s">
        <v>277</v>
      </c>
      <c r="B278" s="11">
        <v>15999.25</v>
      </c>
      <c r="C278" s="12">
        <v>4176.82</v>
      </c>
      <c r="D278" s="8">
        <v>7608.22</v>
      </c>
      <c r="E278" s="9">
        <v>25771.220702999999</v>
      </c>
      <c r="F278" s="32">
        <f t="shared" si="20"/>
        <v>-1.0040448646030303E-2</v>
      </c>
      <c r="G278" s="32">
        <f t="shared" si="21"/>
        <v>-1.6347364741597616E-2</v>
      </c>
      <c r="H278" s="32">
        <f t="shared" si="22"/>
        <v>-1.2210477615000569E-3</v>
      </c>
      <c r="I278" s="32">
        <f t="shared" si="23"/>
        <v>1.8434898737439209E-2</v>
      </c>
    </row>
    <row r="279" spans="1:9">
      <c r="A279" s="4" t="s">
        <v>278</v>
      </c>
      <c r="B279" s="11">
        <v>15838.610352</v>
      </c>
      <c r="C279" s="12">
        <v>4108.54</v>
      </c>
      <c r="D279" s="8">
        <v>7598.93</v>
      </c>
      <c r="E279" s="9">
        <v>26246.310547000001</v>
      </c>
      <c r="F279" s="32">
        <f t="shared" si="20"/>
        <v>-1.246009476930407E-2</v>
      </c>
      <c r="G279" s="32">
        <f t="shared" si="21"/>
        <v>3.1373675320187531E-3</v>
      </c>
      <c r="H279" s="32">
        <f t="shared" si="22"/>
        <v>-7.8037302620241145E-4</v>
      </c>
      <c r="I279" s="32">
        <f t="shared" si="23"/>
        <v>-3.6866044782457633E-3</v>
      </c>
    </row>
    <row r="280" spans="1:9">
      <c r="A280" s="4" t="s">
        <v>279</v>
      </c>
      <c r="B280" s="11">
        <v>15641.259765999999</v>
      </c>
      <c r="C280" s="12">
        <v>4121.43</v>
      </c>
      <c r="D280" s="8">
        <v>7593</v>
      </c>
      <c r="E280" s="9">
        <v>26149.550781000002</v>
      </c>
      <c r="F280" s="32">
        <f t="shared" si="20"/>
        <v>-1.7497291912183844E-2</v>
      </c>
      <c r="G280" s="32">
        <f t="shared" si="21"/>
        <v>9.5233935794129705E-3</v>
      </c>
      <c r="H280" s="32">
        <f t="shared" si="22"/>
        <v>-1.5381272224417222E-2</v>
      </c>
      <c r="I280" s="32">
        <f t="shared" si="23"/>
        <v>8.2981230468267544E-4</v>
      </c>
    </row>
    <row r="281" spans="1:9">
      <c r="A281" s="4" t="s">
        <v>280</v>
      </c>
      <c r="B281" s="11">
        <v>15367.580078000001</v>
      </c>
      <c r="C281" s="12">
        <v>4160.68</v>
      </c>
      <c r="D281" s="8">
        <v>7476.21</v>
      </c>
      <c r="E281" s="9">
        <v>26171.25</v>
      </c>
      <c r="F281" s="32">
        <f t="shared" si="20"/>
        <v>2.3494887820164147E-2</v>
      </c>
      <c r="G281" s="32">
        <f t="shared" si="21"/>
        <v>-1.0793908688002887E-2</v>
      </c>
      <c r="H281" s="32">
        <f t="shared" si="22"/>
        <v>-2.1225995524470232E-2</v>
      </c>
      <c r="I281" s="32">
        <f t="shared" si="23"/>
        <v>1.2254695629746345E-2</v>
      </c>
    </row>
    <row r="282" spans="1:9">
      <c r="A282" s="4" t="s">
        <v>281</v>
      </c>
      <c r="B282" s="11">
        <v>15728.639648</v>
      </c>
      <c r="C282" s="12">
        <v>4115.7700000000004</v>
      </c>
      <c r="D282" s="8">
        <v>7317.52</v>
      </c>
      <c r="E282" s="9">
        <v>26491.970702999999</v>
      </c>
      <c r="F282" s="32">
        <f t="shared" si="20"/>
        <v>-2.4216312187458178E-2</v>
      </c>
      <c r="G282" s="32">
        <f t="shared" si="21"/>
        <v>-2.379870595295662E-2</v>
      </c>
      <c r="H282" s="32">
        <f t="shared" si="22"/>
        <v>-1.5266101083427176E-2</v>
      </c>
      <c r="I282" s="32">
        <f t="shared" si="23"/>
        <v>1.4317501414005798E-2</v>
      </c>
    </row>
    <row r="283" spans="1:9">
      <c r="A283" s="4" t="s">
        <v>282</v>
      </c>
      <c r="B283" s="11">
        <v>15347.75</v>
      </c>
      <c r="C283" s="12">
        <v>4017.82</v>
      </c>
      <c r="D283" s="8">
        <v>7205.81</v>
      </c>
      <c r="E283" s="9">
        <v>26871.269531000002</v>
      </c>
      <c r="F283" s="32">
        <f t="shared" si="20"/>
        <v>-1.1161868677819188E-2</v>
      </c>
      <c r="G283" s="32">
        <f t="shared" si="21"/>
        <v>-2.9110313553120853E-2</v>
      </c>
      <c r="H283" s="32">
        <f t="shared" si="22"/>
        <v>-2.5465561817478344E-3</v>
      </c>
      <c r="I283" s="32">
        <f t="shared" si="23"/>
        <v>6.6316618124207267E-3</v>
      </c>
    </row>
    <row r="284" spans="1:9">
      <c r="A284" s="4" t="s">
        <v>283</v>
      </c>
      <c r="B284" s="11">
        <v>15176.440430000001</v>
      </c>
      <c r="C284" s="12">
        <v>3900.86</v>
      </c>
      <c r="D284" s="8">
        <v>7187.46</v>
      </c>
      <c r="E284" s="9">
        <v>27049.470702999999</v>
      </c>
      <c r="F284" s="32">
        <f t="shared" si="20"/>
        <v>8.3603189815966358E-3</v>
      </c>
      <c r="G284" s="32">
        <f t="shared" si="21"/>
        <v>-3.8768374153391821E-2</v>
      </c>
      <c r="H284" s="32">
        <f t="shared" si="22"/>
        <v>1.1958327420256923E-2</v>
      </c>
      <c r="I284" s="32">
        <f t="shared" si="23"/>
        <v>-9.0527129602147871E-3</v>
      </c>
    </row>
    <row r="285" spans="1:9">
      <c r="A285" s="4" t="s">
        <v>284</v>
      </c>
      <c r="B285" s="11">
        <v>15303.320313</v>
      </c>
      <c r="C285" s="12">
        <v>3749.63</v>
      </c>
      <c r="D285" s="8">
        <v>7273.41</v>
      </c>
      <c r="E285" s="9">
        <v>26804.599609000001</v>
      </c>
      <c r="F285" s="32">
        <f t="shared" si="20"/>
        <v>1.5989304804143588E-2</v>
      </c>
      <c r="G285" s="32">
        <f t="shared" si="21"/>
        <v>-3.7737056722930238E-3</v>
      </c>
      <c r="H285" s="32">
        <f t="shared" si="22"/>
        <v>-3.1406176745158089E-2</v>
      </c>
      <c r="I285" s="32">
        <f t="shared" si="23"/>
        <v>-1.5354101609554119E-2</v>
      </c>
    </row>
    <row r="286" spans="1:9">
      <c r="A286" s="4" t="s">
        <v>285</v>
      </c>
      <c r="B286" s="11">
        <v>15548.009765999999</v>
      </c>
      <c r="C286" s="12">
        <v>3735.48</v>
      </c>
      <c r="D286" s="8">
        <v>7044.98</v>
      </c>
      <c r="E286" s="9">
        <v>26393.039063</v>
      </c>
      <c r="F286" s="32">
        <f t="shared" si="20"/>
        <v>-6.9520051522200784E-3</v>
      </c>
      <c r="G286" s="32">
        <f t="shared" si="21"/>
        <v>1.4592502168395966E-2</v>
      </c>
      <c r="H286" s="32">
        <f t="shared" si="22"/>
        <v>-4.0780811301096053E-3</v>
      </c>
      <c r="I286" s="32">
        <f t="shared" si="23"/>
        <v>-1.7331081915505933E-2</v>
      </c>
    </row>
    <row r="287" spans="1:9">
      <c r="A287" s="4" t="s">
        <v>286</v>
      </c>
      <c r="B287" s="11">
        <v>15439.919921999999</v>
      </c>
      <c r="C287" s="12">
        <v>3789.99</v>
      </c>
      <c r="D287" s="8">
        <v>7016.25</v>
      </c>
      <c r="E287" s="9">
        <v>25935.619140999999</v>
      </c>
      <c r="F287" s="32">
        <f t="shared" si="20"/>
        <v>-1.2939836476439436E-2</v>
      </c>
      <c r="G287" s="32">
        <f t="shared" si="21"/>
        <v>-3.2511959134456765E-2</v>
      </c>
      <c r="H287" s="32">
        <f t="shared" si="22"/>
        <v>1.5045073935506916E-2</v>
      </c>
      <c r="I287" s="32">
        <f t="shared" si="23"/>
        <v>8.4128088407604881E-3</v>
      </c>
    </row>
    <row r="288" spans="1:9">
      <c r="A288" s="4" t="s">
        <v>287</v>
      </c>
      <c r="B288" s="11">
        <v>15240.129883</v>
      </c>
      <c r="C288" s="12">
        <v>3666.77</v>
      </c>
      <c r="D288" s="8">
        <v>7121.81</v>
      </c>
      <c r="E288" s="9">
        <v>26153.810547000001</v>
      </c>
      <c r="F288" s="32">
        <f t="shared" si="20"/>
        <v>-2.7191330860129492E-2</v>
      </c>
      <c r="G288" s="32">
        <f t="shared" si="21"/>
        <v>2.2008470670372465E-3</v>
      </c>
      <c r="H288" s="32">
        <f t="shared" si="22"/>
        <v>4.2461115924181886E-3</v>
      </c>
      <c r="I288" s="32">
        <f t="shared" si="23"/>
        <v>1.0310549413646715E-2</v>
      </c>
    </row>
    <row r="289" spans="1:9">
      <c r="A289" s="4" t="s">
        <v>288</v>
      </c>
      <c r="B289" s="11">
        <v>14825.730469</v>
      </c>
      <c r="C289" s="12">
        <v>3674.84</v>
      </c>
      <c r="D289" s="8">
        <v>7152.05</v>
      </c>
      <c r="E289" s="9">
        <v>26423.470702999999</v>
      </c>
      <c r="F289" s="32">
        <f t="shared" si="20"/>
        <v>-3.255491471460388E-2</v>
      </c>
      <c r="G289" s="32">
        <f t="shared" si="21"/>
        <v>2.4477256152648771E-2</v>
      </c>
      <c r="H289" s="32">
        <f t="shared" si="22"/>
        <v>-8.7848938416258179E-3</v>
      </c>
      <c r="I289" s="32">
        <f t="shared" si="23"/>
        <v>-1.1952264543512184E-2</v>
      </c>
    </row>
    <row r="290" spans="1:9">
      <c r="A290" s="4" t="s">
        <v>289</v>
      </c>
      <c r="B290" s="11">
        <v>14343.080078000001</v>
      </c>
      <c r="C290" s="12">
        <v>3764.79</v>
      </c>
      <c r="D290" s="8">
        <v>7089.22</v>
      </c>
      <c r="E290" s="9">
        <v>26107.650390999999</v>
      </c>
      <c r="F290" s="32">
        <f t="shared" si="20"/>
        <v>-8.786153832697121E-3</v>
      </c>
      <c r="G290" s="32">
        <f t="shared" si="21"/>
        <v>-1.3015334188626964E-3</v>
      </c>
      <c r="H290" s="32">
        <f t="shared" si="22"/>
        <v>-9.7006440764993099E-3</v>
      </c>
      <c r="I290" s="32">
        <f t="shared" si="23"/>
        <v>1.4665391188629915E-2</v>
      </c>
    </row>
    <row r="291" spans="1:9">
      <c r="A291" s="4" t="s">
        <v>290</v>
      </c>
      <c r="B291" s="11">
        <v>14217.059569999999</v>
      </c>
      <c r="C291" s="12">
        <v>3759.89</v>
      </c>
      <c r="D291" s="8">
        <v>7020.45</v>
      </c>
      <c r="E291" s="9">
        <v>26490.529297000001</v>
      </c>
      <c r="F291" s="32">
        <f t="shared" si="20"/>
        <v>9.2945115935812329E-3</v>
      </c>
      <c r="G291" s="32">
        <f t="shared" si="21"/>
        <v>9.5321937609877273E-3</v>
      </c>
      <c r="H291" s="32">
        <f t="shared" si="22"/>
        <v>2.6830188948001991E-2</v>
      </c>
      <c r="I291" s="32">
        <f t="shared" si="23"/>
        <v>1.0064032961024038E-3</v>
      </c>
    </row>
    <row r="292" spans="1:9">
      <c r="A292" s="4" t="s">
        <v>291</v>
      </c>
      <c r="B292" s="11">
        <v>14349.200194999999</v>
      </c>
      <c r="C292" s="12">
        <v>3795.73</v>
      </c>
      <c r="D292" s="8">
        <v>7208.81</v>
      </c>
      <c r="E292" s="9">
        <v>26517.189452999999</v>
      </c>
      <c r="F292" s="32">
        <f t="shared" si="20"/>
        <v>-2.534569342246188E-2</v>
      </c>
      <c r="G292" s="32">
        <f t="shared" si="21"/>
        <v>3.0563290855777352E-2</v>
      </c>
      <c r="H292" s="32">
        <f t="shared" si="22"/>
        <v>6.8679851459532582E-3</v>
      </c>
      <c r="I292" s="32">
        <f t="shared" si="23"/>
        <v>1.1129057569357732E-2</v>
      </c>
    </row>
    <row r="293" spans="1:9">
      <c r="A293" s="4" t="s">
        <v>292</v>
      </c>
      <c r="B293" s="11">
        <v>13985.509765999999</v>
      </c>
      <c r="C293" s="12">
        <v>3911.74</v>
      </c>
      <c r="D293" s="8">
        <v>7258.32</v>
      </c>
      <c r="E293" s="9">
        <v>26812.300781000002</v>
      </c>
      <c r="F293" s="32">
        <f t="shared" si="20"/>
        <v>2.5080227383111085E-2</v>
      </c>
      <c r="G293" s="32">
        <f t="shared" si="21"/>
        <v>-2.9731014842498877E-3</v>
      </c>
      <c r="H293" s="32">
        <f t="shared" si="22"/>
        <v>8.9676398946312852E-3</v>
      </c>
      <c r="I293" s="32">
        <f t="shared" si="23"/>
        <v>-1.7739642296458691E-2</v>
      </c>
    </row>
    <row r="294" spans="1:9">
      <c r="A294" s="4" t="s">
        <v>293</v>
      </c>
      <c r="B294" s="11">
        <v>14336.269531</v>
      </c>
      <c r="C294" s="12">
        <v>3900.11</v>
      </c>
      <c r="D294" s="8">
        <v>7323.41</v>
      </c>
      <c r="E294" s="9">
        <v>26336.660156000002</v>
      </c>
      <c r="F294" s="32">
        <f t="shared" si="20"/>
        <v>8.9465911423230477E-3</v>
      </c>
      <c r="G294" s="32">
        <f t="shared" si="21"/>
        <v>-2.0143021607082864E-2</v>
      </c>
      <c r="H294" s="32">
        <f t="shared" si="22"/>
        <v>-1.5143218801077839E-3</v>
      </c>
      <c r="I294" s="32">
        <f t="shared" si="23"/>
        <v>5.3958768559962877E-3</v>
      </c>
    </row>
    <row r="295" spans="1:9">
      <c r="A295" s="4" t="s">
        <v>294</v>
      </c>
      <c r="B295" s="11">
        <v>14464.530273</v>
      </c>
      <c r="C295" s="12">
        <v>3821.55</v>
      </c>
      <c r="D295" s="8">
        <v>7312.32</v>
      </c>
      <c r="E295" s="9">
        <v>26478.769531000002</v>
      </c>
      <c r="F295" s="32">
        <f t="shared" si="20"/>
        <v>-8.5726945610852465E-3</v>
      </c>
      <c r="G295" s="32">
        <f t="shared" si="21"/>
        <v>-7.1175308448149426E-4</v>
      </c>
      <c r="H295" s="32">
        <f t="shared" si="22"/>
        <v>-1.9561507155047914E-2</v>
      </c>
      <c r="I295" s="32">
        <f t="shared" si="23"/>
        <v>6.2170975810363176E-3</v>
      </c>
    </row>
    <row r="296" spans="1:9">
      <c r="A296" s="4" t="s">
        <v>295</v>
      </c>
      <c r="B296" s="11">
        <v>14340.530273</v>
      </c>
      <c r="C296" s="12">
        <v>3818.83</v>
      </c>
      <c r="D296" s="8">
        <v>7169.28</v>
      </c>
      <c r="E296" s="9">
        <v>26643.390625</v>
      </c>
      <c r="F296" s="32">
        <f t="shared" si="20"/>
        <v>-2.7189382022651785E-2</v>
      </c>
      <c r="G296" s="32">
        <f t="shared" si="21"/>
        <v>-8.7592273026031054E-3</v>
      </c>
      <c r="H296" s="32">
        <f t="shared" si="22"/>
        <v>-8.787493304768529E-5</v>
      </c>
      <c r="I296" s="32">
        <f t="shared" si="23"/>
        <v>5.4452558250550759E-3</v>
      </c>
    </row>
    <row r="297" spans="1:9">
      <c r="A297" s="4" t="s">
        <v>296</v>
      </c>
      <c r="B297" s="11">
        <v>13950.620117</v>
      </c>
      <c r="C297" s="12">
        <v>3785.38</v>
      </c>
      <c r="D297" s="8">
        <v>7168.65</v>
      </c>
      <c r="E297" s="9">
        <v>26788.470702999999</v>
      </c>
      <c r="F297" s="32">
        <f t="shared" si="20"/>
        <v>2.681311424602386E-2</v>
      </c>
      <c r="G297" s="32">
        <f t="shared" si="21"/>
        <v>1.0553762105785897E-2</v>
      </c>
      <c r="H297" s="32">
        <f t="shared" si="22"/>
        <v>8.9277618519525998E-3</v>
      </c>
      <c r="I297" s="32">
        <f t="shared" si="23"/>
        <v>6.4658034017822342E-3</v>
      </c>
    </row>
    <row r="298" spans="1:9">
      <c r="A298" s="4" t="s">
        <v>297</v>
      </c>
      <c r="B298" s="11">
        <v>14324.679688</v>
      </c>
      <c r="C298" s="12">
        <v>3825.33</v>
      </c>
      <c r="D298" s="8">
        <v>7232.65</v>
      </c>
      <c r="E298" s="9">
        <v>26961.679688</v>
      </c>
      <c r="F298" s="32">
        <f t="shared" si="20"/>
        <v>7.9471126391304301E-3</v>
      </c>
      <c r="G298" s="32">
        <f t="shared" si="21"/>
        <v>1.5841770513916305E-3</v>
      </c>
      <c r="H298" s="32">
        <f t="shared" si="22"/>
        <v>-2.8645102417509404E-2</v>
      </c>
      <c r="I298" s="32">
        <f t="shared" si="23"/>
        <v>2.665190323137849E-2</v>
      </c>
    </row>
    <row r="299" spans="1:9">
      <c r="A299" s="4" t="s">
        <v>298</v>
      </c>
      <c r="B299" s="11">
        <v>14438.519531</v>
      </c>
      <c r="C299" s="12">
        <v>3831.39</v>
      </c>
      <c r="D299" s="8">
        <v>7025.47</v>
      </c>
      <c r="E299" s="9">
        <v>27680.259765999999</v>
      </c>
      <c r="F299" s="32">
        <f t="shared" si="20"/>
        <v>7.7639944842902101E-3</v>
      </c>
      <c r="G299" s="32">
        <f t="shared" si="21"/>
        <v>3.5731157621646595E-3</v>
      </c>
      <c r="H299" s="32">
        <f t="shared" si="22"/>
        <v>1.1714518743941712E-2</v>
      </c>
      <c r="I299" s="32">
        <f t="shared" si="23"/>
        <v>4.4342153952891764E-3</v>
      </c>
    </row>
    <row r="300" spans="1:9">
      <c r="A300" s="4" t="s">
        <v>299</v>
      </c>
      <c r="B300" s="11">
        <v>14550.620117</v>
      </c>
      <c r="C300" s="12">
        <v>3845.08</v>
      </c>
      <c r="D300" s="8">
        <v>7107.77</v>
      </c>
      <c r="E300" s="9">
        <v>27803</v>
      </c>
      <c r="F300" s="32">
        <f t="shared" si="20"/>
        <v>1.1615967542340582E-2</v>
      </c>
      <c r="G300" s="32">
        <f t="shared" si="21"/>
        <v>1.4964578110208361E-2</v>
      </c>
      <c r="H300" s="32">
        <f t="shared" si="22"/>
        <v>1.1439593571542056E-2</v>
      </c>
      <c r="I300" s="32">
        <f t="shared" si="23"/>
        <v>4.0161189799662531E-3</v>
      </c>
    </row>
    <row r="301" spans="1:9">
      <c r="A301" s="4" t="s">
        <v>300</v>
      </c>
      <c r="B301" s="11">
        <v>14719.639648</v>
      </c>
      <c r="C301" s="12">
        <v>3902.62</v>
      </c>
      <c r="D301" s="8">
        <v>7189.08</v>
      </c>
      <c r="E301" s="9">
        <v>27914.660156000002</v>
      </c>
      <c r="F301" s="32">
        <f t="shared" si="20"/>
        <v>-1.7364263399934721E-3</v>
      </c>
      <c r="G301" s="32">
        <f t="shared" si="21"/>
        <v>-8.3021149894168069E-4</v>
      </c>
      <c r="H301" s="32">
        <f t="shared" si="22"/>
        <v>9.9595497615826431E-4</v>
      </c>
      <c r="I301" s="32">
        <f t="shared" si="23"/>
        <v>-7.7167393332460569E-3</v>
      </c>
    </row>
    <row r="302" spans="1:9">
      <c r="A302" s="4" t="s">
        <v>301</v>
      </c>
      <c r="B302" s="11">
        <v>14694.080078000001</v>
      </c>
      <c r="C302" s="12">
        <v>3899.38</v>
      </c>
      <c r="D302" s="8">
        <v>7196.24</v>
      </c>
      <c r="E302" s="9">
        <v>27699.25</v>
      </c>
      <c r="F302" s="32">
        <f t="shared" si="20"/>
        <v>2.6636338438497261E-3</v>
      </c>
      <c r="G302" s="32">
        <f t="shared" si="21"/>
        <v>-1.152747359836699E-2</v>
      </c>
      <c r="H302" s="32">
        <f t="shared" si="22"/>
        <v>4.8636510177587716E-5</v>
      </c>
      <c r="I302" s="32">
        <f t="shared" si="23"/>
        <v>-1.5899008817928221E-3</v>
      </c>
    </row>
    <row r="303" spans="1:9">
      <c r="A303" s="4" t="s">
        <v>302</v>
      </c>
      <c r="B303" s="11">
        <v>14733.219727</v>
      </c>
      <c r="C303" s="12">
        <v>3854.43</v>
      </c>
      <c r="D303" s="8">
        <v>7196.59</v>
      </c>
      <c r="E303" s="9">
        <v>27655.210938</v>
      </c>
      <c r="F303" s="32">
        <f t="shared" si="20"/>
        <v>1.387887181409982E-2</v>
      </c>
      <c r="G303" s="32">
        <f t="shared" si="21"/>
        <v>-9.2439089567068686E-3</v>
      </c>
      <c r="H303" s="32">
        <f t="shared" si="22"/>
        <v>1.8439288607520405E-3</v>
      </c>
      <c r="I303" s="32">
        <f t="shared" si="23"/>
        <v>2.1890652772716822E-3</v>
      </c>
    </row>
    <row r="304" spans="1:9">
      <c r="A304" s="4" t="s">
        <v>303</v>
      </c>
      <c r="B304" s="11">
        <v>14937.700194999999</v>
      </c>
      <c r="C304" s="12">
        <v>3818.8</v>
      </c>
      <c r="D304" s="8">
        <v>7209.86</v>
      </c>
      <c r="E304" s="9">
        <v>27715.75</v>
      </c>
      <c r="F304" s="32">
        <f t="shared" si="20"/>
        <v>7.8058582297047192E-4</v>
      </c>
      <c r="G304" s="32">
        <f t="shared" si="21"/>
        <v>-4.4568974546978059E-3</v>
      </c>
      <c r="H304" s="32">
        <f t="shared" si="22"/>
        <v>-7.4190067490907986E-3</v>
      </c>
      <c r="I304" s="32">
        <f t="shared" si="23"/>
        <v>3.5983319592649762E-3</v>
      </c>
    </row>
    <row r="305" spans="1:9">
      <c r="A305" s="4" t="s">
        <v>304</v>
      </c>
      <c r="B305" s="11">
        <v>14949.360352</v>
      </c>
      <c r="C305" s="12">
        <v>3801.78</v>
      </c>
      <c r="D305" s="8">
        <v>7156.37</v>
      </c>
      <c r="E305" s="9">
        <v>27815.480468999998</v>
      </c>
      <c r="F305" s="32">
        <f t="shared" si="20"/>
        <v>-8.7162752741160401E-4</v>
      </c>
      <c r="G305" s="32">
        <f t="shared" si="21"/>
        <v>-2.9985953947887808E-3</v>
      </c>
      <c r="H305" s="32">
        <f t="shared" si="22"/>
        <v>-1.6287587142643476E-2</v>
      </c>
      <c r="I305" s="32">
        <f t="shared" si="23"/>
        <v>-4.9755904865359402E-4</v>
      </c>
    </row>
    <row r="306" spans="1:9">
      <c r="A306" s="4" t="s">
        <v>305</v>
      </c>
      <c r="B306" s="11">
        <v>14936.330078000001</v>
      </c>
      <c r="C306" s="12">
        <v>3790.38</v>
      </c>
      <c r="D306" s="8">
        <v>7039.81</v>
      </c>
      <c r="E306" s="9">
        <v>27801.640625</v>
      </c>
      <c r="F306" s="32">
        <f t="shared" si="20"/>
        <v>-8.673469608897897E-3</v>
      </c>
      <c r="G306" s="32">
        <f t="shared" si="21"/>
        <v>1.9201241036518699E-2</v>
      </c>
      <c r="H306" s="32">
        <f t="shared" si="22"/>
        <v>1.6932275160835279E-2</v>
      </c>
      <c r="I306" s="32">
        <f t="shared" si="23"/>
        <v>6.8955996729060222E-3</v>
      </c>
    </row>
    <row r="307" spans="1:9">
      <c r="A307" s="4" t="s">
        <v>306</v>
      </c>
      <c r="B307" s="11">
        <v>14806.780273</v>
      </c>
      <c r="C307" s="12">
        <v>3863.16</v>
      </c>
      <c r="D307" s="8">
        <v>7159.01</v>
      </c>
      <c r="E307" s="9">
        <v>27993.349609000001</v>
      </c>
      <c r="F307" s="32">
        <f t="shared" si="20"/>
        <v>7.7538512008146539E-3</v>
      </c>
      <c r="G307" s="32">
        <f t="shared" si="21"/>
        <v>-8.3636194203708745E-3</v>
      </c>
      <c r="H307" s="32">
        <f t="shared" si="22"/>
        <v>8.9719109206439947E-3</v>
      </c>
      <c r="I307" s="32">
        <f t="shared" si="23"/>
        <v>-1.4239780003742191E-2</v>
      </c>
    </row>
    <row r="308" spans="1:9">
      <c r="A308" s="4" t="s">
        <v>307</v>
      </c>
      <c r="B308" s="11">
        <v>14921.589844</v>
      </c>
      <c r="C308" s="12">
        <v>3830.85</v>
      </c>
      <c r="D308" s="8">
        <v>7223.24</v>
      </c>
      <c r="E308" s="9">
        <v>27594.730468999998</v>
      </c>
      <c r="F308" s="32">
        <f t="shared" si="20"/>
        <v>-1.9896977004725171E-3</v>
      </c>
      <c r="G308" s="32">
        <f t="shared" si="21"/>
        <v>2.7628333137554369E-2</v>
      </c>
      <c r="H308" s="32">
        <f t="shared" si="22"/>
        <v>1.0111805782446654E-2</v>
      </c>
      <c r="I308" s="32">
        <f t="shared" si="23"/>
        <v>5.3332618039278216E-3</v>
      </c>
    </row>
    <row r="309" spans="1:9">
      <c r="A309" s="4" t="s">
        <v>308</v>
      </c>
      <c r="B309" s="11">
        <v>14891.900390999999</v>
      </c>
      <c r="C309" s="12">
        <v>3936.69</v>
      </c>
      <c r="D309" s="8">
        <v>7296.28</v>
      </c>
      <c r="E309" s="9">
        <v>27741.900390999999</v>
      </c>
      <c r="F309" s="32">
        <f t="shared" si="20"/>
        <v>7.2636748272486449E-3</v>
      </c>
      <c r="G309" s="32">
        <f t="shared" si="21"/>
        <v>5.8958160281861252E-3</v>
      </c>
      <c r="H309" s="32">
        <f t="shared" si="22"/>
        <v>-4.3816849134078392E-3</v>
      </c>
      <c r="I309" s="32">
        <f t="shared" si="23"/>
        <v>6.8596175935277896E-3</v>
      </c>
    </row>
    <row r="310" spans="1:9">
      <c r="A310" s="4" t="s">
        <v>309</v>
      </c>
      <c r="B310" s="11">
        <v>15000.070313</v>
      </c>
      <c r="C310" s="12">
        <v>3959.9</v>
      </c>
      <c r="D310" s="8">
        <v>7264.31</v>
      </c>
      <c r="E310" s="9">
        <v>27932.199218999998</v>
      </c>
      <c r="F310" s="32">
        <f t="shared" si="20"/>
        <v>-1.2253197896059495E-3</v>
      </c>
      <c r="G310" s="32">
        <f t="shared" si="21"/>
        <v>9.861360135356885E-3</v>
      </c>
      <c r="H310" s="32">
        <f t="shared" si="22"/>
        <v>8.5348780544880628E-4</v>
      </c>
      <c r="I310" s="32">
        <f t="shared" si="23"/>
        <v>8.7236210829490356E-3</v>
      </c>
    </row>
    <row r="311" spans="1:9">
      <c r="A311" s="4" t="s">
        <v>310</v>
      </c>
      <c r="B311" s="11">
        <v>14981.690430000001</v>
      </c>
      <c r="C311" s="12">
        <v>3998.95</v>
      </c>
      <c r="D311" s="8">
        <v>7270.51</v>
      </c>
      <c r="E311" s="9">
        <v>28175.869140999999</v>
      </c>
      <c r="F311" s="32">
        <f t="shared" si="20"/>
        <v>-1.5649766766673238E-2</v>
      </c>
      <c r="G311" s="32">
        <f t="shared" si="21"/>
        <v>-9.3324497680640443E-3</v>
      </c>
      <c r="H311" s="32">
        <f t="shared" si="22"/>
        <v>8.0599572794751292E-4</v>
      </c>
      <c r="I311" s="32">
        <f t="shared" si="23"/>
        <v>2.6040400966100431E-3</v>
      </c>
    </row>
    <row r="312" spans="1:9">
      <c r="A312" s="4" t="s">
        <v>311</v>
      </c>
      <c r="B312" s="11">
        <v>14747.230469</v>
      </c>
      <c r="C312" s="12">
        <v>3961.63</v>
      </c>
      <c r="D312" s="8">
        <v>7276.37</v>
      </c>
      <c r="E312" s="9">
        <v>28249.240234000001</v>
      </c>
      <c r="F312" s="32">
        <f t="shared" si="20"/>
        <v>2.0199767042780748E-3</v>
      </c>
      <c r="G312" s="32">
        <f t="shared" si="21"/>
        <v>1.3151152429681813E-3</v>
      </c>
      <c r="H312" s="32">
        <f t="shared" si="22"/>
        <v>4.1133147434779006E-3</v>
      </c>
      <c r="I312" s="32">
        <f t="shared" si="23"/>
        <v>-8.8242831996584101E-3</v>
      </c>
    </row>
    <row r="313" spans="1:9">
      <c r="A313" s="4" t="s">
        <v>312</v>
      </c>
      <c r="B313" s="11">
        <v>14777.019531</v>
      </c>
      <c r="C313" s="12">
        <v>3966.84</v>
      </c>
      <c r="D313" s="8">
        <v>7306.3</v>
      </c>
      <c r="E313" s="9">
        <v>27999.960938</v>
      </c>
      <c r="F313" s="32">
        <f t="shared" si="20"/>
        <v>-5.0632223800638945E-3</v>
      </c>
      <c r="G313" s="32">
        <f t="shared" si="21"/>
        <v>-1.154319307055489E-2</v>
      </c>
      <c r="H313" s="32">
        <f t="shared" si="22"/>
        <v>-2.7373636451331807E-6</v>
      </c>
      <c r="I313" s="32">
        <f t="shared" si="23"/>
        <v>-6.4511111426180205E-3</v>
      </c>
    </row>
    <row r="314" spans="1:9">
      <c r="A314" s="4" t="s">
        <v>313</v>
      </c>
      <c r="B314" s="11">
        <v>14702.200194999999</v>
      </c>
      <c r="C314" s="12">
        <v>3921.05</v>
      </c>
      <c r="D314" s="8">
        <v>7306.28</v>
      </c>
      <c r="E314" s="9">
        <v>27819.330077999999</v>
      </c>
      <c r="F314" s="32">
        <f t="shared" si="20"/>
        <v>2.2706794872343943E-2</v>
      </c>
      <c r="G314" s="32">
        <f t="shared" si="21"/>
        <v>2.6156259165274594E-2</v>
      </c>
      <c r="H314" s="32">
        <f t="shared" si="22"/>
        <v>5.7416359624870416E-3</v>
      </c>
      <c r="I314" s="32">
        <f t="shared" si="23"/>
        <v>2.6156287335453759E-2</v>
      </c>
    </row>
    <row r="315" spans="1:9">
      <c r="A315" s="4" t="s">
        <v>314</v>
      </c>
      <c r="B315" s="11">
        <v>15036.040039</v>
      </c>
      <c r="C315" s="12">
        <v>4023.61</v>
      </c>
      <c r="D315" s="8">
        <v>7348.23</v>
      </c>
      <c r="E315" s="9">
        <v>28546.980468999998</v>
      </c>
      <c r="F315" s="32">
        <f t="shared" si="20"/>
        <v>-1.0394946381799542E-3</v>
      </c>
      <c r="G315" s="32">
        <f t="shared" si="21"/>
        <v>1.2133382708562635E-2</v>
      </c>
      <c r="H315" s="32">
        <f t="shared" si="22"/>
        <v>-4.0553983748461378E-4</v>
      </c>
      <c r="I315" s="32">
        <f t="shared" si="23"/>
        <v>1.1377694686578541E-2</v>
      </c>
    </row>
    <row r="316" spans="1:9">
      <c r="A316" s="4" t="s">
        <v>315</v>
      </c>
      <c r="B316" s="11">
        <v>15020.410156</v>
      </c>
      <c r="C316" s="12">
        <v>4072.43</v>
      </c>
      <c r="D316" s="8">
        <v>7345.25</v>
      </c>
      <c r="E316" s="9">
        <v>28871.779297000001</v>
      </c>
      <c r="F316" s="32">
        <f t="shared" si="20"/>
        <v>1.9886352429642927E-3</v>
      </c>
      <c r="G316" s="32">
        <f t="shared" si="21"/>
        <v>1.4207733466259734E-2</v>
      </c>
      <c r="H316" s="32">
        <f t="shared" si="22"/>
        <v>1.0643613219427561E-2</v>
      </c>
      <c r="I316" s="32">
        <f t="shared" si="23"/>
        <v>-9.9375274744405628E-5</v>
      </c>
    </row>
    <row r="317" spans="1:9">
      <c r="A317" s="4" t="s">
        <v>316</v>
      </c>
      <c r="B317" s="11">
        <v>15050.280273</v>
      </c>
      <c r="C317" s="12">
        <v>4130.29</v>
      </c>
      <c r="D317" s="8">
        <v>7423.43</v>
      </c>
      <c r="E317" s="9">
        <v>28868.910156000002</v>
      </c>
      <c r="F317" s="32">
        <f t="shared" si="20"/>
        <v>-7.392602661333866E-3</v>
      </c>
      <c r="G317" s="32">
        <f t="shared" si="21"/>
        <v>-2.8230463236237299E-3</v>
      </c>
      <c r="H317" s="32">
        <f t="shared" si="22"/>
        <v>-1.3484332714123011E-3</v>
      </c>
      <c r="I317" s="32">
        <f t="shared" si="23"/>
        <v>1.2257455272396392E-2</v>
      </c>
    </row>
    <row r="318" spans="1:9">
      <c r="A318" s="4" t="s">
        <v>317</v>
      </c>
      <c r="B318" s="11">
        <v>14939.019531</v>
      </c>
      <c r="C318" s="12">
        <v>4118.63</v>
      </c>
      <c r="D318" s="8">
        <v>7413.42</v>
      </c>
      <c r="E318" s="9">
        <v>29222.769531000002</v>
      </c>
      <c r="F318" s="32">
        <f t="shared" si="20"/>
        <v>1.7325774122117041E-2</v>
      </c>
      <c r="G318" s="32">
        <f t="shared" si="21"/>
        <v>-6.6624095876541599E-3</v>
      </c>
      <c r="H318" s="32">
        <f t="shared" si="22"/>
        <v>-5.8137809540001787E-4</v>
      </c>
      <c r="I318" s="32">
        <f t="shared" si="23"/>
        <v>-9.6030906893443454E-3</v>
      </c>
    </row>
    <row r="319" spans="1:9">
      <c r="A319" s="4" t="s">
        <v>318</v>
      </c>
      <c r="B319" s="11">
        <v>15197.849609000001</v>
      </c>
      <c r="C319" s="12">
        <v>4091.19</v>
      </c>
      <c r="D319" s="8">
        <v>7409.11</v>
      </c>
      <c r="E319" s="9">
        <v>28942.140625</v>
      </c>
      <c r="F319" s="32">
        <f t="shared" si="20"/>
        <v>5.9955928203183802E-3</v>
      </c>
      <c r="G319" s="32">
        <f t="shared" si="21"/>
        <v>1.5638481713144591E-2</v>
      </c>
      <c r="H319" s="32">
        <f t="shared" si="22"/>
        <v>4.9358155028067638E-3</v>
      </c>
      <c r="I319" s="32">
        <f t="shared" si="23"/>
        <v>-4.0807441139302227E-4</v>
      </c>
    </row>
    <row r="320" spans="1:9">
      <c r="A320" s="4" t="s">
        <v>319</v>
      </c>
      <c r="B320" s="11">
        <v>15288.969727</v>
      </c>
      <c r="C320" s="12">
        <v>4155.17</v>
      </c>
      <c r="D320" s="8">
        <v>7445.68</v>
      </c>
      <c r="E320" s="9">
        <v>28930.330077999999</v>
      </c>
      <c r="F320" s="32">
        <f t="shared" si="20"/>
        <v>8.3968955588475599E-3</v>
      </c>
      <c r="G320" s="32">
        <f t="shared" si="21"/>
        <v>-7.7734484990998507E-4</v>
      </c>
      <c r="H320" s="32">
        <f t="shared" si="22"/>
        <v>3.1964844043795988E-4</v>
      </c>
      <c r="I320" s="32">
        <f t="shared" si="23"/>
        <v>-4.6950752941215387E-3</v>
      </c>
    </row>
    <row r="321" spans="1:9">
      <c r="A321" s="4" t="s">
        <v>320</v>
      </c>
      <c r="B321" s="11">
        <v>15417.349609000001</v>
      </c>
      <c r="C321" s="12">
        <v>4151.9399999999996</v>
      </c>
      <c r="D321" s="8">
        <v>7448.06</v>
      </c>
      <c r="E321" s="9">
        <v>28794.5</v>
      </c>
      <c r="F321" s="32">
        <f t="shared" si="20"/>
        <v>2.0890127561998563E-4</v>
      </c>
      <c r="G321" s="32">
        <f t="shared" si="21"/>
        <v>-1.6257460367924393E-3</v>
      </c>
      <c r="H321" s="32">
        <f t="shared" si="22"/>
        <v>-1.1170694113635789E-3</v>
      </c>
      <c r="I321" s="32">
        <f t="shared" si="23"/>
        <v>-1.1868586014690305E-2</v>
      </c>
    </row>
    <row r="322" spans="1:9">
      <c r="A322" s="4" t="s">
        <v>321</v>
      </c>
      <c r="B322" s="11">
        <v>15420.570313</v>
      </c>
      <c r="C322" s="12">
        <v>4145.1899999999996</v>
      </c>
      <c r="D322" s="8">
        <v>7439.74</v>
      </c>
      <c r="E322" s="9">
        <v>28452.75</v>
      </c>
      <c r="F322" s="32">
        <f t="shared" ref="F322:F385" si="24">(B323-B322)/B322</f>
        <v>2.9103905425705424E-3</v>
      </c>
      <c r="G322" s="32">
        <f t="shared" ref="G322:G385" si="25">(C323-C322)/C322</f>
        <v>-1.2375789770792654E-3</v>
      </c>
      <c r="H322" s="32">
        <f t="shared" ref="H322:H385" si="26">(D323-D322)/D322</f>
        <v>5.7300389529741777E-3</v>
      </c>
      <c r="I322" s="32">
        <f t="shared" ref="I322:I385" si="27">(E323-E322)/E322</f>
        <v>-4.8951084517314123E-3</v>
      </c>
    </row>
    <row r="323" spans="1:9">
      <c r="A323" s="4" t="s">
        <v>322</v>
      </c>
      <c r="B323" s="11">
        <v>15465.450194999999</v>
      </c>
      <c r="C323" s="12">
        <v>4140.0600000000004</v>
      </c>
      <c r="D323" s="8">
        <v>7482.37</v>
      </c>
      <c r="E323" s="9">
        <v>28313.470702999999</v>
      </c>
      <c r="F323" s="32">
        <f t="shared" si="24"/>
        <v>-4.4415408626260313E-3</v>
      </c>
      <c r="G323" s="32">
        <f t="shared" si="25"/>
        <v>-4.248730694724266E-3</v>
      </c>
      <c r="H323" s="32">
        <f t="shared" si="26"/>
        <v>7.7248251556655788E-4</v>
      </c>
      <c r="I323" s="32">
        <f t="shared" si="27"/>
        <v>5.8466538679223176E-3</v>
      </c>
    </row>
    <row r="324" spans="1:9">
      <c r="A324" s="4" t="s">
        <v>323</v>
      </c>
      <c r="B324" s="11">
        <v>15396.759765999999</v>
      </c>
      <c r="C324" s="12">
        <v>4122.47</v>
      </c>
      <c r="D324" s="8">
        <v>7488.15</v>
      </c>
      <c r="E324" s="9">
        <v>28479.009765999999</v>
      </c>
      <c r="F324" s="32">
        <f t="shared" si="24"/>
        <v>7.8071666913615532E-4</v>
      </c>
      <c r="G324" s="32">
        <f t="shared" si="25"/>
        <v>2.1290634013103677E-2</v>
      </c>
      <c r="H324" s="32">
        <f t="shared" si="26"/>
        <v>2.5320005608862051E-3</v>
      </c>
      <c r="I324" s="32">
        <f t="shared" si="27"/>
        <v>5.7014304336469659E-3</v>
      </c>
    </row>
    <row r="325" spans="1:9">
      <c r="A325" s="4" t="s">
        <v>324</v>
      </c>
      <c r="B325" s="11">
        <v>15408.780273</v>
      </c>
      <c r="C325" s="12">
        <v>4210.24</v>
      </c>
      <c r="D325" s="8">
        <v>7507.11</v>
      </c>
      <c r="E325" s="9">
        <v>28641.380859000001</v>
      </c>
      <c r="F325" s="32">
        <f t="shared" si="24"/>
        <v>-1.0619959665901584E-2</v>
      </c>
      <c r="G325" s="32">
        <f t="shared" si="25"/>
        <v>-7.0542296876172029E-4</v>
      </c>
      <c r="H325" s="32">
        <f t="shared" si="26"/>
        <v>-5.4881305855382194E-3</v>
      </c>
      <c r="I325" s="32">
        <f t="shared" si="27"/>
        <v>-2.6619523854431233E-2</v>
      </c>
    </row>
    <row r="326" spans="1:9">
      <c r="A326" s="4" t="s">
        <v>325</v>
      </c>
      <c r="B326" s="11">
        <v>15245.139648</v>
      </c>
      <c r="C326" s="12">
        <v>4207.2700000000004</v>
      </c>
      <c r="D326" s="8">
        <v>7465.91</v>
      </c>
      <c r="E326" s="9">
        <v>27878.960938</v>
      </c>
      <c r="F326" s="32">
        <f t="shared" si="24"/>
        <v>-9.7900054342617976E-3</v>
      </c>
      <c r="G326" s="32">
        <f t="shared" si="25"/>
        <v>1.7322396708554285E-2</v>
      </c>
      <c r="H326" s="32">
        <f t="shared" si="26"/>
        <v>4.6852962331451189E-3</v>
      </c>
      <c r="I326" s="32">
        <f t="shared" si="27"/>
        <v>1.1356920392554369E-2</v>
      </c>
    </row>
    <row r="327" spans="1:9">
      <c r="A327" s="4" t="s">
        <v>326</v>
      </c>
      <c r="B327" s="11">
        <v>15095.889648</v>
      </c>
      <c r="C327" s="12">
        <v>4280.1499999999996</v>
      </c>
      <c r="D327" s="8">
        <v>7500.89</v>
      </c>
      <c r="E327" s="9">
        <v>28195.580077999999</v>
      </c>
      <c r="F327" s="32">
        <f t="shared" si="24"/>
        <v>-1.7686415721472255E-3</v>
      </c>
      <c r="G327" s="32">
        <f t="shared" si="25"/>
        <v>3.969487050687638E-3</v>
      </c>
      <c r="H327" s="32">
        <f t="shared" si="26"/>
        <v>1.1012026572845767E-3</v>
      </c>
      <c r="I327" s="32">
        <f t="shared" si="27"/>
        <v>-3.6903224091206122E-3</v>
      </c>
    </row>
    <row r="328" spans="1:9">
      <c r="A328" s="4" t="s">
        <v>327</v>
      </c>
      <c r="B328" s="11">
        <v>15069.190430000001</v>
      </c>
      <c r="C328" s="12">
        <v>4297.1400000000003</v>
      </c>
      <c r="D328" s="8">
        <v>7509.15</v>
      </c>
      <c r="E328" s="9">
        <v>28091.529297000001</v>
      </c>
      <c r="F328" s="32">
        <f t="shared" si="24"/>
        <v>8.6832540611804423E-3</v>
      </c>
      <c r="G328" s="32">
        <f t="shared" si="25"/>
        <v>1.8756661407353472E-3</v>
      </c>
      <c r="H328" s="32">
        <f t="shared" si="26"/>
        <v>3.5836279738719781E-3</v>
      </c>
      <c r="I328" s="32">
        <f t="shared" si="27"/>
        <v>-1.5309191231747196E-2</v>
      </c>
    </row>
    <row r="329" spans="1:9">
      <c r="A329" s="4" t="s">
        <v>328</v>
      </c>
      <c r="B329" s="11">
        <v>15200.040039</v>
      </c>
      <c r="C329" s="12">
        <v>4305.2</v>
      </c>
      <c r="D329" s="8">
        <v>7536.06</v>
      </c>
      <c r="E329" s="9">
        <v>27661.470702999999</v>
      </c>
      <c r="F329" s="32">
        <f t="shared" si="24"/>
        <v>5.1579068738531395E-3</v>
      </c>
      <c r="G329" s="32">
        <f t="shared" si="25"/>
        <v>-7.2377589891293916E-3</v>
      </c>
      <c r="H329" s="32">
        <f t="shared" si="26"/>
        <v>-2.6950422369249184E-3</v>
      </c>
      <c r="I329" s="32">
        <f t="shared" si="27"/>
        <v>-3.843200932496992E-4</v>
      </c>
    </row>
    <row r="330" spans="1:9">
      <c r="A330" s="4" t="s">
        <v>329</v>
      </c>
      <c r="B330" s="11">
        <v>15278.440430000001</v>
      </c>
      <c r="C330" s="12">
        <v>4274.04</v>
      </c>
      <c r="D330" s="8">
        <v>7515.75</v>
      </c>
      <c r="E330" s="9">
        <v>27650.839843999998</v>
      </c>
      <c r="F330" s="32">
        <f t="shared" si="24"/>
        <v>-2.3055363642243164E-2</v>
      </c>
      <c r="G330" s="32">
        <f t="shared" si="25"/>
        <v>2.2695154935376874E-3</v>
      </c>
      <c r="H330" s="32">
        <f t="shared" si="26"/>
        <v>3.4727073146393062E-3</v>
      </c>
      <c r="I330" s="32">
        <f t="shared" si="27"/>
        <v>-1.1294582434455429E-3</v>
      </c>
    </row>
    <row r="331" spans="1:9">
      <c r="A331" s="4" t="s">
        <v>330</v>
      </c>
      <c r="B331" s="11">
        <v>14926.190430000001</v>
      </c>
      <c r="C331" s="12">
        <v>4283.74</v>
      </c>
      <c r="D331" s="8">
        <v>7541.85</v>
      </c>
      <c r="E331" s="9">
        <v>27619.609375</v>
      </c>
      <c r="F331" s="32">
        <f t="shared" si="24"/>
        <v>1.8383426855421037E-3</v>
      </c>
      <c r="G331" s="32">
        <f t="shared" si="25"/>
        <v>-1.2899942573545597E-2</v>
      </c>
      <c r="H331" s="32">
        <f t="shared" si="26"/>
        <v>1.1296962946756469E-3</v>
      </c>
      <c r="I331" s="32">
        <f t="shared" si="27"/>
        <v>2.4983666156571836E-4</v>
      </c>
    </row>
    <row r="332" spans="1:9">
      <c r="A332" s="4" t="s">
        <v>331</v>
      </c>
      <c r="B332" s="11">
        <v>14953.629883</v>
      </c>
      <c r="C332" s="12">
        <v>4228.4799999999996</v>
      </c>
      <c r="D332" s="8">
        <v>7550.37</v>
      </c>
      <c r="E332" s="9">
        <v>27626.509765999999</v>
      </c>
      <c r="F332" s="32">
        <f t="shared" si="24"/>
        <v>9.4833527450895357E-3</v>
      </c>
      <c r="G332" s="32">
        <f t="shared" si="25"/>
        <v>-2.1400124867564655E-2</v>
      </c>
      <c r="H332" s="32">
        <f t="shared" si="26"/>
        <v>-2.195918875498807E-3</v>
      </c>
      <c r="I332" s="32">
        <f t="shared" si="27"/>
        <v>-7.1021995417413272E-3</v>
      </c>
    </row>
    <row r="333" spans="1:9">
      <c r="A333" s="4" t="s">
        <v>332</v>
      </c>
      <c r="B333" s="11">
        <v>15095.440430000001</v>
      </c>
      <c r="C333" s="12">
        <v>4137.99</v>
      </c>
      <c r="D333" s="8">
        <v>7533.79</v>
      </c>
      <c r="E333" s="9">
        <v>27430.300781000002</v>
      </c>
      <c r="F333" s="32">
        <f t="shared" si="24"/>
        <v>-1.9448261835179913E-2</v>
      </c>
      <c r="G333" s="32">
        <f t="shared" si="25"/>
        <v>-2.2378014446627998E-3</v>
      </c>
      <c r="H333" s="32">
        <f t="shared" si="26"/>
        <v>-6.0633492571468403E-3</v>
      </c>
      <c r="I333" s="32">
        <f t="shared" si="27"/>
        <v>2.314879888009928E-2</v>
      </c>
    </row>
    <row r="334" spans="1:9">
      <c r="A334" s="4" t="s">
        <v>333</v>
      </c>
      <c r="B334" s="11">
        <v>14801.860352</v>
      </c>
      <c r="C334" s="12">
        <v>4128.7299999999996</v>
      </c>
      <c r="D334" s="8">
        <v>7488.11</v>
      </c>
      <c r="E334" s="9">
        <v>28065.279297000001</v>
      </c>
      <c r="F334" s="32">
        <f t="shared" si="24"/>
        <v>-8.702981242664826E-3</v>
      </c>
      <c r="G334" s="32">
        <f t="shared" si="25"/>
        <v>2.9161509713642873E-3</v>
      </c>
      <c r="H334" s="32">
        <f t="shared" si="26"/>
        <v>-2.2168477760074914E-3</v>
      </c>
      <c r="I334" s="32">
        <f t="shared" si="27"/>
        <v>5.3258227512446854E-3</v>
      </c>
    </row>
    <row r="335" spans="1:9">
      <c r="A335" s="4" t="s">
        <v>334</v>
      </c>
      <c r="B335" s="11">
        <v>14673.040039</v>
      </c>
      <c r="C335" s="12">
        <v>4140.7700000000004</v>
      </c>
      <c r="D335" s="8">
        <v>7471.51</v>
      </c>
      <c r="E335" s="9">
        <v>28214.75</v>
      </c>
      <c r="F335" s="32">
        <f t="shared" si="24"/>
        <v>-8.1376660652883416E-4</v>
      </c>
      <c r="G335" s="32">
        <f t="shared" si="25"/>
        <v>1.4091582000449059E-2</v>
      </c>
      <c r="H335" s="32">
        <f t="shared" si="26"/>
        <v>1.1015176316433442E-3</v>
      </c>
      <c r="I335" s="32">
        <f t="shared" si="27"/>
        <v>1.1602419833597674E-2</v>
      </c>
    </row>
    <row r="336" spans="1:9">
      <c r="A336" s="4" t="s">
        <v>335</v>
      </c>
      <c r="B336" s="11">
        <v>14661.099609000001</v>
      </c>
      <c r="C336" s="12">
        <v>4199.12</v>
      </c>
      <c r="D336" s="8">
        <v>7479.74</v>
      </c>
      <c r="E336" s="9">
        <v>28542.109375</v>
      </c>
      <c r="F336" s="32">
        <f t="shared" si="24"/>
        <v>1.0981840673202302E-3</v>
      </c>
      <c r="G336" s="32">
        <f t="shared" si="25"/>
        <v>-3.3688010821314951E-2</v>
      </c>
      <c r="H336" s="32">
        <f t="shared" si="26"/>
        <v>-7.0096019380351971E-3</v>
      </c>
      <c r="I336" s="32">
        <f t="shared" si="27"/>
        <v>2.5408592983503266E-3</v>
      </c>
    </row>
    <row r="337" spans="1:9">
      <c r="A337" s="4" t="s">
        <v>336</v>
      </c>
      <c r="B337" s="11">
        <v>14677.200194999999</v>
      </c>
      <c r="C337" s="12">
        <v>4057.66</v>
      </c>
      <c r="D337" s="8">
        <v>7427.31</v>
      </c>
      <c r="E337" s="9">
        <v>28614.630859000001</v>
      </c>
      <c r="F337" s="32">
        <f t="shared" si="24"/>
        <v>-1.8201726926843142E-2</v>
      </c>
      <c r="G337" s="32">
        <f t="shared" si="25"/>
        <v>-6.6664037893760762E-3</v>
      </c>
      <c r="H337" s="32">
        <f t="shared" si="26"/>
        <v>-8.8430400777670896E-3</v>
      </c>
      <c r="I337" s="32">
        <f t="shared" si="27"/>
        <v>-2.7818346562721301E-2</v>
      </c>
    </row>
    <row r="338" spans="1:9">
      <c r="A338" s="4" t="s">
        <v>337</v>
      </c>
      <c r="B338" s="11">
        <v>14410.049805000001</v>
      </c>
      <c r="C338" s="12">
        <v>4030.61</v>
      </c>
      <c r="D338" s="8">
        <v>7361.63</v>
      </c>
      <c r="E338" s="9">
        <v>27818.619140999999</v>
      </c>
      <c r="F338" s="32">
        <f t="shared" si="24"/>
        <v>1.203119484985004E-2</v>
      </c>
      <c r="G338" s="32">
        <f t="shared" si="25"/>
        <v>-1.102810740805989E-2</v>
      </c>
      <c r="H338" s="32">
        <f t="shared" si="26"/>
        <v>-1.0524843003519664E-2</v>
      </c>
      <c r="I338" s="32">
        <f t="shared" si="27"/>
        <v>2.0594485552866688E-3</v>
      </c>
    </row>
    <row r="339" spans="1:9">
      <c r="A339" s="4" t="s">
        <v>338</v>
      </c>
      <c r="B339" s="11">
        <v>14583.419921999999</v>
      </c>
      <c r="C339" s="12">
        <v>3986.16</v>
      </c>
      <c r="D339" s="8">
        <v>7284.15</v>
      </c>
      <c r="E339" s="9">
        <v>27875.910156000002</v>
      </c>
      <c r="F339" s="32">
        <f t="shared" si="24"/>
        <v>1.5360578465005202E-2</v>
      </c>
      <c r="G339" s="32">
        <f t="shared" si="25"/>
        <v>-7.8170469825596198E-3</v>
      </c>
      <c r="H339" s="32">
        <f t="shared" si="26"/>
        <v>-1.8622625838292682E-2</v>
      </c>
      <c r="I339" s="32">
        <f t="shared" si="27"/>
        <v>-1.1058285210237441E-2</v>
      </c>
    </row>
    <row r="340" spans="1:9">
      <c r="A340" s="4" t="s">
        <v>339</v>
      </c>
      <c r="B340" s="11">
        <v>14807.429688</v>
      </c>
      <c r="C340" s="12">
        <v>3955</v>
      </c>
      <c r="D340" s="8">
        <v>7148.5</v>
      </c>
      <c r="E340" s="9">
        <v>27567.650390999999</v>
      </c>
      <c r="F340" s="32">
        <f t="shared" si="24"/>
        <v>5.8741098105965723E-3</v>
      </c>
      <c r="G340" s="32">
        <f t="shared" si="25"/>
        <v>2.9962073324904955E-3</v>
      </c>
      <c r="H340" s="32">
        <f t="shared" si="26"/>
        <v>1.8561936070504246E-2</v>
      </c>
      <c r="I340" s="32">
        <f t="shared" si="27"/>
        <v>4.3808423745619364E-3</v>
      </c>
    </row>
    <row r="341" spans="1:9">
      <c r="A341" s="4" t="s">
        <v>340</v>
      </c>
      <c r="B341" s="11">
        <v>14894.410156</v>
      </c>
      <c r="C341" s="12">
        <v>3966.85</v>
      </c>
      <c r="D341" s="8">
        <v>7281.19</v>
      </c>
      <c r="E341" s="9">
        <v>27688.419922000001</v>
      </c>
      <c r="F341" s="32">
        <f t="shared" si="24"/>
        <v>-1.585162376536883E-2</v>
      </c>
      <c r="G341" s="32">
        <f t="shared" si="25"/>
        <v>-1.0736478566116614E-2</v>
      </c>
      <c r="H341" s="32">
        <f t="shared" si="26"/>
        <v>8.570027701516774E-4</v>
      </c>
      <c r="I341" s="32">
        <f t="shared" si="27"/>
        <v>-1.3554007923067216E-2</v>
      </c>
    </row>
    <row r="342" spans="1:9">
      <c r="A342" s="4" t="s">
        <v>341</v>
      </c>
      <c r="B342" s="11">
        <v>14658.309569999999</v>
      </c>
      <c r="C342" s="12">
        <v>3924.26</v>
      </c>
      <c r="D342" s="8">
        <v>7287.43</v>
      </c>
      <c r="E342" s="9">
        <v>27313.130859000001</v>
      </c>
      <c r="F342" s="32">
        <f t="shared" si="24"/>
        <v>8.0026069472621223E-4</v>
      </c>
      <c r="G342" s="32">
        <f t="shared" si="25"/>
        <v>-4.0950395743401717E-3</v>
      </c>
      <c r="H342" s="32">
        <f t="shared" si="26"/>
        <v>1.7852658619018375E-3</v>
      </c>
      <c r="I342" s="32">
        <f t="shared" si="27"/>
        <v>-5.8323881587346565E-3</v>
      </c>
    </row>
    <row r="343" spans="1:9">
      <c r="A343" s="4" t="s">
        <v>342</v>
      </c>
      <c r="B343" s="11">
        <v>14670.040039</v>
      </c>
      <c r="C343" s="12">
        <v>3908.19</v>
      </c>
      <c r="D343" s="8">
        <v>7300.44</v>
      </c>
      <c r="E343" s="9">
        <v>27153.830077999999</v>
      </c>
      <c r="F343" s="32">
        <f t="shared" si="24"/>
        <v>-7.3810482256448807E-3</v>
      </c>
      <c r="G343" s="32">
        <f t="shared" si="25"/>
        <v>1.8340971140092942E-2</v>
      </c>
      <c r="H343" s="32">
        <f t="shared" si="26"/>
        <v>-8.5761954074000581E-3</v>
      </c>
      <c r="I343" s="32">
        <f t="shared" si="27"/>
        <v>-2.6599536600370316E-2</v>
      </c>
    </row>
    <row r="344" spans="1:9">
      <c r="A344" s="4" t="s">
        <v>343</v>
      </c>
      <c r="B344" s="11">
        <v>14561.759765999999</v>
      </c>
      <c r="C344" s="12">
        <v>3979.87</v>
      </c>
      <c r="D344" s="8">
        <v>7237.83</v>
      </c>
      <c r="E344" s="9">
        <v>26431.550781000002</v>
      </c>
      <c r="F344" s="32">
        <f t="shared" si="24"/>
        <v>-9.3450297345057196E-3</v>
      </c>
      <c r="G344" s="32">
        <f t="shared" si="25"/>
        <v>6.6107686934497728E-3</v>
      </c>
      <c r="H344" s="32">
        <f t="shared" si="26"/>
        <v>3.3476884646365655E-3</v>
      </c>
      <c r="I344" s="32">
        <f t="shared" si="27"/>
        <v>5.3087448845742201E-3</v>
      </c>
    </row>
    <row r="345" spans="1:9">
      <c r="A345" s="4" t="s">
        <v>344</v>
      </c>
      <c r="B345" s="11">
        <v>14425.679688</v>
      </c>
      <c r="C345" s="12">
        <v>4006.18</v>
      </c>
      <c r="D345" s="8">
        <v>7262.06</v>
      </c>
      <c r="E345" s="9">
        <v>26571.869140999999</v>
      </c>
      <c r="F345" s="32">
        <f t="shared" si="24"/>
        <v>8.5694483500027927E-3</v>
      </c>
      <c r="G345" s="32">
        <f t="shared" si="25"/>
        <v>1.5271405678227212E-2</v>
      </c>
      <c r="H345" s="32">
        <f t="shared" si="26"/>
        <v>1.2256852738754473E-2</v>
      </c>
      <c r="I345" s="32">
        <f t="shared" si="27"/>
        <v>-1.4974056581742856E-2</v>
      </c>
    </row>
    <row r="346" spans="1:9">
      <c r="A346" s="4" t="s">
        <v>345</v>
      </c>
      <c r="B346" s="11">
        <v>14549.299805000001</v>
      </c>
      <c r="C346" s="12">
        <v>4067.36</v>
      </c>
      <c r="D346" s="8">
        <v>7351.07</v>
      </c>
      <c r="E346" s="9">
        <v>26173.980468999998</v>
      </c>
      <c r="F346" s="32">
        <f t="shared" si="24"/>
        <v>-8.576376572920626E-3</v>
      </c>
      <c r="G346" s="32">
        <f t="shared" si="25"/>
        <v>1.0584261044018658E-2</v>
      </c>
      <c r="H346" s="32">
        <f t="shared" si="26"/>
        <v>1.6590782022209018E-2</v>
      </c>
      <c r="I346" s="32">
        <f t="shared" si="27"/>
        <v>9.47774498012687E-3</v>
      </c>
    </row>
    <row r="347" spans="1:9">
      <c r="A347" s="4" t="s">
        <v>346</v>
      </c>
      <c r="B347" s="11">
        <v>14424.519531</v>
      </c>
      <c r="C347" s="12">
        <v>4110.41</v>
      </c>
      <c r="D347" s="8">
        <v>7473.03</v>
      </c>
      <c r="E347" s="9">
        <v>26422.050781000002</v>
      </c>
      <c r="F347" s="32">
        <f t="shared" si="24"/>
        <v>-9.6980455882333481E-3</v>
      </c>
      <c r="G347" s="32">
        <f t="shared" si="25"/>
        <v>-4.3236562775976074E-2</v>
      </c>
      <c r="H347" s="32">
        <f t="shared" si="26"/>
        <v>-1.1664612613625273E-2</v>
      </c>
      <c r="I347" s="32">
        <f t="shared" si="27"/>
        <v>-1.834981875625824E-2</v>
      </c>
    </row>
    <row r="348" spans="1:9">
      <c r="A348" s="4" t="s">
        <v>347</v>
      </c>
      <c r="B348" s="11">
        <v>14284.629883</v>
      </c>
      <c r="C348" s="12">
        <v>3932.69</v>
      </c>
      <c r="D348" s="8">
        <v>7385.86</v>
      </c>
      <c r="E348" s="9">
        <v>25937.210938</v>
      </c>
      <c r="F348" s="32">
        <f t="shared" si="24"/>
        <v>-1.163838344862211E-2</v>
      </c>
      <c r="G348" s="32">
        <f t="shared" si="25"/>
        <v>3.386994652515241E-3</v>
      </c>
      <c r="H348" s="32">
        <f t="shared" si="26"/>
        <v>-1.4698356047907691E-2</v>
      </c>
      <c r="I348" s="32">
        <f t="shared" si="27"/>
        <v>1.0740481143709315E-2</v>
      </c>
    </row>
    <row r="349" spans="1:9">
      <c r="A349" s="4" t="s">
        <v>348</v>
      </c>
      <c r="B349" s="11">
        <v>14118.379883</v>
      </c>
      <c r="C349" s="12">
        <v>3946.01</v>
      </c>
      <c r="D349" s="8">
        <v>7277.3</v>
      </c>
      <c r="E349" s="9">
        <v>26215.789063</v>
      </c>
      <c r="F349" s="32">
        <f t="shared" si="24"/>
        <v>-2.4095502162370813E-2</v>
      </c>
      <c r="G349" s="32">
        <f t="shared" si="25"/>
        <v>-1.1317761485652673E-2</v>
      </c>
      <c r="H349" s="32">
        <f t="shared" si="26"/>
        <v>6.5546287771557133E-4</v>
      </c>
      <c r="I349" s="32">
        <f t="shared" si="27"/>
        <v>2.9616574696041221E-2</v>
      </c>
    </row>
    <row r="350" spans="1:9">
      <c r="A350" s="4" t="s">
        <v>349</v>
      </c>
      <c r="B350" s="11">
        <v>13778.190430000001</v>
      </c>
      <c r="C350" s="12">
        <v>3901.35</v>
      </c>
      <c r="D350" s="8">
        <v>7282.07</v>
      </c>
      <c r="E350" s="9">
        <v>26992.210938</v>
      </c>
      <c r="F350" s="32">
        <f t="shared" si="24"/>
        <v>3.5127554845385835E-3</v>
      </c>
      <c r="G350" s="32">
        <f t="shared" si="25"/>
        <v>-7.182129262947437E-3</v>
      </c>
      <c r="H350" s="32">
        <f t="shared" si="26"/>
        <v>-6.233117781070413E-3</v>
      </c>
      <c r="I350" s="32">
        <f t="shared" si="27"/>
        <v>4.7539032387803569E-3</v>
      </c>
    </row>
    <row r="351" spans="1:9">
      <c r="A351" s="4" t="s">
        <v>350</v>
      </c>
      <c r="B351" s="11">
        <v>13826.589844</v>
      </c>
      <c r="C351" s="12">
        <v>3873.33</v>
      </c>
      <c r="D351" s="8">
        <v>7236.68</v>
      </c>
      <c r="E351" s="9">
        <v>27120.529297000001</v>
      </c>
      <c r="F351" s="32">
        <f t="shared" si="24"/>
        <v>-2.6074363604301612E-2</v>
      </c>
      <c r="G351" s="32">
        <f t="shared" si="25"/>
        <v>6.8571487583035644E-3</v>
      </c>
      <c r="H351" s="32">
        <f t="shared" si="26"/>
        <v>-6.0828998933213068E-3</v>
      </c>
      <c r="I351" s="32">
        <f t="shared" si="27"/>
        <v>7.0342094695439224E-3</v>
      </c>
    </row>
    <row r="352" spans="1:9">
      <c r="A352" s="4" t="s">
        <v>351</v>
      </c>
      <c r="B352" s="11">
        <v>13466.070313</v>
      </c>
      <c r="C352" s="12">
        <v>3899.89</v>
      </c>
      <c r="D352" s="8">
        <v>7192.66</v>
      </c>
      <c r="E352" s="9">
        <v>27311.300781000002</v>
      </c>
      <c r="F352" s="32">
        <f t="shared" si="24"/>
        <v>5.0637974862027622E-3</v>
      </c>
      <c r="G352" s="32">
        <f t="shared" si="25"/>
        <v>-1.1272112803181638E-2</v>
      </c>
      <c r="H352" s="32">
        <f t="shared" si="26"/>
        <v>6.2535974173672151E-3</v>
      </c>
      <c r="I352" s="32">
        <f t="shared" si="27"/>
        <v>-7.1469099024310482E-3</v>
      </c>
    </row>
    <row r="353" spans="1:9">
      <c r="A353" s="4" t="s">
        <v>352</v>
      </c>
      <c r="B353" s="11">
        <v>13534.259765999999</v>
      </c>
      <c r="C353" s="12">
        <v>3855.93</v>
      </c>
      <c r="D353" s="8">
        <v>7237.64</v>
      </c>
      <c r="E353" s="9">
        <v>27116.109375</v>
      </c>
      <c r="F353" s="32">
        <f t="shared" si="24"/>
        <v>-8.1038556889183877E-3</v>
      </c>
      <c r="G353" s="32">
        <f t="shared" si="25"/>
        <v>-1.7116493297336829E-2</v>
      </c>
      <c r="H353" s="32">
        <f t="shared" si="26"/>
        <v>-1.0793573595812985E-2</v>
      </c>
      <c r="I353" s="32">
        <f t="shared" si="27"/>
        <v>-2.6362903509272336E-2</v>
      </c>
    </row>
    <row r="354" spans="1:9">
      <c r="A354" s="4" t="s">
        <v>353</v>
      </c>
      <c r="B354" s="11">
        <v>13424.580078000001</v>
      </c>
      <c r="C354" s="12">
        <v>3789.93</v>
      </c>
      <c r="D354" s="8">
        <v>7159.52</v>
      </c>
      <c r="E354" s="9">
        <v>26401.25</v>
      </c>
      <c r="F354" s="32">
        <f t="shared" si="24"/>
        <v>-9.2442078842654707E-3</v>
      </c>
      <c r="G354" s="32">
        <f t="shared" si="25"/>
        <v>-8.4275962880581059E-3</v>
      </c>
      <c r="H354" s="32">
        <f t="shared" si="26"/>
        <v>-1.9682883768744282E-2</v>
      </c>
      <c r="I354" s="32">
        <f t="shared" si="27"/>
        <v>-1.67413361109832E-4</v>
      </c>
    </row>
    <row r="355" spans="1:9">
      <c r="A355" s="4" t="s">
        <v>354</v>
      </c>
      <c r="B355" s="11">
        <v>13300.480469</v>
      </c>
      <c r="C355" s="12">
        <v>3757.99</v>
      </c>
      <c r="D355" s="8">
        <v>7018.6</v>
      </c>
      <c r="E355" s="9">
        <v>26396.830077999999</v>
      </c>
      <c r="F355" s="32">
        <f t="shared" si="24"/>
        <v>2.0754066940918105E-2</v>
      </c>
      <c r="G355" s="32">
        <f t="shared" si="25"/>
        <v>-1.723261637204989E-2</v>
      </c>
      <c r="H355" s="32">
        <f t="shared" si="26"/>
        <v>3.3482460889628333E-4</v>
      </c>
      <c r="I355" s="32">
        <f t="shared" si="27"/>
        <v>-6.0389886031374596E-3</v>
      </c>
    </row>
    <row r="356" spans="1:9">
      <c r="A356" s="4" t="s">
        <v>355</v>
      </c>
      <c r="B356" s="11">
        <v>13576.519531</v>
      </c>
      <c r="C356" s="12">
        <v>3693.23</v>
      </c>
      <c r="D356" s="8">
        <v>7020.95</v>
      </c>
      <c r="E356" s="9">
        <v>26237.419922000001</v>
      </c>
      <c r="F356" s="32">
        <f t="shared" si="24"/>
        <v>1.6566113022299326E-2</v>
      </c>
      <c r="G356" s="32">
        <f t="shared" si="25"/>
        <v>-1.0340542018774908E-2</v>
      </c>
      <c r="H356" s="32">
        <f t="shared" si="26"/>
        <v>-5.1787863465769836E-3</v>
      </c>
      <c r="I356" s="32">
        <f t="shared" si="27"/>
        <v>3.2523771260164008E-2</v>
      </c>
    </row>
    <row r="357" spans="1:9">
      <c r="A357" s="4" t="s">
        <v>356</v>
      </c>
      <c r="B357" s="11">
        <v>13801.429688</v>
      </c>
      <c r="C357" s="12">
        <v>3655.04</v>
      </c>
      <c r="D357" s="8">
        <v>6984.59</v>
      </c>
      <c r="E357" s="9">
        <v>27090.759765999999</v>
      </c>
      <c r="F357" s="32">
        <f t="shared" si="24"/>
        <v>6.565994904049131E-3</v>
      </c>
      <c r="G357" s="32">
        <f t="shared" si="25"/>
        <v>-2.1203598319033444E-3</v>
      </c>
      <c r="H357" s="32">
        <f t="shared" si="26"/>
        <v>2.9779843913529903E-3</v>
      </c>
      <c r="I357" s="32">
        <f t="shared" si="27"/>
        <v>-1.1626499430824382E-2</v>
      </c>
    </row>
    <row r="358" spans="1:9">
      <c r="A358" s="4" t="s">
        <v>357</v>
      </c>
      <c r="B358" s="11">
        <v>13892.049805000001</v>
      </c>
      <c r="C358" s="12">
        <v>3647.29</v>
      </c>
      <c r="D358" s="8">
        <v>7005.39</v>
      </c>
      <c r="E358" s="9">
        <v>26775.789063</v>
      </c>
      <c r="F358" s="32">
        <f t="shared" si="24"/>
        <v>-1.3660297412099599E-2</v>
      </c>
      <c r="G358" s="32">
        <f t="shared" si="25"/>
        <v>1.9672140136923578E-2</v>
      </c>
      <c r="H358" s="32">
        <f t="shared" si="26"/>
        <v>-1.7672106763506411E-2</v>
      </c>
      <c r="I358" s="32">
        <f t="shared" si="27"/>
        <v>1.4205055212568389E-2</v>
      </c>
    </row>
    <row r="359" spans="1:9">
      <c r="A359" s="4" t="s">
        <v>358</v>
      </c>
      <c r="B359" s="11">
        <v>13702.280273</v>
      </c>
      <c r="C359" s="12">
        <v>3719.04</v>
      </c>
      <c r="D359" s="8">
        <v>6881.59</v>
      </c>
      <c r="E359" s="9">
        <v>27156.140625</v>
      </c>
      <c r="F359" s="32">
        <f t="shared" si="24"/>
        <v>-4.3514655088094767E-2</v>
      </c>
      <c r="G359" s="32">
        <f t="shared" si="25"/>
        <v>-2.1126419721218422E-2</v>
      </c>
      <c r="H359" s="32">
        <f t="shared" si="26"/>
        <v>1.7757524060573581E-3</v>
      </c>
      <c r="I359" s="32">
        <f t="shared" si="27"/>
        <v>3.7280788679816606E-3</v>
      </c>
    </row>
    <row r="360" spans="1:9">
      <c r="A360" s="4" t="s">
        <v>359</v>
      </c>
      <c r="B360" s="11">
        <v>13106.030273</v>
      </c>
      <c r="C360" s="12">
        <v>3640.47</v>
      </c>
      <c r="D360" s="8">
        <v>6893.81</v>
      </c>
      <c r="E360" s="9">
        <v>27257.380859000001</v>
      </c>
      <c r="F360" s="32">
        <f t="shared" si="24"/>
        <v>-1.8914986829436818E-3</v>
      </c>
      <c r="G360" s="32">
        <f t="shared" si="25"/>
        <v>-1.5066735888497889E-2</v>
      </c>
      <c r="H360" s="32">
        <f t="shared" si="26"/>
        <v>2.1686121317529517E-3</v>
      </c>
      <c r="I360" s="32">
        <f t="shared" si="27"/>
        <v>-9.1872334431323584E-3</v>
      </c>
    </row>
    <row r="361" spans="1:9">
      <c r="A361" s="4" t="s">
        <v>360</v>
      </c>
      <c r="B361" s="11">
        <v>13081.240234000001</v>
      </c>
      <c r="C361" s="12">
        <v>3585.62</v>
      </c>
      <c r="D361" s="8">
        <v>6908.76</v>
      </c>
      <c r="E361" s="9">
        <v>27006.960938</v>
      </c>
      <c r="F361" s="32">
        <f t="shared" si="24"/>
        <v>-2.0679213909466122E-2</v>
      </c>
      <c r="G361" s="32">
        <f t="shared" si="25"/>
        <v>2.5883947546031075E-2</v>
      </c>
      <c r="H361" s="32">
        <f t="shared" si="26"/>
        <v>2.5720968741134418E-2</v>
      </c>
      <c r="I361" s="32">
        <f t="shared" si="27"/>
        <v>-4.3092912329964553E-3</v>
      </c>
    </row>
    <row r="362" spans="1:9">
      <c r="A362" s="4" t="s">
        <v>361</v>
      </c>
      <c r="B362" s="11">
        <v>12810.730469</v>
      </c>
      <c r="C362" s="12">
        <v>3678.43</v>
      </c>
      <c r="D362" s="8">
        <v>7086.46</v>
      </c>
      <c r="E362" s="9">
        <v>26890.580077999999</v>
      </c>
      <c r="F362" s="32">
        <f t="shared" si="24"/>
        <v>2.4775296675551367E-2</v>
      </c>
      <c r="G362" s="32">
        <f t="shared" si="25"/>
        <v>3.0583700111188741E-2</v>
      </c>
      <c r="H362" s="32">
        <f t="shared" si="26"/>
        <v>-4.7753038893890805E-3</v>
      </c>
      <c r="I362" s="32">
        <f t="shared" si="27"/>
        <v>3.1356821889084192E-3</v>
      </c>
    </row>
    <row r="363" spans="1:9">
      <c r="A363" s="4" t="s">
        <v>362</v>
      </c>
      <c r="B363" s="11">
        <v>13128.120117</v>
      </c>
      <c r="C363" s="12">
        <v>3790.93</v>
      </c>
      <c r="D363" s="8">
        <v>7052.62</v>
      </c>
      <c r="E363" s="9">
        <v>26974.900390999999</v>
      </c>
      <c r="F363" s="32">
        <f t="shared" si="24"/>
        <v>-1.2345279488274187E-2</v>
      </c>
      <c r="G363" s="32">
        <f t="shared" si="25"/>
        <v>-2.0179744811958111E-3</v>
      </c>
      <c r="H363" s="32">
        <f t="shared" si="26"/>
        <v>-7.8481472133759451E-3</v>
      </c>
      <c r="I363" s="32">
        <f t="shared" si="27"/>
        <v>1.0208708911187679E-2</v>
      </c>
    </row>
    <row r="364" spans="1:9">
      <c r="A364" s="4" t="s">
        <v>363</v>
      </c>
      <c r="B364" s="11">
        <v>12966.049805000001</v>
      </c>
      <c r="C364" s="12">
        <v>3783.28</v>
      </c>
      <c r="D364" s="8">
        <v>6997.27</v>
      </c>
      <c r="E364" s="9">
        <v>27250.279297000001</v>
      </c>
      <c r="F364" s="32">
        <f t="shared" si="24"/>
        <v>1.2234249087862392E-2</v>
      </c>
      <c r="G364" s="32">
        <f t="shared" si="25"/>
        <v>-1.024507834471681E-2</v>
      </c>
      <c r="H364" s="32">
        <f t="shared" si="26"/>
        <v>-8.8320159147786074E-4</v>
      </c>
      <c r="I364" s="32">
        <f t="shared" si="27"/>
        <v>6.6627040780453733E-3</v>
      </c>
    </row>
    <row r="365" spans="1:9">
      <c r="A365" s="4" t="s">
        <v>364</v>
      </c>
      <c r="B365" s="11">
        <v>13124.679688</v>
      </c>
      <c r="C365" s="12">
        <v>3744.52</v>
      </c>
      <c r="D365" s="8">
        <v>6991.09</v>
      </c>
      <c r="E365" s="9">
        <v>27431.839843999998</v>
      </c>
      <c r="F365" s="32">
        <f t="shared" si="24"/>
        <v>-1.1270364345367248E-2</v>
      </c>
      <c r="G365" s="32">
        <f t="shared" si="25"/>
        <v>-2.8003589245083515E-2</v>
      </c>
      <c r="H365" s="32">
        <f t="shared" si="26"/>
        <v>-4.5457861363535218E-3</v>
      </c>
      <c r="I365" s="32">
        <f t="shared" si="27"/>
        <v>-3.1569012684702917E-3</v>
      </c>
    </row>
    <row r="366" spans="1:9">
      <c r="A366" s="4" t="s">
        <v>365</v>
      </c>
      <c r="B366" s="11">
        <v>12976.759765999999</v>
      </c>
      <c r="C366" s="12">
        <v>3639.66</v>
      </c>
      <c r="D366" s="8">
        <v>6959.31</v>
      </c>
      <c r="E366" s="9">
        <v>27345.240234000001</v>
      </c>
      <c r="F366" s="32">
        <f t="shared" si="24"/>
        <v>-2.36269743394111E-3</v>
      </c>
      <c r="G366" s="32">
        <f t="shared" si="25"/>
        <v>-7.4924580867443613E-3</v>
      </c>
      <c r="H366" s="32">
        <f t="shared" si="26"/>
        <v>-1.0644733457771076E-2</v>
      </c>
      <c r="I366" s="32">
        <f t="shared" si="27"/>
        <v>-8.7781644244450605E-3</v>
      </c>
    </row>
    <row r="367" spans="1:9">
      <c r="A367" s="4" t="s">
        <v>366</v>
      </c>
      <c r="B367" s="11">
        <v>12946.099609000001</v>
      </c>
      <c r="C367" s="12">
        <v>3612.39</v>
      </c>
      <c r="D367" s="8">
        <v>6885.23</v>
      </c>
      <c r="E367" s="9">
        <v>27105.199218999998</v>
      </c>
      <c r="F367" s="32">
        <f t="shared" si="24"/>
        <v>-9.8021348384946857E-3</v>
      </c>
      <c r="G367" s="32">
        <f t="shared" si="25"/>
        <v>-6.5192296512834244E-3</v>
      </c>
      <c r="H367" s="32">
        <f t="shared" si="26"/>
        <v>-8.5806864839663936E-3</v>
      </c>
      <c r="I367" s="32">
        <f t="shared" si="27"/>
        <v>1.7792221894534156E-2</v>
      </c>
    </row>
    <row r="368" spans="1:9">
      <c r="A368" s="4" t="s">
        <v>367</v>
      </c>
      <c r="B368" s="11">
        <v>12819.200194999999</v>
      </c>
      <c r="C368" s="12">
        <v>3588.84</v>
      </c>
      <c r="D368" s="8">
        <v>6826.15</v>
      </c>
      <c r="E368" s="9">
        <v>27587.460938</v>
      </c>
      <c r="F368" s="32">
        <f t="shared" si="24"/>
        <v>2.947163116676847E-3</v>
      </c>
      <c r="G368" s="32">
        <f t="shared" si="25"/>
        <v>-3.2907569019515904E-3</v>
      </c>
      <c r="H368" s="32">
        <f t="shared" si="26"/>
        <v>3.5334705507498081E-3</v>
      </c>
      <c r="I368" s="32">
        <f t="shared" si="27"/>
        <v>3.3152374626119275E-3</v>
      </c>
    </row>
    <row r="369" spans="1:9">
      <c r="A369" s="4" t="s">
        <v>368</v>
      </c>
      <c r="B369" s="11">
        <v>12856.980469</v>
      </c>
      <c r="C369" s="12">
        <v>3577.03</v>
      </c>
      <c r="D369" s="8">
        <v>6850.27</v>
      </c>
      <c r="E369" s="9">
        <v>27678.919922000001</v>
      </c>
      <c r="F369" s="32">
        <f t="shared" si="24"/>
        <v>-1.484488153810228E-2</v>
      </c>
      <c r="G369" s="32">
        <f t="shared" si="25"/>
        <v>2.59656754346482E-2</v>
      </c>
      <c r="H369" s="32">
        <f t="shared" si="26"/>
        <v>1.243746596849398E-3</v>
      </c>
      <c r="I369" s="32">
        <f t="shared" si="27"/>
        <v>-5.6105140821112096E-4</v>
      </c>
    </row>
    <row r="370" spans="1:9">
      <c r="A370" s="4" t="s">
        <v>369</v>
      </c>
      <c r="B370" s="11">
        <v>12666.120117</v>
      </c>
      <c r="C370" s="12">
        <v>3669.91</v>
      </c>
      <c r="D370" s="8">
        <v>6858.79</v>
      </c>
      <c r="E370" s="9">
        <v>27663.390625</v>
      </c>
      <c r="F370" s="32">
        <f t="shared" si="24"/>
        <v>4.9683476406905585E-3</v>
      </c>
      <c r="G370" s="32">
        <f t="shared" si="25"/>
        <v>-2.3662705624933496E-2</v>
      </c>
      <c r="H370" s="32">
        <f t="shared" si="26"/>
        <v>8.9593062333151799E-3</v>
      </c>
      <c r="I370" s="32">
        <f t="shared" si="27"/>
        <v>-1.6760432489464558E-2</v>
      </c>
    </row>
    <row r="371" spans="1:9">
      <c r="A371" s="4" t="s">
        <v>370</v>
      </c>
      <c r="B371" s="11">
        <v>12729.049805000001</v>
      </c>
      <c r="C371" s="12">
        <v>3583.07</v>
      </c>
      <c r="D371" s="8">
        <v>6920.24</v>
      </c>
      <c r="E371" s="9">
        <v>27199.740234000001</v>
      </c>
      <c r="F371" s="32">
        <f t="shared" si="24"/>
        <v>1.5501574353373333E-2</v>
      </c>
      <c r="G371" s="32">
        <f t="shared" si="25"/>
        <v>2.6480085513260875E-2</v>
      </c>
      <c r="H371" s="32">
        <f t="shared" si="26"/>
        <v>2.3843103707385871E-3</v>
      </c>
      <c r="I371" s="32">
        <f t="shared" si="27"/>
        <v>1.2055276564373942E-2</v>
      </c>
    </row>
    <row r="372" spans="1:9">
      <c r="A372" s="4" t="s">
        <v>371</v>
      </c>
      <c r="B372" s="11">
        <v>12926.370117</v>
      </c>
      <c r="C372" s="12">
        <v>3677.95</v>
      </c>
      <c r="D372" s="8">
        <v>6936.74</v>
      </c>
      <c r="E372" s="9">
        <v>27527.640625</v>
      </c>
      <c r="F372" s="32">
        <f t="shared" si="24"/>
        <v>-1.0671997919862846E-2</v>
      </c>
      <c r="G372" s="32">
        <f t="shared" si="25"/>
        <v>1.1427561549232643E-2</v>
      </c>
      <c r="H372" s="32">
        <f t="shared" si="26"/>
        <v>-1.6938792574033336E-3</v>
      </c>
      <c r="I372" s="32">
        <f t="shared" si="27"/>
        <v>1.2513558815031937E-2</v>
      </c>
    </row>
    <row r="373" spans="1:9">
      <c r="A373" s="4" t="s">
        <v>372</v>
      </c>
      <c r="B373" s="11">
        <v>12788.419921999999</v>
      </c>
      <c r="C373" s="12">
        <v>3719.98</v>
      </c>
      <c r="D373" s="8">
        <v>6924.99</v>
      </c>
      <c r="E373" s="9">
        <v>27872.109375</v>
      </c>
      <c r="F373" s="32">
        <f t="shared" si="24"/>
        <v>1.2615325347775272E-2</v>
      </c>
      <c r="G373" s="32">
        <f t="shared" si="25"/>
        <v>-6.6720788821445715E-3</v>
      </c>
      <c r="H373" s="32">
        <f t="shared" si="26"/>
        <v>2.7321339092186521E-3</v>
      </c>
      <c r="I373" s="32">
        <f t="shared" si="27"/>
        <v>-5.5855007206464732E-3</v>
      </c>
    </row>
    <row r="374" spans="1:9">
      <c r="A374" s="4" t="s">
        <v>373</v>
      </c>
      <c r="B374" s="11">
        <v>12949.75</v>
      </c>
      <c r="C374" s="12">
        <v>3695.16</v>
      </c>
      <c r="D374" s="8">
        <v>6943.91</v>
      </c>
      <c r="E374" s="9">
        <v>27716.429688</v>
      </c>
      <c r="F374" s="32">
        <f t="shared" si="24"/>
        <v>6.7537953242340952E-3</v>
      </c>
      <c r="G374" s="32">
        <f t="shared" si="25"/>
        <v>-7.9509412312321129E-3</v>
      </c>
      <c r="H374" s="32">
        <f t="shared" si="26"/>
        <v>3.7183661654600518E-3</v>
      </c>
      <c r="I374" s="32">
        <f t="shared" si="27"/>
        <v>-9.7534235846055053E-3</v>
      </c>
    </row>
    <row r="375" spans="1:9">
      <c r="A375" s="4" t="s">
        <v>374</v>
      </c>
      <c r="B375" s="11">
        <v>13037.209961</v>
      </c>
      <c r="C375" s="12">
        <v>3665.78</v>
      </c>
      <c r="D375" s="8">
        <v>6969.73</v>
      </c>
      <c r="E375" s="9">
        <v>27446.099609000001</v>
      </c>
      <c r="F375" s="32">
        <f t="shared" si="24"/>
        <v>4.8292511348930825E-3</v>
      </c>
      <c r="G375" s="32">
        <f t="shared" si="25"/>
        <v>2.3724828003862695E-2</v>
      </c>
      <c r="H375" s="32">
        <f t="shared" si="26"/>
        <v>6.350317731102958E-3</v>
      </c>
      <c r="I375" s="32">
        <f t="shared" si="27"/>
        <v>2.9784585629498265E-2</v>
      </c>
    </row>
    <row r="376" spans="1:9">
      <c r="A376" s="4" t="s">
        <v>375</v>
      </c>
      <c r="B376" s="11">
        <v>13100.169921999999</v>
      </c>
      <c r="C376" s="12">
        <v>3752.75</v>
      </c>
      <c r="D376" s="8">
        <v>7013.99</v>
      </c>
      <c r="E376" s="9">
        <v>28263.570313</v>
      </c>
      <c r="F376" s="32">
        <f t="shared" si="24"/>
        <v>-8.66937709023698E-3</v>
      </c>
      <c r="G376" s="32">
        <f t="shared" si="25"/>
        <v>1.188195323429489E-2</v>
      </c>
      <c r="H376" s="32">
        <f t="shared" si="26"/>
        <v>-7.2711823085036951E-5</v>
      </c>
      <c r="I376" s="32">
        <f t="shared" si="27"/>
        <v>-1.0617894578660803E-2</v>
      </c>
    </row>
    <row r="377" spans="1:9">
      <c r="A377" s="4" t="s">
        <v>376</v>
      </c>
      <c r="B377" s="11">
        <v>12986.599609000001</v>
      </c>
      <c r="C377" s="12">
        <v>3797.34</v>
      </c>
      <c r="D377" s="8">
        <v>7013.48</v>
      </c>
      <c r="E377" s="9">
        <v>27963.470702999999</v>
      </c>
      <c r="F377" s="32">
        <f t="shared" si="24"/>
        <v>3.0885954143224938E-3</v>
      </c>
      <c r="G377" s="32">
        <f t="shared" si="25"/>
        <v>1.6266649812763666E-2</v>
      </c>
      <c r="H377" s="32">
        <f t="shared" si="26"/>
        <v>6.0725916378174816E-3</v>
      </c>
      <c r="I377" s="32">
        <f t="shared" si="27"/>
        <v>9.5478917061384428E-4</v>
      </c>
    </row>
    <row r="378" spans="1:9">
      <c r="A378" s="4" t="s">
        <v>377</v>
      </c>
      <c r="B378" s="11">
        <v>13026.709961</v>
      </c>
      <c r="C378" s="12">
        <v>3859.11</v>
      </c>
      <c r="D378" s="8">
        <v>7056.07</v>
      </c>
      <c r="E378" s="9">
        <v>27990.169922000001</v>
      </c>
      <c r="F378" s="32">
        <f t="shared" si="24"/>
        <v>1.5124349017507047E-2</v>
      </c>
      <c r="G378" s="32">
        <f t="shared" si="25"/>
        <v>-7.3877137474703276E-3</v>
      </c>
      <c r="H378" s="32">
        <f t="shared" si="26"/>
        <v>2.4971407596579812E-3</v>
      </c>
      <c r="I378" s="32">
        <f t="shared" si="27"/>
        <v>1.3622946593843397E-3</v>
      </c>
    </row>
    <row r="379" spans="1:9">
      <c r="A379" s="4" t="s">
        <v>378</v>
      </c>
      <c r="B379" s="11">
        <v>13223.730469</v>
      </c>
      <c r="C379" s="12">
        <v>3830.6</v>
      </c>
      <c r="D379" s="8">
        <v>7073.69</v>
      </c>
      <c r="E379" s="9">
        <v>28028.300781000002</v>
      </c>
      <c r="F379" s="32">
        <f t="shared" si="24"/>
        <v>9.3792971121694699E-3</v>
      </c>
      <c r="G379" s="32">
        <f t="shared" si="25"/>
        <v>-6.0825980264187663E-3</v>
      </c>
      <c r="H379" s="32">
        <f t="shared" si="26"/>
        <v>-3.6784196084362658E-3</v>
      </c>
      <c r="I379" s="32">
        <f t="shared" si="27"/>
        <v>-3.4868495512311508E-3</v>
      </c>
    </row>
    <row r="380" spans="1:9">
      <c r="A380" s="4" t="s">
        <v>379</v>
      </c>
      <c r="B380" s="11">
        <v>13347.759765999999</v>
      </c>
      <c r="C380" s="12">
        <v>3807.3</v>
      </c>
      <c r="D380" s="8">
        <v>7047.67</v>
      </c>
      <c r="E380" s="9">
        <v>27930.570313</v>
      </c>
      <c r="F380" s="32">
        <f t="shared" si="24"/>
        <v>2.180514251847528E-2</v>
      </c>
      <c r="G380" s="32">
        <f t="shared" si="25"/>
        <v>2.4626375646783747E-2</v>
      </c>
      <c r="H380" s="32">
        <f t="shared" si="26"/>
        <v>6.649005983537775E-3</v>
      </c>
      <c r="I380" s="32">
        <f t="shared" si="27"/>
        <v>-1.1027623730856123E-3</v>
      </c>
    </row>
    <row r="381" spans="1:9">
      <c r="A381" s="4" t="s">
        <v>380</v>
      </c>
      <c r="B381" s="11">
        <v>13638.809569999999</v>
      </c>
      <c r="C381" s="12">
        <v>3901.06</v>
      </c>
      <c r="D381" s="8">
        <v>7094.53</v>
      </c>
      <c r="E381" s="9">
        <v>27899.769531000002</v>
      </c>
      <c r="F381" s="32">
        <f t="shared" si="24"/>
        <v>-9.9018762089806214E-3</v>
      </c>
      <c r="G381" s="32">
        <f t="shared" si="25"/>
        <v>-7.4543841930141876E-3</v>
      </c>
      <c r="H381" s="32">
        <f t="shared" si="26"/>
        <v>1.2915584259986231E-2</v>
      </c>
      <c r="I381" s="32">
        <f t="shared" si="27"/>
        <v>1.6136166268318566E-3</v>
      </c>
    </row>
    <row r="382" spans="1:9">
      <c r="A382" s="4" t="s">
        <v>381</v>
      </c>
      <c r="B382" s="11">
        <v>13503.759765999999</v>
      </c>
      <c r="C382" s="12">
        <v>3871.98</v>
      </c>
      <c r="D382" s="8">
        <v>7186.16</v>
      </c>
      <c r="E382" s="9">
        <v>27944.789063</v>
      </c>
      <c r="F382" s="32">
        <f t="shared" si="24"/>
        <v>3.7308113646132547E-2</v>
      </c>
      <c r="G382" s="32">
        <f t="shared" si="25"/>
        <v>-4.1012608536201397E-3</v>
      </c>
      <c r="H382" s="32">
        <f t="shared" si="26"/>
        <v>-5.8473510191812492E-3</v>
      </c>
      <c r="I382" s="32">
        <f t="shared" si="27"/>
        <v>6.1174614921801892E-3</v>
      </c>
    </row>
    <row r="383" spans="1:9">
      <c r="A383" s="4" t="s">
        <v>382</v>
      </c>
      <c r="B383" s="11">
        <v>14007.559569999999</v>
      </c>
      <c r="C383" s="12">
        <v>3856.1</v>
      </c>
      <c r="D383" s="8">
        <v>7144.14</v>
      </c>
      <c r="E383" s="9">
        <v>28115.740234000001</v>
      </c>
      <c r="F383" s="32">
        <f t="shared" si="24"/>
        <v>1.1946465061508198E-2</v>
      </c>
      <c r="G383" s="32">
        <f t="shared" si="25"/>
        <v>-2.500194497030675E-2</v>
      </c>
      <c r="H383" s="32">
        <f t="shared" si="26"/>
        <v>6.2274815443146099E-3</v>
      </c>
      <c r="I383" s="32">
        <f t="shared" si="27"/>
        <v>9.5088945827111835E-3</v>
      </c>
    </row>
    <row r="384" spans="1:9">
      <c r="A384" s="4" t="s">
        <v>383</v>
      </c>
      <c r="B384" s="11">
        <v>14174.900390999999</v>
      </c>
      <c r="C384" s="12">
        <v>3759.69</v>
      </c>
      <c r="D384" s="8">
        <v>7188.63</v>
      </c>
      <c r="E384" s="9">
        <v>28383.089843999998</v>
      </c>
      <c r="F384" s="32">
        <f t="shared" si="24"/>
        <v>2.6201889872596019E-2</v>
      </c>
      <c r="G384" s="32">
        <f t="shared" si="25"/>
        <v>-1.0585979163175736E-2</v>
      </c>
      <c r="H384" s="32">
        <f t="shared" si="26"/>
        <v>2.033906321510497E-2</v>
      </c>
      <c r="I384" s="32">
        <f t="shared" si="27"/>
        <v>-3.5253577940228893E-3</v>
      </c>
    </row>
    <row r="385" spans="1:9">
      <c r="A385" s="4" t="s">
        <v>384</v>
      </c>
      <c r="B385" s="11">
        <v>14546.309569999999</v>
      </c>
      <c r="C385" s="12">
        <v>3719.89</v>
      </c>
      <c r="D385" s="8">
        <v>7334.84</v>
      </c>
      <c r="E385" s="9">
        <v>28283.029297000001</v>
      </c>
      <c r="F385" s="32">
        <f t="shared" si="24"/>
        <v>-6.1596111074643225E-4</v>
      </c>
      <c r="G385" s="32">
        <f t="shared" si="25"/>
        <v>1.3618682272862991E-2</v>
      </c>
      <c r="H385" s="32">
        <f t="shared" si="26"/>
        <v>-4.7512965517994069E-3</v>
      </c>
      <c r="I385" s="32">
        <f t="shared" si="27"/>
        <v>-4.2498707524498275E-3</v>
      </c>
    </row>
    <row r="386" spans="1:9">
      <c r="A386" s="4" t="s">
        <v>385</v>
      </c>
      <c r="B386" s="11">
        <v>14537.349609000001</v>
      </c>
      <c r="C386" s="12">
        <v>3770.55</v>
      </c>
      <c r="D386" s="8">
        <v>7299.99</v>
      </c>
      <c r="E386" s="9">
        <v>28162.830077999999</v>
      </c>
      <c r="F386" s="32">
        <f t="shared" ref="F386:F449" si="28">(B387-B386)/B386</f>
        <v>-1.4577210131128365E-4</v>
      </c>
      <c r="G386" s="32">
        <f t="shared" ref="G386:G449" si="29">(C387-C386)/C386</f>
        <v>9.613982045059739E-3</v>
      </c>
      <c r="H386" s="32">
        <f t="shared" ref="H386:H449" si="30">(D387-D386)/D386</f>
        <v>8.4246690748898917E-4</v>
      </c>
      <c r="I386" s="32">
        <f t="shared" ref="I386:I449" si="31">(E387-E386)/E386</f>
        <v>-4.7932055701124764E-3</v>
      </c>
    </row>
    <row r="387" spans="1:9">
      <c r="A387" s="4" t="s">
        <v>386</v>
      </c>
      <c r="B387" s="11">
        <v>14535.230469</v>
      </c>
      <c r="C387" s="12">
        <v>3806.8</v>
      </c>
      <c r="D387" s="8">
        <v>7306.14</v>
      </c>
      <c r="E387" s="9">
        <v>28027.839843999998</v>
      </c>
      <c r="F387" s="32">
        <f t="shared" si="28"/>
        <v>-2.0804785355481039E-3</v>
      </c>
      <c r="G387" s="32">
        <f t="shared" si="29"/>
        <v>5.5978774823999015E-3</v>
      </c>
      <c r="H387" s="32">
        <f t="shared" si="30"/>
        <v>-1.3536559660778916E-3</v>
      </c>
      <c r="I387" s="32">
        <f t="shared" si="31"/>
        <v>-2.099684111495863E-3</v>
      </c>
    </row>
    <row r="388" spans="1:9">
      <c r="A388" s="4" t="s">
        <v>387</v>
      </c>
      <c r="B388" s="11">
        <v>14504.990234000001</v>
      </c>
      <c r="C388" s="12">
        <v>3828.11</v>
      </c>
      <c r="D388" s="8">
        <v>7296.25</v>
      </c>
      <c r="E388" s="9">
        <v>27968.990234000001</v>
      </c>
      <c r="F388" s="32">
        <f t="shared" si="28"/>
        <v>-3.8332039596739292E-3</v>
      </c>
      <c r="G388" s="32">
        <f t="shared" si="29"/>
        <v>-2.0777877333723421E-2</v>
      </c>
      <c r="H388" s="32">
        <f t="shared" si="30"/>
        <v>1.0839814973445282E-2</v>
      </c>
      <c r="I388" s="32">
        <f t="shared" si="31"/>
        <v>9.1919601619178809E-3</v>
      </c>
    </row>
    <row r="389" spans="1:9">
      <c r="A389" s="4" t="s">
        <v>388</v>
      </c>
      <c r="B389" s="11">
        <v>14449.389648</v>
      </c>
      <c r="C389" s="12">
        <v>3748.57</v>
      </c>
      <c r="D389" s="8">
        <v>7375.34</v>
      </c>
      <c r="E389" s="9">
        <v>28226.080077999999</v>
      </c>
      <c r="F389" s="32">
        <f t="shared" si="28"/>
        <v>6.4231465315107913E-3</v>
      </c>
      <c r="G389" s="32">
        <f t="shared" si="29"/>
        <v>5.5434472345454323E-2</v>
      </c>
      <c r="H389" s="32">
        <f t="shared" si="30"/>
        <v>-7.7691333552080558E-3</v>
      </c>
      <c r="I389" s="32">
        <f t="shared" si="31"/>
        <v>-1.5878212127277302E-2</v>
      </c>
    </row>
    <row r="390" spans="1:9">
      <c r="A390" s="4" t="s">
        <v>389</v>
      </c>
      <c r="B390" s="11">
        <v>14542.200194999999</v>
      </c>
      <c r="C390" s="12">
        <v>3956.37</v>
      </c>
      <c r="D390" s="8">
        <v>7318.04</v>
      </c>
      <c r="E390" s="9">
        <v>27777.900390999999</v>
      </c>
      <c r="F390" s="32">
        <f t="shared" si="28"/>
        <v>4.5618849355965755E-3</v>
      </c>
      <c r="G390" s="32">
        <f t="shared" si="29"/>
        <v>9.2407939601199963E-3</v>
      </c>
      <c r="H390" s="32">
        <f t="shared" si="30"/>
        <v>9.1732212450328383E-3</v>
      </c>
      <c r="I390" s="32">
        <f t="shared" si="31"/>
        <v>1.5299932464935306E-3</v>
      </c>
    </row>
    <row r="391" spans="1:9">
      <c r="A391" s="4" t="s">
        <v>390</v>
      </c>
      <c r="B391" s="11">
        <v>14608.540039</v>
      </c>
      <c r="C391" s="12">
        <v>3992.93</v>
      </c>
      <c r="D391" s="8">
        <v>7385.17</v>
      </c>
      <c r="E391" s="9">
        <v>27820.400390999999</v>
      </c>
      <c r="F391" s="32">
        <f t="shared" si="28"/>
        <v>1.2010780032198978E-2</v>
      </c>
      <c r="G391" s="32">
        <f t="shared" si="29"/>
        <v>-8.9357940159231035E-3</v>
      </c>
      <c r="H391" s="32">
        <f t="shared" si="30"/>
        <v>-2.1299441989826198E-3</v>
      </c>
      <c r="I391" s="32">
        <f t="shared" si="31"/>
        <v>2.3532641184121628E-3</v>
      </c>
    </row>
    <row r="392" spans="1:9">
      <c r="A392" s="4" t="s">
        <v>391</v>
      </c>
      <c r="B392" s="11">
        <v>14784</v>
      </c>
      <c r="C392" s="12">
        <v>3957.25</v>
      </c>
      <c r="D392" s="8">
        <v>7369.44</v>
      </c>
      <c r="E392" s="9">
        <v>27885.869140999999</v>
      </c>
      <c r="F392" s="32">
        <f t="shared" si="28"/>
        <v>-3.7136323051953346E-4</v>
      </c>
      <c r="G392" s="32">
        <f t="shared" si="29"/>
        <v>8.7131214858803506E-3</v>
      </c>
      <c r="H392" s="32">
        <f t="shared" si="30"/>
        <v>-2.4764432575609544E-3</v>
      </c>
      <c r="I392" s="32">
        <f t="shared" si="31"/>
        <v>-7.1530404518296096E-3</v>
      </c>
    </row>
    <row r="393" spans="1:9">
      <c r="A393" s="4" t="s">
        <v>392</v>
      </c>
      <c r="B393" s="11">
        <v>14778.509765999999</v>
      </c>
      <c r="C393" s="12">
        <v>3991.73</v>
      </c>
      <c r="D393" s="8">
        <v>7351.19</v>
      </c>
      <c r="E393" s="9">
        <v>27686.400390999999</v>
      </c>
      <c r="F393" s="32">
        <f t="shared" si="28"/>
        <v>-1.4997428868634064E-2</v>
      </c>
      <c r="G393" s="32">
        <f t="shared" si="29"/>
        <v>-8.2520611363995199E-3</v>
      </c>
      <c r="H393" s="32">
        <f t="shared" si="30"/>
        <v>-6.3255064826234068E-4</v>
      </c>
      <c r="I393" s="32">
        <f t="shared" si="31"/>
        <v>-4.0442492132851367E-3</v>
      </c>
    </row>
    <row r="394" spans="1:9">
      <c r="A394" s="4" t="s">
        <v>393</v>
      </c>
      <c r="B394" s="11">
        <v>14556.870117</v>
      </c>
      <c r="C394" s="12">
        <v>3958.79</v>
      </c>
      <c r="D394" s="8">
        <v>7346.54</v>
      </c>
      <c r="E394" s="9">
        <v>27574.429688</v>
      </c>
      <c r="F394" s="32">
        <f t="shared" si="28"/>
        <v>1.049466882455663E-2</v>
      </c>
      <c r="G394" s="32">
        <f t="shared" si="29"/>
        <v>-3.0893277996559602E-3</v>
      </c>
      <c r="H394" s="32">
        <f t="shared" si="30"/>
        <v>5.3058991035236282E-3</v>
      </c>
      <c r="I394" s="32">
        <f t="shared" si="31"/>
        <v>1.1843584135563176E-2</v>
      </c>
    </row>
    <row r="395" spans="1:9">
      <c r="A395" s="4" t="s">
        <v>394</v>
      </c>
      <c r="B395" s="11">
        <v>14709.639648</v>
      </c>
      <c r="C395" s="12">
        <v>3946.56</v>
      </c>
      <c r="D395" s="8">
        <v>7385.52</v>
      </c>
      <c r="E395" s="9">
        <v>27901.009765999999</v>
      </c>
      <c r="F395" s="32">
        <f t="shared" si="28"/>
        <v>1.1550939456433396E-2</v>
      </c>
      <c r="G395" s="32">
        <f t="shared" si="29"/>
        <v>4.7585745560691341E-3</v>
      </c>
      <c r="H395" s="32">
        <f t="shared" si="30"/>
        <v>-1.1739186949598771E-3</v>
      </c>
      <c r="I395" s="32">
        <f t="shared" si="31"/>
        <v>-2.1031385061735966E-3</v>
      </c>
    </row>
    <row r="396" spans="1:9">
      <c r="A396" s="4" t="s">
        <v>395</v>
      </c>
      <c r="B396" s="11">
        <v>14879.549805000001</v>
      </c>
      <c r="C396" s="12">
        <v>3965.34</v>
      </c>
      <c r="D396" s="8">
        <v>7376.85</v>
      </c>
      <c r="E396" s="9">
        <v>27842.330077999999</v>
      </c>
      <c r="F396" s="32">
        <f t="shared" si="28"/>
        <v>8.9552440595496892E-3</v>
      </c>
      <c r="G396" s="32">
        <f t="shared" si="29"/>
        <v>-3.8836518432215374E-3</v>
      </c>
      <c r="H396" s="32">
        <f t="shared" si="30"/>
        <v>1.0301144797576172E-2</v>
      </c>
      <c r="I396" s="32">
        <f t="shared" si="31"/>
        <v>4.0413115814940575E-3</v>
      </c>
    </row>
    <row r="397" spans="1:9">
      <c r="A397" s="4" t="s">
        <v>396</v>
      </c>
      <c r="B397" s="11">
        <v>15012.799805000001</v>
      </c>
      <c r="C397" s="12">
        <v>3949.94</v>
      </c>
      <c r="D397" s="8">
        <v>7452.84</v>
      </c>
      <c r="E397" s="9">
        <v>27954.849609000001</v>
      </c>
      <c r="F397" s="32">
        <f t="shared" si="28"/>
        <v>-2.8056137127714393E-3</v>
      </c>
      <c r="G397" s="32">
        <f t="shared" si="29"/>
        <v>1.3579953113211814E-2</v>
      </c>
      <c r="H397" s="32">
        <f t="shared" si="30"/>
        <v>1.6637952780416104E-3</v>
      </c>
      <c r="I397" s="32">
        <f t="shared" si="31"/>
        <v>7.2030911207324674E-3</v>
      </c>
    </row>
    <row r="398" spans="1:9">
      <c r="A398" s="4" t="s">
        <v>397</v>
      </c>
      <c r="B398" s="11">
        <v>14970.679688</v>
      </c>
      <c r="C398" s="12">
        <v>4003.58</v>
      </c>
      <c r="D398" s="8">
        <v>7465.24</v>
      </c>
      <c r="E398" s="9">
        <v>28156.210938</v>
      </c>
      <c r="F398" s="32">
        <f t="shared" si="28"/>
        <v>6.7201664918826716E-4</v>
      </c>
      <c r="G398" s="32">
        <f t="shared" si="29"/>
        <v>5.9147063378277168E-3</v>
      </c>
      <c r="H398" s="32">
        <f t="shared" si="30"/>
        <v>1.821776660898487E-4</v>
      </c>
      <c r="I398" s="32">
        <f t="shared" si="31"/>
        <v>-3.7118531051687598E-3</v>
      </c>
    </row>
    <row r="399" spans="1:9">
      <c r="A399" s="4" t="s">
        <v>398</v>
      </c>
      <c r="B399" s="11">
        <v>14980.740234000001</v>
      </c>
      <c r="C399" s="12">
        <v>4027.26</v>
      </c>
      <c r="D399" s="8">
        <v>7466.6</v>
      </c>
      <c r="E399" s="9">
        <v>28051.699218999998</v>
      </c>
      <c r="F399" s="32">
        <f t="shared" si="28"/>
        <v>-1.6812276767765037E-2</v>
      </c>
      <c r="G399" s="32">
        <f t="shared" si="29"/>
        <v>-2.8307087200735176E-4</v>
      </c>
      <c r="H399" s="32">
        <f t="shared" si="30"/>
        <v>2.6879704283073566E-3</v>
      </c>
      <c r="I399" s="32">
        <f t="shared" si="31"/>
        <v>-1.8700474217429583E-2</v>
      </c>
    </row>
    <row r="400" spans="1:9">
      <c r="A400" s="4" t="s">
        <v>399</v>
      </c>
      <c r="B400" s="11">
        <v>14728.879883</v>
      </c>
      <c r="C400" s="12">
        <v>4026.12</v>
      </c>
      <c r="D400" s="8">
        <v>7486.67</v>
      </c>
      <c r="E400" s="9">
        <v>27527.119140999999</v>
      </c>
      <c r="F400" s="32">
        <f t="shared" si="28"/>
        <v>-6.712670466823196E-3</v>
      </c>
      <c r="G400" s="32">
        <f t="shared" si="29"/>
        <v>-1.5444149702443007E-2</v>
      </c>
      <c r="H400" s="32">
        <f t="shared" si="30"/>
        <v>-1.6896697730766331E-3</v>
      </c>
      <c r="I400" s="32">
        <f t="shared" si="31"/>
        <v>-1.0516121012054555E-2</v>
      </c>
    </row>
    <row r="401" spans="1:9">
      <c r="A401" s="4" t="s">
        <v>400</v>
      </c>
      <c r="B401" s="11">
        <v>14630.009765999999</v>
      </c>
      <c r="C401" s="12">
        <v>3963.94</v>
      </c>
      <c r="D401" s="8">
        <v>7474.02</v>
      </c>
      <c r="E401" s="9">
        <v>27237.640625</v>
      </c>
      <c r="F401" s="32">
        <f t="shared" si="28"/>
        <v>-5.2610851415066445E-3</v>
      </c>
      <c r="G401" s="32">
        <f t="shared" si="29"/>
        <v>-1.5918505325509329E-3</v>
      </c>
      <c r="H401" s="32">
        <f t="shared" si="30"/>
        <v>5.0816026716545525E-3</v>
      </c>
      <c r="I401" s="32">
        <f t="shared" si="31"/>
        <v>-2.458404298738702E-2</v>
      </c>
    </row>
    <row r="402" spans="1:9">
      <c r="A402" s="4" t="s">
        <v>401</v>
      </c>
      <c r="B402" s="11">
        <v>14553.040039</v>
      </c>
      <c r="C402" s="12">
        <v>3957.63</v>
      </c>
      <c r="D402" s="8">
        <v>7512</v>
      </c>
      <c r="E402" s="9">
        <v>26568.029297000001</v>
      </c>
      <c r="F402" s="32">
        <f t="shared" si="28"/>
        <v>1.0471327543359936E-2</v>
      </c>
      <c r="G402" s="32">
        <f t="shared" si="29"/>
        <v>3.094781472750106E-2</v>
      </c>
      <c r="H402" s="32">
        <f t="shared" si="30"/>
        <v>8.1269968051118462E-3</v>
      </c>
      <c r="I402" s="32">
        <f t="shared" si="31"/>
        <v>-6.7866755183216363E-3</v>
      </c>
    </row>
    <row r="403" spans="1:9">
      <c r="A403" s="4" t="s">
        <v>402</v>
      </c>
      <c r="B403" s="11">
        <v>14705.429688</v>
      </c>
      <c r="C403" s="12">
        <v>4080.11</v>
      </c>
      <c r="D403" s="8">
        <v>7573.05</v>
      </c>
      <c r="E403" s="9">
        <v>26387.720702999999</v>
      </c>
      <c r="F403" s="32">
        <f t="shared" si="28"/>
        <v>-6.3133037231655822E-3</v>
      </c>
      <c r="G403" s="32">
        <f t="shared" si="29"/>
        <v>-8.6762366700896877E-4</v>
      </c>
      <c r="H403" s="32">
        <f t="shared" si="30"/>
        <v>-1.9226071397918144E-3</v>
      </c>
      <c r="I403" s="32">
        <f t="shared" si="31"/>
        <v>4.5531950012772642E-3</v>
      </c>
    </row>
    <row r="404" spans="1:9">
      <c r="A404" s="4" t="s">
        <v>403</v>
      </c>
      <c r="B404" s="11">
        <v>14612.589844</v>
      </c>
      <c r="C404" s="12">
        <v>4076.57</v>
      </c>
      <c r="D404" s="8">
        <v>7558.49</v>
      </c>
      <c r="E404" s="9">
        <v>26507.869140999999</v>
      </c>
      <c r="F404" s="32">
        <f t="shared" si="28"/>
        <v>-6.1337438439635714E-3</v>
      </c>
      <c r="G404" s="32">
        <f t="shared" si="29"/>
        <v>-1.1946317615054679E-3</v>
      </c>
      <c r="H404" s="32">
        <f t="shared" si="30"/>
        <v>-2.9900152014492558E-4</v>
      </c>
      <c r="I404" s="32">
        <f t="shared" si="31"/>
        <v>-1.0284460797278357E-2</v>
      </c>
    </row>
    <row r="405" spans="1:9">
      <c r="A405" s="4" t="s">
        <v>404</v>
      </c>
      <c r="B405" s="11">
        <v>14522.959961</v>
      </c>
      <c r="C405" s="12">
        <v>4071.7</v>
      </c>
      <c r="D405" s="8">
        <v>7556.23</v>
      </c>
      <c r="E405" s="9">
        <v>26235.25</v>
      </c>
      <c r="F405" s="32">
        <f t="shared" si="28"/>
        <v>1.4900570653718076E-2</v>
      </c>
      <c r="G405" s="32">
        <f t="shared" si="29"/>
        <v>-1.7894245646781364E-2</v>
      </c>
      <c r="H405" s="32">
        <f t="shared" si="30"/>
        <v>1.4967781552441364E-3</v>
      </c>
      <c r="I405" s="32">
        <f t="shared" si="31"/>
        <v>6.5034311089087853E-3</v>
      </c>
    </row>
    <row r="406" spans="1:9">
      <c r="A406" s="4" t="s">
        <v>405</v>
      </c>
      <c r="B406" s="11">
        <v>14739.360352</v>
      </c>
      <c r="C406" s="12">
        <v>3998.84</v>
      </c>
      <c r="D406" s="8">
        <v>7567.54</v>
      </c>
      <c r="E406" s="9">
        <v>26405.869140999999</v>
      </c>
      <c r="F406" s="32">
        <f t="shared" si="28"/>
        <v>-3.5486404261025862E-4</v>
      </c>
      <c r="G406" s="32">
        <f t="shared" si="29"/>
        <v>-1.4399175760970663E-2</v>
      </c>
      <c r="H406" s="32">
        <f t="shared" si="30"/>
        <v>-6.0984150727977169E-3</v>
      </c>
      <c r="I406" s="32">
        <f t="shared" si="31"/>
        <v>1.590555485060222E-3</v>
      </c>
    </row>
    <row r="407" spans="1:9">
      <c r="A407" s="4" t="s">
        <v>406</v>
      </c>
      <c r="B407" s="11">
        <v>14734.129883</v>
      </c>
      <c r="C407" s="12">
        <v>3941.26</v>
      </c>
      <c r="D407" s="8">
        <v>7521.39</v>
      </c>
      <c r="E407" s="9">
        <v>26447.869140999999</v>
      </c>
      <c r="F407" s="32">
        <f t="shared" si="28"/>
        <v>-1.3952644617120825E-2</v>
      </c>
      <c r="G407" s="32">
        <f t="shared" si="29"/>
        <v>-1.8623485890299409E-3</v>
      </c>
      <c r="H407" s="32">
        <f t="shared" si="30"/>
        <v>-4.2811235689148852E-3</v>
      </c>
      <c r="I407" s="32">
        <f t="shared" si="31"/>
        <v>-4.0596518542793869E-3</v>
      </c>
    </row>
    <row r="408" spans="1:9">
      <c r="A408" s="4" t="s">
        <v>407</v>
      </c>
      <c r="B408" s="11">
        <v>14528.549805000001</v>
      </c>
      <c r="C408" s="12">
        <v>3933.92</v>
      </c>
      <c r="D408" s="8">
        <v>7489.19</v>
      </c>
      <c r="E408" s="9">
        <v>26340.5</v>
      </c>
      <c r="F408" s="32">
        <f t="shared" si="28"/>
        <v>-6.5546453898122142E-3</v>
      </c>
      <c r="G408" s="32">
        <f t="shared" si="29"/>
        <v>7.5217594663847115E-3</v>
      </c>
      <c r="H408" s="32">
        <f t="shared" si="30"/>
        <v>-2.2726089203237636E-3</v>
      </c>
      <c r="I408" s="32">
        <f t="shared" si="31"/>
        <v>-9.3707438355383928E-3</v>
      </c>
    </row>
    <row r="409" spans="1:9">
      <c r="A409" s="4" t="s">
        <v>408</v>
      </c>
      <c r="B409" s="11">
        <v>14433.320313</v>
      </c>
      <c r="C409" s="12">
        <v>3963.51</v>
      </c>
      <c r="D409" s="8">
        <v>7472.17</v>
      </c>
      <c r="E409" s="9">
        <v>26093.669922000001</v>
      </c>
      <c r="F409" s="32">
        <f t="shared" si="28"/>
        <v>-1.8241820613019735E-2</v>
      </c>
      <c r="G409" s="32">
        <f t="shared" si="29"/>
        <v>-7.349546235533683E-3</v>
      </c>
      <c r="H409" s="32">
        <f t="shared" si="30"/>
        <v>5.9688149493387281E-4</v>
      </c>
      <c r="I409" s="32">
        <f t="shared" si="31"/>
        <v>3.1811470079921404E-5</v>
      </c>
    </row>
    <row r="410" spans="1:9">
      <c r="A410" s="4" t="s">
        <v>409</v>
      </c>
      <c r="B410" s="11">
        <v>14170.030273</v>
      </c>
      <c r="C410" s="12">
        <v>3934.38</v>
      </c>
      <c r="D410" s="8">
        <v>7476.63</v>
      </c>
      <c r="E410" s="9">
        <v>26094.5</v>
      </c>
      <c r="F410" s="32">
        <f t="shared" si="28"/>
        <v>4.5426944586456994E-3</v>
      </c>
      <c r="G410" s="32">
        <f t="shared" si="29"/>
        <v>1.4279251114533887E-2</v>
      </c>
      <c r="H410" s="32">
        <f t="shared" si="30"/>
        <v>-4.1007780243237733E-3</v>
      </c>
      <c r="I410" s="32">
        <f t="shared" si="31"/>
        <v>-1.4472039127019104E-2</v>
      </c>
    </row>
    <row r="411" spans="1:9">
      <c r="A411" s="4" t="s">
        <v>410</v>
      </c>
      <c r="B411" s="11">
        <v>14234.400390999999</v>
      </c>
      <c r="C411" s="12">
        <v>3990.56</v>
      </c>
      <c r="D411" s="8">
        <v>7445.97</v>
      </c>
      <c r="E411" s="9">
        <v>25716.859375</v>
      </c>
      <c r="F411" s="32">
        <f t="shared" si="28"/>
        <v>1.4650426661586335E-2</v>
      </c>
      <c r="G411" s="32">
        <f t="shared" si="29"/>
        <v>7.2897037007337686E-3</v>
      </c>
      <c r="H411" s="32">
        <f t="shared" si="30"/>
        <v>7.6444036169901397E-3</v>
      </c>
      <c r="I411" s="32">
        <f t="shared" si="31"/>
        <v>4.0417612619154334E-3</v>
      </c>
    </row>
    <row r="412" spans="1:9">
      <c r="A412" s="4" t="s">
        <v>411</v>
      </c>
      <c r="B412" s="11">
        <v>14442.940430000001</v>
      </c>
      <c r="C412" s="12">
        <v>4019.65</v>
      </c>
      <c r="D412" s="8">
        <v>7502.89</v>
      </c>
      <c r="E412" s="9">
        <v>25820.800781000002</v>
      </c>
      <c r="F412" s="32">
        <f t="shared" si="28"/>
        <v>-1.1861195982236766E-2</v>
      </c>
      <c r="G412" s="32">
        <f t="shared" si="29"/>
        <v>-6.052765788066107E-3</v>
      </c>
      <c r="H412" s="32">
        <f t="shared" si="30"/>
        <v>-9.2764254840468625E-4</v>
      </c>
      <c r="I412" s="32">
        <f t="shared" si="31"/>
        <v>5.9273463010728394E-3</v>
      </c>
    </row>
    <row r="413" spans="1:9">
      <c r="A413" s="4" t="s">
        <v>412</v>
      </c>
      <c r="B413" s="11">
        <v>14271.629883</v>
      </c>
      <c r="C413" s="12">
        <v>3995.32</v>
      </c>
      <c r="D413" s="8">
        <v>7495.93</v>
      </c>
      <c r="E413" s="9">
        <v>25973.849609000001</v>
      </c>
      <c r="F413" s="32">
        <f t="shared" si="28"/>
        <v>9.4593260270019013E-4</v>
      </c>
      <c r="G413" s="32">
        <f t="shared" si="29"/>
        <v>-2.492165834025814E-2</v>
      </c>
      <c r="H413" s="32">
        <f t="shared" si="30"/>
        <v>-9.3063835974989389E-3</v>
      </c>
      <c r="I413" s="32">
        <f t="shared" si="31"/>
        <v>7.7659238440383844E-3</v>
      </c>
    </row>
    <row r="414" spans="1:9">
      <c r="A414" s="4" t="s">
        <v>413</v>
      </c>
      <c r="B414" s="11">
        <v>14285.129883</v>
      </c>
      <c r="C414" s="12">
        <v>3895.75</v>
      </c>
      <c r="D414" s="8">
        <v>7426.17</v>
      </c>
      <c r="E414" s="9">
        <v>26175.560547000001</v>
      </c>
      <c r="F414" s="32">
        <f t="shared" si="28"/>
        <v>3.0311103472380353E-3</v>
      </c>
      <c r="G414" s="32">
        <f t="shared" si="29"/>
        <v>-1.1137778348199928E-2</v>
      </c>
      <c r="H414" s="32">
        <f t="shared" si="30"/>
        <v>-1.2664671021536025E-2</v>
      </c>
      <c r="I414" s="32">
        <f t="shared" si="31"/>
        <v>1.0331754023544467E-2</v>
      </c>
    </row>
    <row r="415" spans="1:9">
      <c r="A415" s="4" t="s">
        <v>414</v>
      </c>
      <c r="B415" s="11">
        <v>14328.429688</v>
      </c>
      <c r="C415" s="12">
        <v>3852.36</v>
      </c>
      <c r="D415" s="8">
        <v>7332.12</v>
      </c>
      <c r="E415" s="9">
        <v>26446</v>
      </c>
      <c r="F415" s="32">
        <f t="shared" si="28"/>
        <v>-1.0840691016552056E-2</v>
      </c>
      <c r="G415" s="32">
        <f t="shared" si="29"/>
        <v>-9.007465553582809E-3</v>
      </c>
      <c r="H415" s="32">
        <f t="shared" si="30"/>
        <v>3.9811132387359335E-3</v>
      </c>
      <c r="I415" s="32">
        <f t="shared" si="31"/>
        <v>1.4445712016940821E-4</v>
      </c>
    </row>
    <row r="416" spans="1:9">
      <c r="A416" s="4" t="s">
        <v>415</v>
      </c>
      <c r="B416" s="11">
        <v>14173.099609000001</v>
      </c>
      <c r="C416" s="12">
        <v>3817.66</v>
      </c>
      <c r="D416" s="8">
        <v>7361.31</v>
      </c>
      <c r="E416" s="9">
        <v>26449.820313</v>
      </c>
      <c r="F416" s="32">
        <f t="shared" si="28"/>
        <v>-6.2145952847230046E-3</v>
      </c>
      <c r="G416" s="32">
        <f t="shared" si="29"/>
        <v>1.0372846193741811E-3</v>
      </c>
      <c r="H416" s="32">
        <f t="shared" si="30"/>
        <v>1.2647205456636781E-3</v>
      </c>
      <c r="I416" s="32">
        <f t="shared" si="31"/>
        <v>-1.2487827066169395E-2</v>
      </c>
    </row>
    <row r="417" spans="1:9">
      <c r="A417" s="4" t="s">
        <v>416</v>
      </c>
      <c r="B417" s="11">
        <v>14085.019531</v>
      </c>
      <c r="C417" s="12">
        <v>3821.62</v>
      </c>
      <c r="D417" s="8">
        <v>7370.62</v>
      </c>
      <c r="E417" s="9">
        <v>26119.519531000002</v>
      </c>
      <c r="F417" s="32">
        <f t="shared" si="28"/>
        <v>3.7394977610131258E-3</v>
      </c>
      <c r="G417" s="32">
        <f t="shared" si="29"/>
        <v>1.4868040255179784E-2</v>
      </c>
      <c r="H417" s="32">
        <f t="shared" si="30"/>
        <v>1.7189870051637423E-2</v>
      </c>
      <c r="I417" s="32">
        <f t="shared" si="31"/>
        <v>-1.137843357521451E-2</v>
      </c>
    </row>
    <row r="418" spans="1:9">
      <c r="A418" s="4" t="s">
        <v>417</v>
      </c>
      <c r="B418" s="11">
        <v>14137.690430000001</v>
      </c>
      <c r="C418" s="12">
        <v>3878.44</v>
      </c>
      <c r="D418" s="8">
        <v>7497.32</v>
      </c>
      <c r="E418" s="9">
        <v>25822.320313</v>
      </c>
      <c r="F418" s="32">
        <f t="shared" si="28"/>
        <v>6.113423364865673E-3</v>
      </c>
      <c r="G418" s="32">
        <f t="shared" si="29"/>
        <v>-1.4451686760656394E-2</v>
      </c>
      <c r="H418" s="32">
        <f t="shared" si="30"/>
        <v>-3.740003094439075E-3</v>
      </c>
      <c r="I418" s="32">
        <f t="shared" si="31"/>
        <v>1.2251392251560442E-2</v>
      </c>
    </row>
    <row r="419" spans="1:9">
      <c r="A419" s="4" t="s">
        <v>418</v>
      </c>
      <c r="B419" s="11">
        <v>14224.120117</v>
      </c>
      <c r="C419" s="12">
        <v>3822.39</v>
      </c>
      <c r="D419" s="8">
        <v>7469.28</v>
      </c>
      <c r="E419" s="9">
        <v>26138.679688</v>
      </c>
      <c r="F419" s="32">
        <f t="shared" si="28"/>
        <v>-1.7568913784785625E-3</v>
      </c>
      <c r="G419" s="32">
        <f t="shared" si="29"/>
        <v>5.8680563731069542E-3</v>
      </c>
      <c r="H419" s="32">
        <f t="shared" si="30"/>
        <v>4.9937878885253644E-4</v>
      </c>
      <c r="I419" s="32">
        <f t="shared" si="31"/>
        <v>2.4960688940211747E-2</v>
      </c>
    </row>
    <row r="420" spans="1:9">
      <c r="A420" s="4" t="s">
        <v>419</v>
      </c>
      <c r="B420" s="11">
        <v>14199.129883</v>
      </c>
      <c r="C420" s="12">
        <v>3844.82</v>
      </c>
      <c r="D420" s="8">
        <v>7473.01</v>
      </c>
      <c r="E420" s="9">
        <v>26791.119140999999</v>
      </c>
      <c r="F420" s="32">
        <f t="shared" si="28"/>
        <v>7.1778991276095893E-3</v>
      </c>
      <c r="G420" s="32">
        <f t="shared" si="29"/>
        <v>-4.0496044028069354E-3</v>
      </c>
      <c r="H420" s="32">
        <f t="shared" si="30"/>
        <v>3.2356440042231151E-3</v>
      </c>
      <c r="I420" s="32">
        <f t="shared" si="31"/>
        <v>-1.4403604043903236E-2</v>
      </c>
    </row>
    <row r="421" spans="1:9">
      <c r="A421" s="4" t="s">
        <v>420</v>
      </c>
      <c r="B421" s="11">
        <v>14301.049805000001</v>
      </c>
      <c r="C421" s="12">
        <v>3829.25</v>
      </c>
      <c r="D421" s="8">
        <v>7497.19</v>
      </c>
      <c r="E421" s="9">
        <v>26405.230468999998</v>
      </c>
      <c r="F421" s="32">
        <f t="shared" si="28"/>
        <v>5.0548763891952279E-3</v>
      </c>
      <c r="G421" s="32">
        <f t="shared" si="29"/>
        <v>-1.2020630671802625E-2</v>
      </c>
      <c r="H421" s="32">
        <f t="shared" si="30"/>
        <v>2.0714427672235405E-3</v>
      </c>
      <c r="I421" s="32">
        <f t="shared" si="31"/>
        <v>5.6162671321542514E-3</v>
      </c>
    </row>
    <row r="422" spans="1:9">
      <c r="A422" s="4" t="s">
        <v>421</v>
      </c>
      <c r="B422" s="11">
        <v>14373.339844</v>
      </c>
      <c r="C422" s="12">
        <v>3783.22</v>
      </c>
      <c r="D422" s="8">
        <v>7512.72</v>
      </c>
      <c r="E422" s="9">
        <v>26553.529297000001</v>
      </c>
      <c r="F422" s="32">
        <f t="shared" si="28"/>
        <v>2.6359226255834738E-2</v>
      </c>
      <c r="G422" s="32">
        <f t="shared" si="29"/>
        <v>1.7461316021801641E-2</v>
      </c>
      <c r="H422" s="32">
        <f t="shared" si="30"/>
        <v>-8.1169004035822542E-3</v>
      </c>
      <c r="I422" s="32">
        <f t="shared" si="31"/>
        <v>1.327543928557269E-2</v>
      </c>
    </row>
    <row r="423" spans="1:9">
      <c r="A423" s="4" t="s">
        <v>422</v>
      </c>
      <c r="B423" s="11">
        <v>14752.209961</v>
      </c>
      <c r="C423" s="12">
        <v>3849.28</v>
      </c>
      <c r="D423" s="8">
        <v>7451.74</v>
      </c>
      <c r="E423" s="9">
        <v>26906.039063</v>
      </c>
      <c r="F423" s="32">
        <f t="shared" si="28"/>
        <v>3.440162533896029E-3</v>
      </c>
      <c r="G423" s="32">
        <f t="shared" si="29"/>
        <v>-2.5407348906809064E-3</v>
      </c>
      <c r="H423" s="32">
        <f t="shared" si="30"/>
        <v>1.3735047116512434E-2</v>
      </c>
      <c r="I423" s="32">
        <f t="shared" si="31"/>
        <v>1.4611975738214177E-2</v>
      </c>
    </row>
    <row r="424" spans="1:9">
      <c r="A424" s="4" t="s">
        <v>423</v>
      </c>
      <c r="B424" s="11">
        <v>14802.959961</v>
      </c>
      <c r="C424" s="12">
        <v>3839.5</v>
      </c>
      <c r="D424" s="8">
        <v>7554.09</v>
      </c>
      <c r="E424" s="9">
        <v>27299.189452999999</v>
      </c>
      <c r="F424" s="32">
        <f t="shared" si="28"/>
        <v>-3.4803533303970082E-3</v>
      </c>
      <c r="G424" s="32">
        <f t="shared" si="29"/>
        <v>-4.0005209011590385E-3</v>
      </c>
      <c r="H424" s="32">
        <f t="shared" si="30"/>
        <v>4.1169750426589373E-3</v>
      </c>
      <c r="I424" s="32">
        <f t="shared" si="31"/>
        <v>3.5100057884491567E-3</v>
      </c>
    </row>
    <row r="425" spans="1:9">
      <c r="A425" s="4" t="s">
        <v>424</v>
      </c>
      <c r="B425" s="11">
        <v>14751.440430000001</v>
      </c>
      <c r="C425" s="12">
        <v>3824.14</v>
      </c>
      <c r="D425" s="8">
        <v>7585.19</v>
      </c>
      <c r="E425" s="9">
        <v>27395.009765999999</v>
      </c>
      <c r="F425" s="32">
        <f t="shared" si="28"/>
        <v>-1.3422948147986558E-3</v>
      </c>
      <c r="G425" s="32">
        <f t="shared" si="29"/>
        <v>7.5389499338413156E-3</v>
      </c>
      <c r="H425" s="32">
        <f t="shared" si="30"/>
        <v>6.3623983051182926E-3</v>
      </c>
      <c r="I425" s="32">
        <f t="shared" si="31"/>
        <v>-1.1775781894422567E-3</v>
      </c>
    </row>
    <row r="426" spans="1:9">
      <c r="A426" s="4" t="s">
        <v>425</v>
      </c>
      <c r="B426" s="11">
        <v>14731.639648</v>
      </c>
      <c r="C426" s="12">
        <v>3852.97</v>
      </c>
      <c r="D426" s="8">
        <v>7633.45</v>
      </c>
      <c r="E426" s="9">
        <v>27362.75</v>
      </c>
      <c r="F426" s="32">
        <f t="shared" si="28"/>
        <v>6.2783394930893506E-3</v>
      </c>
      <c r="G426" s="32">
        <f t="shared" si="29"/>
        <v>-1.1645561735492332E-2</v>
      </c>
      <c r="H426" s="32">
        <f t="shared" si="30"/>
        <v>8.6513961577006412E-3</v>
      </c>
      <c r="I426" s="32">
        <f t="shared" si="31"/>
        <v>7.2399693013315374E-4</v>
      </c>
    </row>
    <row r="427" spans="1:9">
      <c r="A427" s="4" t="s">
        <v>426</v>
      </c>
      <c r="B427" s="11">
        <v>14824.129883</v>
      </c>
      <c r="C427" s="12">
        <v>3808.1</v>
      </c>
      <c r="D427" s="8">
        <v>7699.49</v>
      </c>
      <c r="E427" s="9">
        <v>27382.560547000001</v>
      </c>
      <c r="F427" s="32">
        <f t="shared" si="28"/>
        <v>6.9400284409259052E-3</v>
      </c>
      <c r="G427" s="32">
        <f t="shared" si="29"/>
        <v>2.2840786744045591E-2</v>
      </c>
      <c r="H427" s="32">
        <f t="shared" si="30"/>
        <v>3.3054137351954246E-3</v>
      </c>
      <c r="I427" s="32">
        <f t="shared" si="31"/>
        <v>1.8566504733089403E-3</v>
      </c>
    </row>
    <row r="428" spans="1:9">
      <c r="A428" s="4" t="s">
        <v>427</v>
      </c>
      <c r="B428" s="11">
        <v>14927.009765999999</v>
      </c>
      <c r="C428" s="12">
        <v>3895.08</v>
      </c>
      <c r="D428" s="8">
        <v>7724.94</v>
      </c>
      <c r="E428" s="9">
        <v>27433.400390999999</v>
      </c>
      <c r="F428" s="32">
        <f t="shared" si="28"/>
        <v>3.9659128605148069E-4</v>
      </c>
      <c r="G428" s="32">
        <f t="shared" si="29"/>
        <v>-7.6763506782910281E-4</v>
      </c>
      <c r="H428" s="32">
        <f t="shared" si="30"/>
        <v>-3.9417781885684317E-3</v>
      </c>
      <c r="I428" s="32">
        <f t="shared" si="31"/>
        <v>-3.8745111610323677E-3</v>
      </c>
    </row>
    <row r="429" spans="1:9">
      <c r="A429" s="4" t="s">
        <v>428</v>
      </c>
      <c r="B429" s="11">
        <v>14932.929688</v>
      </c>
      <c r="C429" s="12">
        <v>3892.09</v>
      </c>
      <c r="D429" s="8">
        <v>7694.49</v>
      </c>
      <c r="E429" s="9">
        <v>27327.109375</v>
      </c>
      <c r="F429" s="32">
        <f t="shared" si="28"/>
        <v>3.7560655324770452E-2</v>
      </c>
      <c r="G429" s="32">
        <f t="shared" si="29"/>
        <v>6.9782558985017956E-3</v>
      </c>
      <c r="H429" s="32">
        <f t="shared" si="30"/>
        <v>3.962575817240621E-3</v>
      </c>
      <c r="I429" s="32">
        <f t="shared" si="31"/>
        <v>7.235117234202815E-4</v>
      </c>
    </row>
    <row r="430" spans="1:9">
      <c r="A430" s="4" t="s">
        <v>429</v>
      </c>
      <c r="B430" s="11">
        <v>15493.820313</v>
      </c>
      <c r="C430" s="12">
        <v>3919.25</v>
      </c>
      <c r="D430" s="8">
        <v>7724.98</v>
      </c>
      <c r="E430" s="9">
        <v>27346.880859000001</v>
      </c>
      <c r="F430" s="32">
        <f t="shared" si="28"/>
        <v>-1.4755567922017163E-2</v>
      </c>
      <c r="G430" s="32">
        <f t="shared" si="29"/>
        <v>1.2849397206098139E-2</v>
      </c>
      <c r="H430" s="32">
        <f t="shared" si="30"/>
        <v>8.9398289704310432E-3</v>
      </c>
      <c r="I430" s="32">
        <f t="shared" si="31"/>
        <v>2.0174118680830922E-3</v>
      </c>
    </row>
    <row r="431" spans="1:9">
      <c r="A431" s="4" t="s">
        <v>430</v>
      </c>
      <c r="B431" s="11">
        <v>15265.200194999999</v>
      </c>
      <c r="C431" s="12">
        <v>3969.61</v>
      </c>
      <c r="D431" s="8">
        <v>7794.04</v>
      </c>
      <c r="E431" s="9">
        <v>27402.050781000002</v>
      </c>
      <c r="F431" s="32">
        <f t="shared" si="28"/>
        <v>1.0149207741851051E-2</v>
      </c>
      <c r="G431" s="32">
        <f t="shared" si="29"/>
        <v>3.4159527006431224E-3</v>
      </c>
      <c r="H431" s="32">
        <f t="shared" si="30"/>
        <v>6.4190073440731311E-3</v>
      </c>
      <c r="I431" s="32">
        <f t="shared" si="31"/>
        <v>3.9197853422881165E-3</v>
      </c>
    </row>
    <row r="432" spans="1:9">
      <c r="A432" s="4" t="s">
        <v>431</v>
      </c>
      <c r="B432" s="11">
        <v>15420.129883</v>
      </c>
      <c r="C432" s="12">
        <v>3983.17</v>
      </c>
      <c r="D432" s="8">
        <v>7844.07</v>
      </c>
      <c r="E432" s="9">
        <v>27509.460938</v>
      </c>
      <c r="F432" s="32">
        <f t="shared" si="28"/>
        <v>1.1350765157494771E-2</v>
      </c>
      <c r="G432" s="32">
        <f t="shared" si="29"/>
        <v>3.9968166058692127E-3</v>
      </c>
      <c r="H432" s="32">
        <f t="shared" si="30"/>
        <v>2.0397574218486069E-3</v>
      </c>
      <c r="I432" s="32">
        <f t="shared" si="31"/>
        <v>6.695494812316378E-3</v>
      </c>
    </row>
    <row r="433" spans="1:9">
      <c r="A433" s="4" t="s">
        <v>432</v>
      </c>
      <c r="B433" s="11">
        <v>15595.160156</v>
      </c>
      <c r="C433" s="12">
        <v>3999.09</v>
      </c>
      <c r="D433" s="8">
        <v>7860.07</v>
      </c>
      <c r="E433" s="9">
        <v>27693.650390999999</v>
      </c>
      <c r="F433" s="32">
        <f t="shared" si="28"/>
        <v>4.8091843398700138E-4</v>
      </c>
      <c r="G433" s="32">
        <f t="shared" si="29"/>
        <v>-2.0304619300891818E-3</v>
      </c>
      <c r="H433" s="32">
        <f t="shared" si="30"/>
        <v>-1.1501169836909803E-3</v>
      </c>
      <c r="I433" s="32">
        <f t="shared" si="31"/>
        <v>-2.9536330113629367E-4</v>
      </c>
    </row>
    <row r="434" spans="1:9">
      <c r="A434" s="4" t="s">
        <v>433</v>
      </c>
      <c r="B434" s="11">
        <v>15602.660156</v>
      </c>
      <c r="C434" s="12">
        <v>3990.97</v>
      </c>
      <c r="D434" s="8">
        <v>7851.03</v>
      </c>
      <c r="E434" s="9">
        <v>27685.470702999999</v>
      </c>
      <c r="F434" s="32">
        <f t="shared" si="28"/>
        <v>-1.3448978629410567E-2</v>
      </c>
      <c r="G434" s="32">
        <f t="shared" si="29"/>
        <v>-1.5562632643191925E-2</v>
      </c>
      <c r="H434" s="32">
        <f t="shared" si="30"/>
        <v>-2.5894691524551462E-3</v>
      </c>
      <c r="I434" s="32">
        <f t="shared" si="31"/>
        <v>-2.8538349897528517E-3</v>
      </c>
    </row>
    <row r="435" spans="1:9">
      <c r="A435" s="4" t="s">
        <v>434</v>
      </c>
      <c r="B435" s="11">
        <v>15392.820313</v>
      </c>
      <c r="C435" s="12">
        <v>3928.86</v>
      </c>
      <c r="D435" s="8">
        <v>7830.7</v>
      </c>
      <c r="E435" s="9">
        <v>27606.460938</v>
      </c>
      <c r="F435" s="32">
        <f t="shared" si="28"/>
        <v>5.255595034242992E-4</v>
      </c>
      <c r="G435" s="32">
        <f t="shared" si="29"/>
        <v>-7.6383480195273482E-3</v>
      </c>
      <c r="H435" s="32">
        <f t="shared" si="30"/>
        <v>-1.0651665879167872E-2</v>
      </c>
      <c r="I435" s="32">
        <f t="shared" si="31"/>
        <v>-8.0094761330176071E-4</v>
      </c>
    </row>
    <row r="436" spans="1:9">
      <c r="A436" s="4" t="s">
        <v>435</v>
      </c>
      <c r="B436" s="11">
        <v>15400.910156</v>
      </c>
      <c r="C436" s="12">
        <v>3898.85</v>
      </c>
      <c r="D436" s="8">
        <v>7747.29</v>
      </c>
      <c r="E436" s="9">
        <v>27584.349609000001</v>
      </c>
      <c r="F436" s="32">
        <f t="shared" si="28"/>
        <v>1.4106943277982668E-2</v>
      </c>
      <c r="G436" s="32">
        <f t="shared" si="29"/>
        <v>1.8918399015094251E-2</v>
      </c>
      <c r="H436" s="32">
        <f t="shared" si="30"/>
        <v>3.0075032688850144E-3</v>
      </c>
      <c r="I436" s="32">
        <f t="shared" si="31"/>
        <v>3.1405801198130211E-3</v>
      </c>
    </row>
    <row r="437" spans="1:9">
      <c r="A437" s="4" t="s">
        <v>436</v>
      </c>
      <c r="B437" s="11">
        <v>15618.169921999999</v>
      </c>
      <c r="C437" s="12">
        <v>3972.61</v>
      </c>
      <c r="D437" s="8">
        <v>7770.59</v>
      </c>
      <c r="E437" s="9">
        <v>27670.980468999998</v>
      </c>
      <c r="F437" s="32">
        <f t="shared" si="28"/>
        <v>-1.2459821539389869E-3</v>
      </c>
      <c r="G437" s="32">
        <f t="shared" si="29"/>
        <v>1.188135759613952E-2</v>
      </c>
      <c r="H437" s="32">
        <f t="shared" si="30"/>
        <v>1.8119602243844967E-3</v>
      </c>
      <c r="I437" s="32">
        <f t="shared" si="31"/>
        <v>-8.8056206130090811E-3</v>
      </c>
    </row>
    <row r="438" spans="1:9">
      <c r="A438" s="4" t="s">
        <v>437</v>
      </c>
      <c r="B438" s="11">
        <v>15598.709961</v>
      </c>
      <c r="C438" s="12">
        <v>4019.81</v>
      </c>
      <c r="D438" s="8">
        <v>7784.67</v>
      </c>
      <c r="E438" s="9">
        <v>27427.320313</v>
      </c>
      <c r="F438" s="32">
        <f t="shared" si="28"/>
        <v>-7.731132914293987E-4</v>
      </c>
      <c r="G438" s="32">
        <f t="shared" si="29"/>
        <v>-7.1147641306433074E-4</v>
      </c>
      <c r="H438" s="32">
        <f t="shared" si="30"/>
        <v>-3.5081769683236925E-3</v>
      </c>
      <c r="I438" s="32">
        <f t="shared" si="31"/>
        <v>6.3968778574712655E-3</v>
      </c>
    </row>
    <row r="439" spans="1:9">
      <c r="A439" s="4" t="s">
        <v>438</v>
      </c>
      <c r="B439" s="11">
        <v>15586.650390999999</v>
      </c>
      <c r="C439" s="12">
        <v>4016.95</v>
      </c>
      <c r="D439" s="8">
        <v>7757.36</v>
      </c>
      <c r="E439" s="9">
        <v>27602.769531000002</v>
      </c>
      <c r="F439" s="32">
        <f t="shared" si="28"/>
        <v>-2.7183594253492815E-3</v>
      </c>
      <c r="G439" s="32">
        <f t="shared" si="29"/>
        <v>-1.8172991946626625E-4</v>
      </c>
      <c r="H439" s="32">
        <f t="shared" si="30"/>
        <v>-1.6100838429568543E-3</v>
      </c>
      <c r="I439" s="32">
        <f t="shared" si="31"/>
        <v>-3.6557982301983136E-3</v>
      </c>
    </row>
    <row r="440" spans="1:9">
      <c r="A440" s="4" t="s">
        <v>439</v>
      </c>
      <c r="B440" s="11">
        <v>15544.280273</v>
      </c>
      <c r="C440" s="12">
        <v>4016.22</v>
      </c>
      <c r="D440" s="8">
        <v>7744.87</v>
      </c>
      <c r="E440" s="9">
        <v>27501.859375</v>
      </c>
      <c r="F440" s="32">
        <f t="shared" si="28"/>
        <v>7.0894370189280862E-3</v>
      </c>
      <c r="G440" s="32">
        <f t="shared" si="29"/>
        <v>1.1007863115068408E-2</v>
      </c>
      <c r="H440" s="32">
        <f t="shared" si="30"/>
        <v>2.0968718648601953E-3</v>
      </c>
      <c r="I440" s="32">
        <f t="shared" si="31"/>
        <v>7.0751608226488887E-3</v>
      </c>
    </row>
    <row r="441" spans="1:9">
      <c r="A441" s="4" t="s">
        <v>440</v>
      </c>
      <c r="B441" s="11">
        <v>15654.480469</v>
      </c>
      <c r="C441" s="12">
        <v>4060.43</v>
      </c>
      <c r="D441" s="8">
        <v>7761.11</v>
      </c>
      <c r="E441" s="9">
        <v>27696.439452999999</v>
      </c>
      <c r="F441" s="32">
        <f t="shared" si="28"/>
        <v>-1.4155105398662578E-2</v>
      </c>
      <c r="G441" s="32">
        <f t="shared" si="29"/>
        <v>2.4948096630160129E-3</v>
      </c>
      <c r="H441" s="32">
        <f t="shared" si="30"/>
        <v>5.2054409742935794E-4</v>
      </c>
      <c r="I441" s="32">
        <f t="shared" si="31"/>
        <v>-6.6184895105765229E-3</v>
      </c>
    </row>
    <row r="442" spans="1:9">
      <c r="A442" s="4" t="s">
        <v>441</v>
      </c>
      <c r="B442" s="11">
        <v>15432.889648</v>
      </c>
      <c r="C442" s="12">
        <v>4070.56</v>
      </c>
      <c r="D442" s="8">
        <v>7765.15</v>
      </c>
      <c r="E442" s="9">
        <v>27513.130859000001</v>
      </c>
      <c r="F442" s="32">
        <f t="shared" si="28"/>
        <v>7.6207602518068426E-3</v>
      </c>
      <c r="G442" s="32">
        <f t="shared" si="29"/>
        <v>-1.2968731575016696E-2</v>
      </c>
      <c r="H442" s="32">
        <f t="shared" si="30"/>
        <v>2.5395517150345139E-3</v>
      </c>
      <c r="I442" s="32">
        <f t="shared" si="31"/>
        <v>6.836224527259013E-4</v>
      </c>
    </row>
    <row r="443" spans="1:9">
      <c r="A443" s="4" t="s">
        <v>442</v>
      </c>
      <c r="B443" s="11">
        <v>15550.5</v>
      </c>
      <c r="C443" s="12">
        <v>4017.77</v>
      </c>
      <c r="D443" s="8">
        <v>7784.87</v>
      </c>
      <c r="E443" s="9">
        <v>27531.939452999999</v>
      </c>
      <c r="F443" s="32">
        <f t="shared" si="28"/>
        <v>-4.5528957268255402E-3</v>
      </c>
      <c r="G443" s="32">
        <f t="shared" si="29"/>
        <v>1.4642450911824203E-2</v>
      </c>
      <c r="H443" s="32">
        <f t="shared" si="30"/>
        <v>-1.6917430862686304E-3</v>
      </c>
      <c r="I443" s="32">
        <f t="shared" si="31"/>
        <v>-2.1371485325414235E-3</v>
      </c>
    </row>
    <row r="444" spans="1:9">
      <c r="A444" s="4" t="s">
        <v>443</v>
      </c>
      <c r="B444" s="11">
        <v>15479.700194999999</v>
      </c>
      <c r="C444" s="12">
        <v>4076.6</v>
      </c>
      <c r="D444" s="8">
        <v>7771.7</v>
      </c>
      <c r="E444" s="9">
        <v>27473.099609000001</v>
      </c>
      <c r="F444" s="32">
        <f t="shared" si="28"/>
        <v>4.620908228126097E-3</v>
      </c>
      <c r="G444" s="32">
        <f t="shared" si="29"/>
        <v>1.045233773242411E-2</v>
      </c>
      <c r="H444" s="32">
        <f t="shared" si="30"/>
        <v>-1.3626362314551701E-3</v>
      </c>
      <c r="I444" s="32">
        <f t="shared" si="31"/>
        <v>-1.3423286824148194E-2</v>
      </c>
    </row>
    <row r="445" spans="1:9">
      <c r="A445" s="4" t="s">
        <v>444</v>
      </c>
      <c r="B445" s="11">
        <v>15551.230469</v>
      </c>
      <c r="C445" s="12">
        <v>4119.21</v>
      </c>
      <c r="D445" s="8">
        <v>7761.11</v>
      </c>
      <c r="E445" s="9">
        <v>27104.320313</v>
      </c>
      <c r="F445" s="32">
        <f t="shared" si="28"/>
        <v>7.568231352150193E-4</v>
      </c>
      <c r="G445" s="32">
        <f t="shared" si="29"/>
        <v>1.4699420519954112E-2</v>
      </c>
      <c r="H445" s="32">
        <f t="shared" si="30"/>
        <v>7.6084477606940485E-3</v>
      </c>
      <c r="I445" s="32">
        <f t="shared" si="31"/>
        <v>1.2882084921071827E-2</v>
      </c>
    </row>
    <row r="446" spans="1:9">
      <c r="A446" s="4" t="s">
        <v>445</v>
      </c>
      <c r="B446" s="11">
        <v>15563</v>
      </c>
      <c r="C446" s="12">
        <v>4179.76</v>
      </c>
      <c r="D446" s="8">
        <v>7820.16</v>
      </c>
      <c r="E446" s="9">
        <v>27453.480468999998</v>
      </c>
      <c r="F446" s="32">
        <f t="shared" si="28"/>
        <v>-9.2675235494441999E-3</v>
      </c>
      <c r="G446" s="32">
        <f t="shared" si="29"/>
        <v>-1.0354661511665898E-2</v>
      </c>
      <c r="H446" s="32">
        <f t="shared" si="30"/>
        <v>1.043968409853511E-2</v>
      </c>
      <c r="I446" s="32">
        <f t="shared" si="31"/>
        <v>-1.0752564154235761E-3</v>
      </c>
    </row>
    <row r="447" spans="1:9">
      <c r="A447" s="4" t="s">
        <v>446</v>
      </c>
      <c r="B447" s="11">
        <v>15418.769531</v>
      </c>
      <c r="C447" s="12">
        <v>4136.4799999999996</v>
      </c>
      <c r="D447" s="8">
        <v>7901.8</v>
      </c>
      <c r="E447" s="9">
        <v>27423.960938</v>
      </c>
      <c r="F447" s="32">
        <f t="shared" si="28"/>
        <v>1.2753327987985476E-2</v>
      </c>
      <c r="G447" s="32">
        <f t="shared" si="29"/>
        <v>-6.1404865973000329E-3</v>
      </c>
      <c r="H447" s="32">
        <f t="shared" si="30"/>
        <v>-8.2373636386646257E-3</v>
      </c>
      <c r="I447" s="32">
        <f t="shared" si="31"/>
        <v>7.8761813615593702E-4</v>
      </c>
    </row>
    <row r="448" spans="1:9">
      <c r="A448" s="4" t="s">
        <v>447</v>
      </c>
      <c r="B448" s="11">
        <v>15615.410156</v>
      </c>
      <c r="C448" s="12">
        <v>4111.08</v>
      </c>
      <c r="D448" s="8">
        <v>7836.71</v>
      </c>
      <c r="E448" s="9">
        <v>27445.560547000001</v>
      </c>
      <c r="F448" s="32">
        <f t="shared" si="28"/>
        <v>-7.1480746189117516E-3</v>
      </c>
      <c r="G448" s="32">
        <f t="shared" si="29"/>
        <v>1.2872529846171828E-2</v>
      </c>
      <c r="H448" s="32">
        <f t="shared" si="30"/>
        <v>3.5729279251114307E-3</v>
      </c>
      <c r="I448" s="32">
        <f t="shared" si="31"/>
        <v>2.5858007118662184E-3</v>
      </c>
    </row>
    <row r="449" spans="1:9">
      <c r="A449" s="4" t="s">
        <v>448</v>
      </c>
      <c r="B449" s="11">
        <v>15503.790039</v>
      </c>
      <c r="C449" s="12">
        <v>4164</v>
      </c>
      <c r="D449" s="8">
        <v>7864.71</v>
      </c>
      <c r="E449" s="9">
        <v>27516.529297000001</v>
      </c>
      <c r="F449" s="32">
        <f t="shared" si="28"/>
        <v>6.1081964320841295E-3</v>
      </c>
      <c r="G449" s="32">
        <f t="shared" si="29"/>
        <v>-1.1080691642651375E-2</v>
      </c>
      <c r="H449" s="32">
        <f t="shared" si="30"/>
        <v>2.6014945242736269E-3</v>
      </c>
      <c r="I449" s="32">
        <f t="shared" si="31"/>
        <v>-6.4180172613292257E-4</v>
      </c>
    </row>
    <row r="450" spans="1:9">
      <c r="A450" s="4" t="s">
        <v>449</v>
      </c>
      <c r="B450" s="11">
        <v>15598.490234000001</v>
      </c>
      <c r="C450" s="12">
        <v>4117.8599999999997</v>
      </c>
      <c r="D450" s="8">
        <v>7885.17</v>
      </c>
      <c r="E450" s="9">
        <v>27498.869140999999</v>
      </c>
      <c r="F450" s="32">
        <f t="shared" ref="F450:F488" si="32">(B451-B450)/B450</f>
        <v>1.4712513618701722E-5</v>
      </c>
      <c r="G450" s="32">
        <f t="shared" ref="G450:G488" si="33">(C451-C450)/C450</f>
        <v>-8.8298290859814745E-3</v>
      </c>
      <c r="H450" s="32">
        <f t="shared" ref="H450:H488" si="34">(D451-D450)/D450</f>
        <v>3.2947926297086255E-3</v>
      </c>
      <c r="I450" s="32">
        <f t="shared" ref="I450:I488" si="35">(E451-E450)/E450</f>
        <v>1.5586152281475736E-2</v>
      </c>
    </row>
    <row r="451" spans="1:9">
      <c r="A451" s="4" t="s">
        <v>450</v>
      </c>
      <c r="B451" s="11">
        <v>15598.719727</v>
      </c>
      <c r="C451" s="12">
        <v>4081.5</v>
      </c>
      <c r="D451" s="8">
        <v>7911.15</v>
      </c>
      <c r="E451" s="9">
        <v>27927.470702999999</v>
      </c>
      <c r="F451" s="32">
        <f t="shared" si="32"/>
        <v>6.2185840695690316E-4</v>
      </c>
      <c r="G451" s="32">
        <f t="shared" si="33"/>
        <v>2.1952713463187644E-3</v>
      </c>
      <c r="H451" s="32">
        <f t="shared" si="34"/>
        <v>-3.6277911555209824E-3</v>
      </c>
      <c r="I451" s="32">
        <f t="shared" si="35"/>
        <v>1.1111231564792877E-2</v>
      </c>
    </row>
    <row r="452" spans="1:9">
      <c r="A452" s="4" t="s">
        <v>451</v>
      </c>
      <c r="B452" s="11">
        <v>15608.419921999999</v>
      </c>
      <c r="C452" s="12">
        <v>4090.46</v>
      </c>
      <c r="D452" s="8">
        <v>7882.45</v>
      </c>
      <c r="E452" s="9">
        <v>28237.779297000001</v>
      </c>
      <c r="F452" s="32">
        <f t="shared" si="32"/>
        <v>9.9362936655363575E-3</v>
      </c>
      <c r="G452" s="32">
        <f t="shared" si="33"/>
        <v>1.1448590134116927E-2</v>
      </c>
      <c r="H452" s="32">
        <f t="shared" si="34"/>
        <v>8.2651967345178899E-3</v>
      </c>
      <c r="I452" s="32">
        <f t="shared" si="35"/>
        <v>2.5278495964299974E-3</v>
      </c>
    </row>
    <row r="453" spans="1:9">
      <c r="A453" s="4" t="s">
        <v>452</v>
      </c>
      <c r="B453" s="11">
        <v>15763.509765999999</v>
      </c>
      <c r="C453" s="12">
        <v>4137.29</v>
      </c>
      <c r="D453" s="8">
        <v>7947.6</v>
      </c>
      <c r="E453" s="9">
        <v>28309.160156000002</v>
      </c>
      <c r="F453" s="32">
        <f t="shared" si="32"/>
        <v>5.9872378297101819E-3</v>
      </c>
      <c r="G453" s="32">
        <f t="shared" si="33"/>
        <v>-2.8037676836766446E-4</v>
      </c>
      <c r="H453" s="32">
        <f t="shared" si="34"/>
        <v>7.8640092606573053E-4</v>
      </c>
      <c r="I453" s="32">
        <f t="shared" si="35"/>
        <v>4.7698093569680999E-3</v>
      </c>
    </row>
    <row r="454" spans="1:9">
      <c r="A454" s="4" t="s">
        <v>453</v>
      </c>
      <c r="B454" s="11">
        <v>15857.889648</v>
      </c>
      <c r="C454" s="12">
        <v>4136.13</v>
      </c>
      <c r="D454" s="8">
        <v>7953.85</v>
      </c>
      <c r="E454" s="9">
        <v>28444.189452999999</v>
      </c>
      <c r="F454" s="32">
        <f t="shared" si="32"/>
        <v>-2.5028206073439605E-3</v>
      </c>
      <c r="G454" s="32">
        <f t="shared" si="33"/>
        <v>2.7731236687435486E-3</v>
      </c>
      <c r="H454" s="32">
        <f t="shared" si="34"/>
        <v>5.5293977130571438E-3</v>
      </c>
      <c r="I454" s="32">
        <f t="shared" si="35"/>
        <v>6.2916518783461143E-3</v>
      </c>
    </row>
    <row r="455" spans="1:9">
      <c r="A455" s="4" t="s">
        <v>454</v>
      </c>
      <c r="B455" s="11">
        <v>15818.200194999999</v>
      </c>
      <c r="C455" s="12">
        <v>4147.6000000000004</v>
      </c>
      <c r="D455" s="8">
        <v>7997.83</v>
      </c>
      <c r="E455" s="9">
        <v>28623.150390999999</v>
      </c>
      <c r="F455" s="32">
        <f t="shared" si="32"/>
        <v>-3.0054012728342214E-3</v>
      </c>
      <c r="G455" s="32">
        <f t="shared" si="33"/>
        <v>-1.3788697077828264E-2</v>
      </c>
      <c r="H455" s="32">
        <f t="shared" si="34"/>
        <v>1.837998557108593E-3</v>
      </c>
      <c r="I455" s="32">
        <f t="shared" si="35"/>
        <v>-1.6740983485544939E-2</v>
      </c>
    </row>
    <row r="456" spans="1:9">
      <c r="A456" s="4" t="s">
        <v>455</v>
      </c>
      <c r="B456" s="11">
        <v>15770.660156</v>
      </c>
      <c r="C456" s="12">
        <v>4090.41</v>
      </c>
      <c r="D456" s="8">
        <v>8012.53</v>
      </c>
      <c r="E456" s="9">
        <v>28143.970702999999</v>
      </c>
      <c r="F456" s="32">
        <f t="shared" si="32"/>
        <v>-1.5500933922984503E-2</v>
      </c>
      <c r="G456" s="32">
        <f t="shared" si="33"/>
        <v>-2.7674487398573026E-3</v>
      </c>
      <c r="H456" s="32">
        <f t="shared" si="34"/>
        <v>-1.0196529685380365E-3</v>
      </c>
      <c r="I456" s="32">
        <f t="shared" si="35"/>
        <v>-1.1050671146656888E-2</v>
      </c>
    </row>
    <row r="457" spans="1:9">
      <c r="A457" s="4" t="s">
        <v>456</v>
      </c>
      <c r="B457" s="11">
        <v>15526.200194999999</v>
      </c>
      <c r="C457" s="12">
        <v>4079.09</v>
      </c>
      <c r="D457" s="8">
        <v>8004.36</v>
      </c>
      <c r="E457" s="9">
        <v>27832.960938</v>
      </c>
      <c r="F457" s="32">
        <f t="shared" si="32"/>
        <v>2.2085274290772048E-3</v>
      </c>
      <c r="G457" s="32">
        <f t="shared" si="33"/>
        <v>-2.0041234687148357E-2</v>
      </c>
      <c r="H457" s="32">
        <f t="shared" si="34"/>
        <v>1.2430725254737077E-3</v>
      </c>
      <c r="I457" s="32">
        <f t="shared" si="35"/>
        <v>-2.1949582596004574E-2</v>
      </c>
    </row>
    <row r="458" spans="1:9">
      <c r="A458" s="4" t="s">
        <v>457</v>
      </c>
      <c r="B458" s="11">
        <v>15560.490234000001</v>
      </c>
      <c r="C458" s="12">
        <v>3997.34</v>
      </c>
      <c r="D458" s="8">
        <v>8014.31</v>
      </c>
      <c r="E458" s="9">
        <v>27222.039063</v>
      </c>
      <c r="F458" s="32">
        <f t="shared" si="32"/>
        <v>-1.2857584111511075E-2</v>
      </c>
      <c r="G458" s="32">
        <f t="shared" si="33"/>
        <v>-1.5735464083615513E-3</v>
      </c>
      <c r="H458" s="32">
        <f t="shared" si="34"/>
        <v>-4.5618400086845151E-3</v>
      </c>
      <c r="I458" s="32">
        <f t="shared" si="35"/>
        <v>2.733596106734121E-4</v>
      </c>
    </row>
    <row r="459" spans="1:9">
      <c r="A459" s="4" t="s">
        <v>458</v>
      </c>
      <c r="B459" s="11">
        <v>15360.419921999999</v>
      </c>
      <c r="C459" s="12">
        <v>3991.05</v>
      </c>
      <c r="D459" s="8">
        <v>7977.75</v>
      </c>
      <c r="E459" s="9">
        <v>27229.480468999998</v>
      </c>
      <c r="F459" s="32">
        <f t="shared" si="32"/>
        <v>1.7688267728336491E-3</v>
      </c>
      <c r="G459" s="32">
        <f t="shared" si="33"/>
        <v>5.3294245875145588E-3</v>
      </c>
      <c r="H459" s="32">
        <f t="shared" si="34"/>
        <v>-5.9064272507912494E-3</v>
      </c>
      <c r="I459" s="32">
        <f t="shared" si="35"/>
        <v>-8.0380194638372503E-3</v>
      </c>
    </row>
    <row r="460" spans="1:9">
      <c r="A460" s="4" t="s">
        <v>459</v>
      </c>
      <c r="B460" s="11">
        <v>15387.589844</v>
      </c>
      <c r="C460" s="12">
        <v>4012.32</v>
      </c>
      <c r="D460" s="8">
        <v>7930.63</v>
      </c>
      <c r="E460" s="9">
        <v>27010.609375</v>
      </c>
      <c r="F460" s="32">
        <f t="shared" si="32"/>
        <v>-1.0818440619205245E-2</v>
      </c>
      <c r="G460" s="32">
        <f t="shared" si="33"/>
        <v>-1.0537544363360898E-2</v>
      </c>
      <c r="H460" s="32">
        <f t="shared" si="34"/>
        <v>-2.8887995026876619E-3</v>
      </c>
      <c r="I460" s="32">
        <f t="shared" si="35"/>
        <v>1.1964916581968087E-2</v>
      </c>
    </row>
    <row r="461" spans="1:9">
      <c r="A461" s="4" t="s">
        <v>460</v>
      </c>
      <c r="B461" s="11">
        <v>15221.120117</v>
      </c>
      <c r="C461" s="12">
        <v>3970.04</v>
      </c>
      <c r="D461" s="8">
        <v>7907.72</v>
      </c>
      <c r="E461" s="9">
        <v>27333.789063</v>
      </c>
      <c r="F461" s="32">
        <f t="shared" si="32"/>
        <v>1.5231457489193932E-2</v>
      </c>
      <c r="G461" s="32">
        <f t="shared" si="33"/>
        <v>3.0730168965551526E-3</v>
      </c>
      <c r="H461" s="32">
        <f t="shared" si="34"/>
        <v>-3.6748898544713771E-3</v>
      </c>
      <c r="I461" s="32">
        <f t="shared" si="35"/>
        <v>-1.4199244023777561E-2</v>
      </c>
    </row>
    <row r="462" spans="1:9">
      <c r="A462" s="4" t="s">
        <v>461</v>
      </c>
      <c r="B462" s="11">
        <v>15452.959961</v>
      </c>
      <c r="C462" s="12">
        <v>3982.24</v>
      </c>
      <c r="D462" s="8">
        <v>7878.66</v>
      </c>
      <c r="E462" s="9">
        <v>26945.669922000001</v>
      </c>
      <c r="F462" s="32">
        <f t="shared" si="32"/>
        <v>-2.1348812190843144E-3</v>
      </c>
      <c r="G462" s="32">
        <f t="shared" si="33"/>
        <v>-3.0359797500903239E-3</v>
      </c>
      <c r="H462" s="32">
        <f t="shared" si="34"/>
        <v>7.1649239845354186E-3</v>
      </c>
      <c r="I462" s="32">
        <f t="shared" si="35"/>
        <v>1.9332956074499894E-2</v>
      </c>
    </row>
    <row r="463" spans="1:9">
      <c r="A463" s="4" t="s">
        <v>462</v>
      </c>
      <c r="B463" s="11">
        <v>15419.969727</v>
      </c>
      <c r="C463" s="12">
        <v>3970.15</v>
      </c>
      <c r="D463" s="8">
        <v>7935.11</v>
      </c>
      <c r="E463" s="9">
        <v>27466.609375</v>
      </c>
      <c r="F463" s="32">
        <f t="shared" si="32"/>
        <v>6.0622990612178487E-3</v>
      </c>
      <c r="G463" s="32">
        <f t="shared" si="33"/>
        <v>-4.7252622696875978E-3</v>
      </c>
      <c r="H463" s="32">
        <f t="shared" si="34"/>
        <v>-7.4138858818592222E-3</v>
      </c>
      <c r="I463" s="32">
        <f t="shared" si="35"/>
        <v>-1.7111686178046866E-3</v>
      </c>
    </row>
    <row r="464" spans="1:9">
      <c r="A464" s="4" t="s">
        <v>463</v>
      </c>
      <c r="B464" s="11">
        <v>15513.450194999999</v>
      </c>
      <c r="C464" s="12">
        <v>3951.39</v>
      </c>
      <c r="D464" s="8">
        <v>7876.28</v>
      </c>
      <c r="E464" s="9">
        <v>27419.609375</v>
      </c>
      <c r="F464" s="32">
        <f t="shared" si="32"/>
        <v>1.5922297290103301E-2</v>
      </c>
      <c r="G464" s="32">
        <f t="shared" si="33"/>
        <v>7.5821419804170277E-3</v>
      </c>
      <c r="H464" s="32">
        <f t="shared" si="34"/>
        <v>4.9071389031370835E-3</v>
      </c>
      <c r="I464" s="32">
        <f t="shared" si="35"/>
        <v>-1.2530949850557453E-3</v>
      </c>
    </row>
    <row r="465" spans="1:9">
      <c r="A465" s="4" t="s">
        <v>464</v>
      </c>
      <c r="B465" s="11">
        <v>15760.459961</v>
      </c>
      <c r="C465" s="12">
        <v>3981.35</v>
      </c>
      <c r="D465" s="8">
        <v>7914.93</v>
      </c>
      <c r="E465" s="9">
        <v>27385.25</v>
      </c>
      <c r="F465" s="32">
        <f t="shared" si="32"/>
        <v>6.5664475691756723E-3</v>
      </c>
      <c r="G465" s="32">
        <f t="shared" si="33"/>
        <v>1.6147789066522655E-2</v>
      </c>
      <c r="H465" s="32">
        <f t="shared" si="34"/>
        <v>3.6778594377966287E-3</v>
      </c>
      <c r="I465" s="32">
        <f t="shared" si="35"/>
        <v>3.345565258670241E-3</v>
      </c>
    </row>
    <row r="466" spans="1:9">
      <c r="A466" s="4" t="s">
        <v>465</v>
      </c>
      <c r="B466" s="11">
        <v>15863.950194999999</v>
      </c>
      <c r="C466" s="12">
        <v>4045.64</v>
      </c>
      <c r="D466" s="8">
        <v>7944.04</v>
      </c>
      <c r="E466" s="9">
        <v>27476.869140999999</v>
      </c>
      <c r="F466" s="32">
        <f t="shared" si="32"/>
        <v>3.1990771135927661E-3</v>
      </c>
      <c r="G466" s="32">
        <f t="shared" si="33"/>
        <v>6.8715950999105211E-4</v>
      </c>
      <c r="H466" s="32">
        <f t="shared" si="34"/>
        <v>3.864532404166783E-4</v>
      </c>
      <c r="I466" s="32">
        <f t="shared" si="35"/>
        <v>1.5060252602889805E-3</v>
      </c>
    </row>
    <row r="467" spans="1:9">
      <c r="A467" s="4" t="s">
        <v>466</v>
      </c>
      <c r="B467" s="11">
        <v>15914.700194999999</v>
      </c>
      <c r="C467" s="12">
        <v>4048.42</v>
      </c>
      <c r="D467" s="8">
        <v>7947.11</v>
      </c>
      <c r="E467" s="9">
        <v>27518.25</v>
      </c>
      <c r="F467" s="32">
        <f t="shared" si="32"/>
        <v>-5.3026839315837961E-3</v>
      </c>
      <c r="G467" s="32">
        <f t="shared" si="33"/>
        <v>-1.532696706369403E-2</v>
      </c>
      <c r="H467" s="32">
        <f t="shared" si="34"/>
        <v>-2.1794086152072526E-3</v>
      </c>
      <c r="I467" s="32">
        <f t="shared" si="35"/>
        <v>1.3283159248862154E-2</v>
      </c>
    </row>
    <row r="468" spans="1:9">
      <c r="A468" s="4" t="s">
        <v>467</v>
      </c>
      <c r="B468" s="11">
        <v>15830.309569999999</v>
      </c>
      <c r="C468" s="12">
        <v>3986.37</v>
      </c>
      <c r="D468" s="8">
        <v>7929.79</v>
      </c>
      <c r="E468" s="9">
        <v>27883.779297000001</v>
      </c>
      <c r="F468" s="32">
        <f t="shared" si="32"/>
        <v>-8.1381289753261199E-3</v>
      </c>
      <c r="G468" s="32">
        <f t="shared" si="33"/>
        <v>1.4148210025663266E-3</v>
      </c>
      <c r="H468" s="32">
        <f t="shared" si="34"/>
        <v>-1.3001605338855632E-3</v>
      </c>
      <c r="I468" s="32">
        <f t="shared" si="35"/>
        <v>-3.6167840781486582E-3</v>
      </c>
    </row>
    <row r="469" spans="1:9">
      <c r="A469" s="4" t="s">
        <v>468</v>
      </c>
      <c r="B469" s="11">
        <v>15701.480469</v>
      </c>
      <c r="C469" s="12">
        <v>3992.01</v>
      </c>
      <c r="D469" s="8">
        <v>7919.48</v>
      </c>
      <c r="E469" s="9">
        <v>27782.929688</v>
      </c>
      <c r="F469" s="32">
        <f t="shared" si="32"/>
        <v>4.348589748260071E-3</v>
      </c>
      <c r="G469" s="32">
        <f t="shared" si="33"/>
        <v>-1.8459372596762044E-2</v>
      </c>
      <c r="H469" s="32">
        <f t="shared" si="34"/>
        <v>1.3182683711557464E-3</v>
      </c>
      <c r="I469" s="32">
        <f t="shared" si="35"/>
        <v>9.3061021247039799E-3</v>
      </c>
    </row>
    <row r="470" spans="1:9">
      <c r="A470" s="4" t="s">
        <v>469</v>
      </c>
      <c r="B470" s="11">
        <v>15769.759765999999</v>
      </c>
      <c r="C470" s="12">
        <v>3918.32</v>
      </c>
      <c r="D470" s="8">
        <v>7929.92</v>
      </c>
      <c r="E470" s="9">
        <v>28041.480468999998</v>
      </c>
      <c r="F470" s="32">
        <f t="shared" si="32"/>
        <v>5.0520694786848506E-3</v>
      </c>
      <c r="G470" s="32">
        <f t="shared" si="33"/>
        <v>-1.447814369423631E-2</v>
      </c>
      <c r="H470" s="32">
        <f t="shared" si="34"/>
        <v>-6.2976675678948222E-3</v>
      </c>
      <c r="I470" s="32">
        <f t="shared" si="35"/>
        <v>5.2304628552741822E-3</v>
      </c>
    </row>
    <row r="471" spans="1:9">
      <c r="A471" s="4" t="s">
        <v>470</v>
      </c>
      <c r="B471" s="11">
        <v>15849.429688</v>
      </c>
      <c r="C471" s="12">
        <v>3861.59</v>
      </c>
      <c r="D471" s="8">
        <v>7879.98</v>
      </c>
      <c r="E471" s="9">
        <v>28188.150390999999</v>
      </c>
      <c r="F471" s="32">
        <f t="shared" si="32"/>
        <v>1.1754291710637651E-3</v>
      </c>
      <c r="G471" s="32">
        <f t="shared" si="33"/>
        <v>-1.5097408062481846E-3</v>
      </c>
      <c r="H471" s="32">
        <f t="shared" si="34"/>
        <v>-1.6704357117657557E-2</v>
      </c>
      <c r="I471" s="32">
        <f t="shared" si="35"/>
        <v>3.5216759391101028E-3</v>
      </c>
    </row>
    <row r="472" spans="1:9">
      <c r="A472" s="4" t="s">
        <v>471</v>
      </c>
      <c r="B472" s="11">
        <v>15868.059569999999</v>
      </c>
      <c r="C472" s="12">
        <v>3855.76</v>
      </c>
      <c r="D472" s="8">
        <v>7748.35</v>
      </c>
      <c r="E472" s="9">
        <v>28287.419922000001</v>
      </c>
      <c r="F472" s="32">
        <f t="shared" si="32"/>
        <v>-3.6103997938293298E-3</v>
      </c>
      <c r="G472" s="32">
        <f t="shared" si="33"/>
        <v>1.6806025271282374E-2</v>
      </c>
      <c r="H472" s="32">
        <f t="shared" si="34"/>
        <v>-2.5775810333813036E-2</v>
      </c>
      <c r="I472" s="32">
        <f t="shared" si="35"/>
        <v>-1.6762227071519972E-2</v>
      </c>
    </row>
    <row r="473" spans="1:9">
      <c r="A473" s="4" t="s">
        <v>472</v>
      </c>
      <c r="B473" s="11">
        <v>15810.769531</v>
      </c>
      <c r="C473" s="12">
        <v>3920.56</v>
      </c>
      <c r="D473" s="8">
        <v>7548.63</v>
      </c>
      <c r="E473" s="9">
        <v>27813.259765999999</v>
      </c>
      <c r="F473" s="32">
        <f t="shared" si="32"/>
        <v>1.6274014335324186E-3</v>
      </c>
      <c r="G473" s="32">
        <f t="shared" si="33"/>
        <v>-7.302528210255706E-3</v>
      </c>
      <c r="H473" s="32">
        <f t="shared" si="34"/>
        <v>1.1721332215249597E-2</v>
      </c>
      <c r="I473" s="32">
        <f t="shared" si="35"/>
        <v>-1.2246996931168649E-2</v>
      </c>
    </row>
    <row r="474" spans="1:9">
      <c r="A474" s="4" t="s">
        <v>473</v>
      </c>
      <c r="B474" s="11">
        <v>15836.5</v>
      </c>
      <c r="C474" s="12">
        <v>3891.93</v>
      </c>
      <c r="D474" s="8">
        <v>7637.11</v>
      </c>
      <c r="E474" s="9">
        <v>27472.630859000001</v>
      </c>
      <c r="F474" s="32">
        <f t="shared" si="32"/>
        <v>2.5049677643418137E-3</v>
      </c>
      <c r="G474" s="32">
        <f t="shared" si="33"/>
        <v>1.7561980816715707E-2</v>
      </c>
      <c r="H474" s="32">
        <f t="shared" si="34"/>
        <v>-3.8320778409633993E-2</v>
      </c>
      <c r="I474" s="32">
        <f t="shared" si="35"/>
        <v>1.6627343858855643E-3</v>
      </c>
    </row>
    <row r="475" spans="1:9">
      <c r="A475" s="4" t="s">
        <v>474</v>
      </c>
      <c r="B475" s="11">
        <v>15876.169921999999</v>
      </c>
      <c r="C475" s="12">
        <v>3960.28</v>
      </c>
      <c r="D475" s="8">
        <v>7344.45</v>
      </c>
      <c r="E475" s="9">
        <v>27518.310547000001</v>
      </c>
      <c r="F475" s="32">
        <f t="shared" si="32"/>
        <v>2.3752555676381905E-3</v>
      </c>
      <c r="G475" s="32">
        <f t="shared" si="33"/>
        <v>-1.1019422869090146E-2</v>
      </c>
      <c r="H475" s="32">
        <f t="shared" si="34"/>
        <v>8.9291914302636593E-3</v>
      </c>
      <c r="I475" s="32">
        <f t="shared" si="35"/>
        <v>4.1917402161367788E-3</v>
      </c>
    </row>
    <row r="476" spans="1:9">
      <c r="A476" s="4" t="s">
        <v>475</v>
      </c>
      <c r="B476" s="11">
        <v>15913.879883</v>
      </c>
      <c r="C476" s="12">
        <v>3916.64</v>
      </c>
      <c r="D476" s="8">
        <v>7410.03</v>
      </c>
      <c r="E476" s="9">
        <v>27633.660156000002</v>
      </c>
      <c r="F476" s="32">
        <f t="shared" si="32"/>
        <v>1.1995719548186868E-3</v>
      </c>
      <c r="G476" s="32">
        <f t="shared" si="33"/>
        <v>8.9183585930798573E-3</v>
      </c>
      <c r="H476" s="32">
        <f t="shared" si="34"/>
        <v>-1.0071484191022185E-2</v>
      </c>
      <c r="I476" s="32">
        <f t="shared" si="35"/>
        <v>1.0483916475939362E-2</v>
      </c>
    </row>
    <row r="477" spans="1:9">
      <c r="A477" s="4" t="s">
        <v>476</v>
      </c>
      <c r="B477" s="11">
        <v>15932.969727</v>
      </c>
      <c r="C477" s="12">
        <v>3951.57</v>
      </c>
      <c r="D477" s="8">
        <v>7335.4</v>
      </c>
      <c r="E477" s="9">
        <v>27923.369140999999</v>
      </c>
      <c r="F477" s="32">
        <f t="shared" si="32"/>
        <v>-8.046833904588168E-3</v>
      </c>
      <c r="G477" s="32">
        <f t="shared" si="33"/>
        <v>1.2982181765728488E-2</v>
      </c>
      <c r="H477" s="32">
        <f t="shared" si="34"/>
        <v>9.3314611336806075E-3</v>
      </c>
      <c r="I477" s="32">
        <f t="shared" si="35"/>
        <v>5.7059761376020354E-3</v>
      </c>
    </row>
    <row r="478" spans="1:9">
      <c r="A478" s="4" t="s">
        <v>477</v>
      </c>
      <c r="B478" s="11">
        <v>15804.759765999999</v>
      </c>
      <c r="C478" s="12">
        <v>4002.87</v>
      </c>
      <c r="D478" s="8">
        <v>7403.85</v>
      </c>
      <c r="E478" s="9">
        <v>28082.699218999998</v>
      </c>
      <c r="F478" s="32">
        <f t="shared" si="32"/>
        <v>7.8881250867347697E-3</v>
      </c>
      <c r="G478" s="32">
        <f t="shared" si="33"/>
        <v>-1.6463187662851927E-2</v>
      </c>
      <c r="H478" s="32">
        <f t="shared" si="34"/>
        <v>1.7878536166994183E-2</v>
      </c>
      <c r="I478" s="32">
        <f t="shared" si="35"/>
        <v>2.6447416404243185E-3</v>
      </c>
    </row>
    <row r="479" spans="1:9">
      <c r="A479" s="4" t="s">
        <v>478</v>
      </c>
      <c r="B479" s="11">
        <v>15929.429688</v>
      </c>
      <c r="C479" s="12">
        <v>3936.97</v>
      </c>
      <c r="D479" s="8">
        <v>7536.22</v>
      </c>
      <c r="E479" s="9">
        <v>28156.970702999999</v>
      </c>
      <c r="F479" s="32">
        <f t="shared" si="32"/>
        <v>2.1419547132753816E-3</v>
      </c>
      <c r="G479" s="32">
        <f t="shared" si="33"/>
        <v>2.9845287111662016E-3</v>
      </c>
      <c r="H479" s="32">
        <f t="shared" si="34"/>
        <v>4.0630448686476625E-3</v>
      </c>
      <c r="I479" s="32">
        <f t="shared" si="35"/>
        <v>1.1950859470978084E-2</v>
      </c>
    </row>
    <row r="480" spans="1:9">
      <c r="A480" s="4" t="s">
        <v>479</v>
      </c>
      <c r="B480" s="11">
        <v>15963.549805000001</v>
      </c>
      <c r="C480" s="12">
        <v>3948.72</v>
      </c>
      <c r="D480" s="8">
        <v>7566.84</v>
      </c>
      <c r="E480" s="9">
        <v>28493.470702999999</v>
      </c>
      <c r="F480" s="32">
        <f t="shared" si="32"/>
        <v>-5.8952661625751726E-3</v>
      </c>
      <c r="G480" s="32">
        <f t="shared" si="33"/>
        <v>5.6398022650377801E-3</v>
      </c>
      <c r="H480" s="32">
        <f t="shared" si="34"/>
        <v>-8.8861400531793696E-3</v>
      </c>
      <c r="I480" s="32">
        <f t="shared" si="35"/>
        <v>7.4784129396207187E-4</v>
      </c>
    </row>
    <row r="481" spans="1:9">
      <c r="A481" s="4" t="s">
        <v>480</v>
      </c>
      <c r="B481" s="11">
        <v>15869.440430000001</v>
      </c>
      <c r="C481" s="12">
        <v>3970.99</v>
      </c>
      <c r="D481" s="8">
        <v>7499.6</v>
      </c>
      <c r="E481" s="9">
        <v>28514.779297000001</v>
      </c>
      <c r="F481" s="32">
        <f t="shared" si="32"/>
        <v>-6.2365590920839334E-3</v>
      </c>
      <c r="G481" s="32">
        <f t="shared" si="33"/>
        <v>1.6469444647305631E-3</v>
      </c>
      <c r="H481" s="32">
        <f t="shared" si="34"/>
        <v>-1.2554002880153681E-2</v>
      </c>
      <c r="I481" s="32">
        <f t="shared" si="35"/>
        <v>5.0517936505703014E-3</v>
      </c>
    </row>
    <row r="482" spans="1:9">
      <c r="A482" s="4" t="s">
        <v>481</v>
      </c>
      <c r="B482" s="11">
        <v>15770.469727</v>
      </c>
      <c r="C482" s="12">
        <v>3977.53</v>
      </c>
      <c r="D482" s="8">
        <v>7405.45</v>
      </c>
      <c r="E482" s="9">
        <v>28658.830077999999</v>
      </c>
      <c r="F482" s="32">
        <f t="shared" si="32"/>
        <v>-3.9916500326065262E-3</v>
      </c>
      <c r="G482" s="32">
        <f t="shared" si="33"/>
        <v>-1.5738410521102841E-3</v>
      </c>
      <c r="H482" s="32">
        <f t="shared" si="34"/>
        <v>8.9555665084499417E-3</v>
      </c>
      <c r="I482" s="32">
        <f t="shared" si="35"/>
        <v>-1.8169029181680273E-3</v>
      </c>
    </row>
    <row r="483" spans="1:9">
      <c r="A483" s="4" t="s">
        <v>482</v>
      </c>
      <c r="B483" s="11">
        <v>15707.519531</v>
      </c>
      <c r="C483" s="12">
        <v>3971.27</v>
      </c>
      <c r="D483" s="8">
        <v>7471.77</v>
      </c>
      <c r="E483" s="9">
        <v>28606.759765999999</v>
      </c>
      <c r="F483" s="32">
        <f t="shared" si="32"/>
        <v>-6.6547297167896249E-3</v>
      </c>
      <c r="G483" s="32">
        <f t="shared" si="33"/>
        <v>1.4237259113583303E-2</v>
      </c>
      <c r="H483" s="32">
        <f t="shared" si="34"/>
        <v>1.6702869601178253E-3</v>
      </c>
      <c r="I483" s="32">
        <f t="shared" si="35"/>
        <v>1.776172744331248E-3</v>
      </c>
    </row>
    <row r="484" spans="1:9">
      <c r="A484" s="4" t="s">
        <v>483</v>
      </c>
      <c r="B484" s="11">
        <v>15602.990234000001</v>
      </c>
      <c r="C484" s="12">
        <v>4027.81</v>
      </c>
      <c r="D484" s="8">
        <v>7484.25</v>
      </c>
      <c r="E484" s="9">
        <v>28657.570313</v>
      </c>
      <c r="F484" s="32">
        <f t="shared" si="32"/>
        <v>1.5304683680416387E-3</v>
      </c>
      <c r="G484" s="32">
        <f t="shared" si="33"/>
        <v>5.7152646227106004E-3</v>
      </c>
      <c r="H484" s="32">
        <f t="shared" si="34"/>
        <v>1.0691786084110023E-2</v>
      </c>
      <c r="I484" s="32">
        <f t="shared" si="35"/>
        <v>-3.2522356564792894E-3</v>
      </c>
    </row>
    <row r="485" spans="1:9">
      <c r="A485" s="4" t="s">
        <v>484</v>
      </c>
      <c r="B485" s="11">
        <v>15626.870117</v>
      </c>
      <c r="C485" s="12">
        <v>4050.83</v>
      </c>
      <c r="D485" s="8">
        <v>7564.27</v>
      </c>
      <c r="E485" s="9">
        <v>28564.369140999999</v>
      </c>
      <c r="F485" s="32">
        <f t="shared" si="32"/>
        <v>-1.6390975677295333E-2</v>
      </c>
      <c r="G485" s="32">
        <f t="shared" si="33"/>
        <v>1.4436547571732329E-2</v>
      </c>
      <c r="H485" s="32">
        <f t="shared" si="34"/>
        <v>7.4243780298693532E-3</v>
      </c>
      <c r="I485" s="32">
        <f t="shared" si="35"/>
        <v>1.0205157991100657E-3</v>
      </c>
    </row>
    <row r="486" spans="1:9">
      <c r="A486" s="4" t="s">
        <v>485</v>
      </c>
      <c r="B486" s="11">
        <v>15370.730469</v>
      </c>
      <c r="C486" s="12">
        <v>4109.3100000000004</v>
      </c>
      <c r="D486" s="8">
        <v>7620.43</v>
      </c>
      <c r="E486" s="9">
        <v>28593.519531000002</v>
      </c>
      <c r="F486" s="32">
        <f t="shared" si="32"/>
        <v>2.5369087096178944E-4</v>
      </c>
      <c r="G486" s="32">
        <f t="shared" si="33"/>
        <v>3.6989178231868164E-3</v>
      </c>
      <c r="H486" s="32">
        <f t="shared" si="34"/>
        <v>1.4841682162292011E-3</v>
      </c>
      <c r="I486" s="32">
        <f t="shared" si="35"/>
        <v>9.2855942309631007E-4</v>
      </c>
    </row>
    <row r="487" spans="1:9">
      <c r="A487" s="4" t="s">
        <v>486</v>
      </c>
      <c r="B487" s="11">
        <v>15374.629883</v>
      </c>
      <c r="C487" s="12">
        <v>4124.51</v>
      </c>
      <c r="D487" s="8">
        <v>7631.74</v>
      </c>
      <c r="E487" s="9">
        <v>28620.070313</v>
      </c>
      <c r="F487" s="32">
        <f t="shared" si="32"/>
        <v>2.3974789169239328E-3</v>
      </c>
      <c r="G487" s="32">
        <f t="shared" si="33"/>
        <v>-5.7970522559043025E-3</v>
      </c>
      <c r="H487" s="32">
        <f t="shared" si="34"/>
        <v>5.4063686655992241E-3</v>
      </c>
      <c r="I487" s="32">
        <f t="shared" si="35"/>
        <v>-7.1138752551394239E-3</v>
      </c>
    </row>
    <row r="488" spans="1:9">
      <c r="A488" s="4" t="s">
        <v>487</v>
      </c>
      <c r="B488" s="11">
        <v>15411.490234000001</v>
      </c>
      <c r="C488" s="12">
        <v>4100.6000000000004</v>
      </c>
      <c r="D488" s="8">
        <v>7673</v>
      </c>
      <c r="E488" s="9">
        <v>28416.470702999999</v>
      </c>
      <c r="F488" s="32">
        <f t="shared" si="32"/>
        <v>1.0880807206434322E-2</v>
      </c>
      <c r="G488" s="32">
        <f t="shared" si="33"/>
        <v>-2.4923181973370368E-3</v>
      </c>
      <c r="H488" s="32">
        <f t="shared" si="34"/>
        <v>-5.0149876189234414E-3</v>
      </c>
      <c r="I488" s="32">
        <f t="shared" si="35"/>
        <v>1.4501795606746684E-3</v>
      </c>
    </row>
    <row r="489" spans="1:9">
      <c r="A489" s="4" t="s">
        <v>488</v>
      </c>
      <c r="B489" s="11">
        <v>15579.179688</v>
      </c>
      <c r="C489" s="12">
        <v>4090.38</v>
      </c>
      <c r="D489" s="8">
        <v>7634.52</v>
      </c>
      <c r="E489" s="9">
        <v>28457.679688</v>
      </c>
      <c r="G489" s="32">
        <f>(C490-C489)/C489</f>
        <v>3.5791295674241336E-3</v>
      </c>
      <c r="H489" s="32">
        <f>(D490-D489)/D489</f>
        <v>3.7225654003132038E-3</v>
      </c>
      <c r="I489" s="32">
        <f>(E490-E489)/E489</f>
        <v>1.4012378007337942E-2</v>
      </c>
    </row>
    <row r="490" spans="1:9">
      <c r="B490" s="29"/>
      <c r="C490" s="12">
        <v>4105.0200000000004</v>
      </c>
      <c r="D490" s="8">
        <v>7662.94</v>
      </c>
      <c r="E490" s="9">
        <v>28856.439452999999</v>
      </c>
      <c r="G490" s="32">
        <f t="shared" ref="G490:G504" si="36">(C491-C490)/C490</f>
        <v>9.963410653295807E-4</v>
      </c>
      <c r="H490" s="32">
        <f t="shared" ref="H490:H504" si="37">(D491-D490)/D490</f>
        <v>1.0259769748947637E-2</v>
      </c>
    </row>
    <row r="491" spans="1:9">
      <c r="C491" s="12">
        <v>4109.1099999999997</v>
      </c>
      <c r="D491" s="8">
        <v>7741.56</v>
      </c>
      <c r="E491" s="26"/>
      <c r="G491" s="32">
        <f t="shared" si="36"/>
        <v>-4.1371489203275837E-5</v>
      </c>
      <c r="H491" s="32">
        <f t="shared" si="37"/>
        <v>5.7042766574178652E-3</v>
      </c>
    </row>
    <row r="492" spans="1:9">
      <c r="C492" s="12">
        <v>4108.9399999999996</v>
      </c>
      <c r="D492" s="8">
        <v>7785.72</v>
      </c>
      <c r="E492" s="26"/>
      <c r="G492" s="32">
        <f t="shared" si="36"/>
        <v>-4.1348863697206048E-3</v>
      </c>
      <c r="H492" s="32">
        <f t="shared" si="37"/>
        <v>5.0245834681956055E-3</v>
      </c>
    </row>
    <row r="493" spans="1:9">
      <c r="C493" s="12">
        <v>4091.95</v>
      </c>
      <c r="D493" s="8">
        <v>7824.84</v>
      </c>
      <c r="E493" s="26"/>
      <c r="G493" s="32">
        <f t="shared" si="36"/>
        <v>1.3262625398648673E-2</v>
      </c>
      <c r="H493" s="32">
        <f t="shared" si="37"/>
        <v>2.3693775208183123E-3</v>
      </c>
    </row>
    <row r="494" spans="1:9">
      <c r="C494" s="12">
        <v>4146.22</v>
      </c>
      <c r="D494" s="8">
        <v>7843.38</v>
      </c>
      <c r="E494" s="26"/>
      <c r="G494" s="32">
        <f t="shared" si="36"/>
        <v>-2.0693547375681769E-3</v>
      </c>
      <c r="H494" s="32">
        <f t="shared" si="37"/>
        <v>3.637462420538052E-3</v>
      </c>
    </row>
    <row r="495" spans="1:9">
      <c r="C495" s="12">
        <v>4137.6400000000003</v>
      </c>
      <c r="D495" s="8">
        <v>7871.91</v>
      </c>
      <c r="E495" s="26"/>
      <c r="G495" s="32">
        <f t="shared" si="36"/>
        <v>3.3062325383550477E-3</v>
      </c>
      <c r="H495" s="32">
        <f t="shared" si="37"/>
        <v>9.6545819248446238E-4</v>
      </c>
    </row>
    <row r="496" spans="1:9">
      <c r="C496" s="12">
        <v>4151.32</v>
      </c>
      <c r="D496" s="8">
        <v>7879.51</v>
      </c>
      <c r="E496" s="26"/>
      <c r="G496" s="32">
        <f t="shared" si="36"/>
        <v>8.5514968732841167E-4</v>
      </c>
      <c r="H496" s="32">
        <f t="shared" si="37"/>
        <v>3.7984595488804989E-3</v>
      </c>
    </row>
    <row r="497" spans="3:8">
      <c r="C497" s="12">
        <v>4154.87</v>
      </c>
      <c r="D497" s="8">
        <v>7909.44</v>
      </c>
      <c r="E497" s="26"/>
      <c r="G497" s="32">
        <f t="shared" si="36"/>
        <v>-8.4238496029828691E-5</v>
      </c>
      <c r="H497" s="32">
        <f t="shared" si="37"/>
        <v>-1.3490209167778204E-3</v>
      </c>
    </row>
    <row r="498" spans="3:8">
      <c r="C498" s="12">
        <v>4154.5200000000004</v>
      </c>
      <c r="D498" s="8">
        <v>7898.77</v>
      </c>
      <c r="E498" s="26"/>
      <c r="G498" s="32">
        <f t="shared" si="36"/>
        <v>-5.9525528821621921E-3</v>
      </c>
      <c r="H498" s="32">
        <f t="shared" si="37"/>
        <v>4.8615164133140171E-4</v>
      </c>
    </row>
    <row r="499" spans="3:8">
      <c r="C499" s="12">
        <v>4129.79</v>
      </c>
      <c r="D499" s="8">
        <v>7902.61</v>
      </c>
      <c r="E499" s="26"/>
      <c r="G499" s="32">
        <f t="shared" si="36"/>
        <v>9.031936248575528E-4</v>
      </c>
      <c r="H499" s="32">
        <f t="shared" si="37"/>
        <v>1.4577462382681717E-3</v>
      </c>
    </row>
    <row r="500" spans="3:8">
      <c r="C500" s="12">
        <v>4133.5200000000004</v>
      </c>
      <c r="D500" s="8">
        <v>7914.13</v>
      </c>
      <c r="E500" s="26"/>
      <c r="G500" s="32">
        <f t="shared" si="36"/>
        <v>8.5157444502494887E-4</v>
      </c>
      <c r="H500" s="32">
        <f t="shared" si="37"/>
        <v>-2.4386761400182851E-4</v>
      </c>
    </row>
    <row r="501" spans="3:8">
      <c r="C501" s="12">
        <v>4137.04</v>
      </c>
      <c r="D501" s="8">
        <v>7912.2</v>
      </c>
      <c r="E501" s="26"/>
      <c r="G501" s="32">
        <f t="shared" si="36"/>
        <v>-1.5810821263512041E-2</v>
      </c>
      <c r="H501" s="32">
        <f t="shared" si="37"/>
        <v>-2.662976163393204E-3</v>
      </c>
    </row>
    <row r="502" spans="3:8">
      <c r="C502" s="12">
        <v>4071.63</v>
      </c>
      <c r="D502" s="8">
        <v>7891.13</v>
      </c>
      <c r="E502" s="26"/>
      <c r="G502" s="32">
        <f t="shared" si="36"/>
        <v>-3.8412134697898203E-3</v>
      </c>
      <c r="H502" s="32">
        <f t="shared" si="37"/>
        <v>-4.8776284258401246E-3</v>
      </c>
    </row>
    <row r="503" spans="3:8">
      <c r="C503" s="12">
        <v>4055.99</v>
      </c>
      <c r="D503" s="8">
        <v>7852.64</v>
      </c>
      <c r="E503" s="26"/>
      <c r="G503" s="32">
        <f t="shared" si="36"/>
        <v>1.9566123190639176E-2</v>
      </c>
      <c r="H503" s="32">
        <f t="shared" si="37"/>
        <v>-2.6819006092219178E-3</v>
      </c>
    </row>
    <row r="504" spans="3:8">
      <c r="C504" s="12">
        <v>4135.3500000000004</v>
      </c>
      <c r="D504" s="8">
        <v>7831.58</v>
      </c>
      <c r="E504" s="26"/>
      <c r="G504" s="32">
        <f t="shared" si="36"/>
        <v>8.2532312863479989E-3</v>
      </c>
      <c r="H504" s="32">
        <f t="shared" si="37"/>
        <v>4.9785611587955152E-3</v>
      </c>
    </row>
    <row r="505" spans="3:8">
      <c r="C505" s="12">
        <v>4169.4799999999996</v>
      </c>
      <c r="D505" s="8">
        <v>7870.57</v>
      </c>
      <c r="E505" s="26"/>
    </row>
    <row r="506" spans="3:8">
      <c r="C506" s="30"/>
      <c r="D506" s="30"/>
      <c r="E506" s="24"/>
    </row>
    <row r="507" spans="3:8">
      <c r="C507" s="21"/>
      <c r="D507" s="24"/>
      <c r="E507" s="24"/>
    </row>
    <row r="508" spans="3:8">
      <c r="C508" s="21"/>
      <c r="D508" s="24"/>
      <c r="E508" s="24"/>
    </row>
    <row r="509" spans="3:8">
      <c r="C509" s="21"/>
      <c r="D509" s="24"/>
      <c r="E509" s="24"/>
    </row>
    <row r="510" spans="3:8">
      <c r="C510" s="21"/>
      <c r="D510" s="24"/>
      <c r="E510" s="24"/>
    </row>
    <row r="511" spans="3:8">
      <c r="C511" s="21"/>
      <c r="D511" s="24"/>
      <c r="E511" s="24"/>
    </row>
    <row r="512" spans="3:8">
      <c r="C512" s="21"/>
      <c r="D512" s="24"/>
      <c r="E512" s="24"/>
    </row>
    <row r="513" spans="3:5">
      <c r="C513" s="21"/>
      <c r="D513" s="24"/>
      <c r="E513" s="24"/>
    </row>
    <row r="514" spans="3:5">
      <c r="C514" s="21"/>
      <c r="D514" s="24"/>
      <c r="E514" s="24"/>
    </row>
    <row r="515" spans="3:5">
      <c r="C515" s="21"/>
      <c r="D515" s="24"/>
      <c r="E515" s="24"/>
    </row>
    <row r="516" spans="3:5">
      <c r="C516" s="21"/>
      <c r="D516" s="24"/>
      <c r="E516" s="24"/>
    </row>
    <row r="517" spans="3:5">
      <c r="C517" s="21"/>
      <c r="D517" s="24"/>
      <c r="E517" s="24"/>
    </row>
    <row r="518" spans="3:5">
      <c r="C518" s="21"/>
      <c r="D518" s="24"/>
      <c r="E518" s="24"/>
    </row>
    <row r="519" spans="3:5">
      <c r="C519" s="21"/>
      <c r="D519" s="24"/>
      <c r="E519" s="24"/>
    </row>
    <row r="520" spans="3:5">
      <c r="C520" s="21"/>
      <c r="D520" s="24"/>
      <c r="E520" s="24"/>
    </row>
    <row r="521" spans="3:5">
      <c r="C521" s="21"/>
      <c r="D521" s="24"/>
      <c r="E521" s="24"/>
    </row>
    <row r="522" spans="3:5">
      <c r="C522" s="21"/>
      <c r="D522" s="24"/>
      <c r="E522" s="24"/>
    </row>
    <row r="523" spans="3:5">
      <c r="C523" s="21"/>
      <c r="D523" s="24"/>
      <c r="E523" s="24"/>
    </row>
    <row r="524" spans="3:5">
      <c r="C524" s="21"/>
      <c r="D524" s="24"/>
      <c r="E524" s="24"/>
    </row>
    <row r="525" spans="3:5">
      <c r="C525" s="21"/>
      <c r="D525" s="24"/>
      <c r="E525" s="24"/>
    </row>
    <row r="526" spans="3:5">
      <c r="C526" s="21"/>
      <c r="D526" s="24"/>
      <c r="E526" s="24"/>
    </row>
    <row r="527" spans="3:5">
      <c r="C527" s="21"/>
      <c r="D527" s="24"/>
      <c r="E527" s="24"/>
    </row>
    <row r="528" spans="3:5">
      <c r="C528" s="21"/>
      <c r="D528" s="24"/>
      <c r="E528" s="24"/>
    </row>
    <row r="529" spans="3:5">
      <c r="C529" s="21"/>
      <c r="D529" s="24"/>
      <c r="E529" s="24"/>
    </row>
    <row r="530" spans="3:5">
      <c r="C530" s="21"/>
      <c r="D530" s="24"/>
      <c r="E530" s="24"/>
    </row>
    <row r="531" spans="3:5">
      <c r="C531" s="21"/>
      <c r="D531" s="24"/>
      <c r="E531" s="24"/>
    </row>
    <row r="532" spans="3:5">
      <c r="C532" s="21"/>
      <c r="D532" s="24"/>
      <c r="E532" s="24"/>
    </row>
    <row r="533" spans="3:5">
      <c r="C533" s="21"/>
      <c r="D533" s="24"/>
      <c r="E533" s="24"/>
    </row>
    <row r="534" spans="3:5">
      <c r="C534" s="21"/>
      <c r="D534" s="24"/>
      <c r="E534" s="24"/>
    </row>
    <row r="535" spans="3:5">
      <c r="C535" s="21"/>
      <c r="D535" s="24"/>
      <c r="E535" s="24"/>
    </row>
    <row r="536" spans="3:5">
      <c r="C536" s="21"/>
      <c r="D536" s="24"/>
      <c r="E536" s="24"/>
    </row>
    <row r="537" spans="3:5">
      <c r="C537" s="21"/>
      <c r="D537" s="24"/>
      <c r="E537" s="24"/>
    </row>
    <row r="538" spans="3:5">
      <c r="C538" s="21"/>
      <c r="D538" s="24"/>
      <c r="E538" s="24"/>
    </row>
    <row r="539" spans="3:5">
      <c r="C539" s="21"/>
      <c r="D539" s="24"/>
      <c r="E539" s="24"/>
    </row>
    <row r="540" spans="3:5">
      <c r="C540" s="21"/>
      <c r="D540" s="24"/>
      <c r="E540" s="24"/>
    </row>
    <row r="541" spans="3:5">
      <c r="C541" s="21"/>
      <c r="D541" s="24"/>
      <c r="E541" s="24"/>
    </row>
    <row r="542" spans="3:5">
      <c r="C542" s="21"/>
      <c r="D542" s="24"/>
      <c r="E542" s="24"/>
    </row>
    <row r="543" spans="3:5">
      <c r="C543" s="21"/>
      <c r="D543" s="24"/>
      <c r="E543" s="24"/>
    </row>
    <row r="544" spans="3:5">
      <c r="C544" s="21"/>
      <c r="D544" s="24"/>
      <c r="E544" s="24"/>
    </row>
    <row r="545" spans="3:5">
      <c r="C545" s="21"/>
      <c r="D545" s="24"/>
      <c r="E545" s="24"/>
    </row>
    <row r="546" spans="3:5">
      <c r="C546" s="21"/>
      <c r="D546" s="24"/>
      <c r="E546" s="24"/>
    </row>
    <row r="547" spans="3:5">
      <c r="C547" s="21"/>
      <c r="D547" s="24"/>
      <c r="E547" s="24"/>
    </row>
    <row r="548" spans="3:5">
      <c r="C548" s="21"/>
      <c r="D548" s="24"/>
      <c r="E548" s="24"/>
    </row>
    <row r="549" spans="3:5">
      <c r="C549" s="21"/>
      <c r="D549" s="24"/>
      <c r="E549" s="24"/>
    </row>
    <row r="550" spans="3:5">
      <c r="C550" s="21"/>
      <c r="D550" s="24"/>
      <c r="E550" s="24"/>
    </row>
    <row r="551" spans="3:5">
      <c r="C551" s="21"/>
      <c r="D551" s="24"/>
      <c r="E551" s="24"/>
    </row>
    <row r="552" spans="3:5">
      <c r="C552" s="21"/>
      <c r="D552" s="24"/>
      <c r="E552" s="24"/>
    </row>
    <row r="553" spans="3:5">
      <c r="C553" s="21"/>
      <c r="D553" s="24"/>
      <c r="E553" s="24"/>
    </row>
    <row r="554" spans="3:5">
      <c r="C554" s="21"/>
      <c r="D554" s="24"/>
      <c r="E554" s="24"/>
    </row>
    <row r="555" spans="3:5">
      <c r="C555" s="21"/>
      <c r="D555" s="24"/>
      <c r="E555" s="24"/>
    </row>
    <row r="556" spans="3:5">
      <c r="C556" s="21"/>
      <c r="D556" s="24"/>
      <c r="E556" s="24"/>
    </row>
    <row r="557" spans="3:5">
      <c r="C557" s="21"/>
      <c r="D557" s="24"/>
      <c r="E557" s="24"/>
    </row>
    <row r="558" spans="3:5">
      <c r="C558" s="21"/>
      <c r="D558" s="24"/>
      <c r="E558" s="24"/>
    </row>
    <row r="559" spans="3:5">
      <c r="C559" s="21"/>
      <c r="D559" s="24"/>
      <c r="E559" s="24"/>
    </row>
    <row r="560" spans="3:5">
      <c r="C560" s="21"/>
      <c r="D560" s="24"/>
      <c r="E560" s="24"/>
    </row>
    <row r="561" spans="3:5">
      <c r="C561" s="21"/>
      <c r="D561" s="24"/>
      <c r="E561" s="24"/>
    </row>
    <row r="562" spans="3:5">
      <c r="C562" s="21"/>
      <c r="D562" s="24"/>
      <c r="E562" s="24"/>
    </row>
    <row r="563" spans="3:5">
      <c r="C563" s="21"/>
      <c r="D563" s="24"/>
      <c r="E563" s="24"/>
    </row>
    <row r="564" spans="3:5">
      <c r="C564" s="21"/>
      <c r="D564" s="24"/>
      <c r="E564" s="24"/>
    </row>
    <row r="565" spans="3:5">
      <c r="C565" s="21"/>
      <c r="D565" s="24"/>
      <c r="E565" s="24"/>
    </row>
    <row r="566" spans="3:5">
      <c r="C566" s="21"/>
      <c r="D566" s="24"/>
      <c r="E566" s="24"/>
    </row>
    <row r="567" spans="3:5">
      <c r="C567" s="21"/>
      <c r="D567" s="24"/>
      <c r="E567" s="24"/>
    </row>
    <row r="568" spans="3:5">
      <c r="C568" s="21"/>
      <c r="D568" s="24"/>
      <c r="E568" s="24"/>
    </row>
    <row r="569" spans="3:5">
      <c r="C569" s="21"/>
      <c r="D569" s="24"/>
      <c r="E569" s="24"/>
    </row>
    <row r="570" spans="3:5">
      <c r="C570" s="21"/>
      <c r="D570" s="24"/>
      <c r="E570" s="24"/>
    </row>
    <row r="571" spans="3:5">
      <c r="C571" s="21"/>
      <c r="D571" s="24"/>
      <c r="E571" s="24"/>
    </row>
    <row r="572" spans="3:5">
      <c r="C572" s="21"/>
      <c r="D572" s="24"/>
      <c r="E572" s="24"/>
    </row>
    <row r="573" spans="3:5">
      <c r="C573" s="21"/>
      <c r="D573" s="24"/>
      <c r="E573" s="24"/>
    </row>
    <row r="574" spans="3:5">
      <c r="C574" s="21"/>
      <c r="D574" s="24"/>
      <c r="E574" s="24"/>
    </row>
    <row r="575" spans="3:5">
      <c r="C575" s="21"/>
      <c r="D575" s="24"/>
      <c r="E575" s="24"/>
    </row>
    <row r="576" spans="3:5">
      <c r="C576" s="21"/>
      <c r="D576" s="24"/>
      <c r="E576" s="24"/>
    </row>
    <row r="577" spans="3:5">
      <c r="C577" s="21"/>
      <c r="D577" s="24"/>
      <c r="E577" s="24"/>
    </row>
    <row r="578" spans="3:5">
      <c r="C578" s="21"/>
      <c r="D578" s="24"/>
      <c r="E578" s="24"/>
    </row>
    <row r="579" spans="3:5">
      <c r="C579" s="21"/>
      <c r="D579" s="24"/>
      <c r="E579" s="24"/>
    </row>
    <row r="580" spans="3:5">
      <c r="C580" s="21"/>
      <c r="D580" s="24"/>
      <c r="E580" s="24"/>
    </row>
    <row r="581" spans="3:5">
      <c r="C581" s="21"/>
      <c r="D581" s="24"/>
      <c r="E581" s="24"/>
    </row>
    <row r="582" spans="3:5">
      <c r="C582" s="21"/>
      <c r="D582" s="24"/>
      <c r="E582" s="24"/>
    </row>
    <row r="583" spans="3:5">
      <c r="C583" s="21"/>
      <c r="D583" s="24"/>
      <c r="E583" s="24"/>
    </row>
    <row r="584" spans="3:5">
      <c r="C584" s="21"/>
      <c r="D584" s="24"/>
      <c r="E584" s="24"/>
    </row>
    <row r="585" spans="3:5">
      <c r="C585" s="21"/>
      <c r="D585" s="24"/>
      <c r="E585" s="24"/>
    </row>
    <row r="586" spans="3:5">
      <c r="C586" s="21"/>
      <c r="D586" s="24"/>
      <c r="E586" s="24"/>
    </row>
    <row r="587" spans="3:5">
      <c r="C587" s="21"/>
      <c r="D587" s="24"/>
      <c r="E587" s="24"/>
    </row>
    <row r="588" spans="3:5">
      <c r="C588" s="21"/>
      <c r="D588" s="24"/>
      <c r="E588" s="24"/>
    </row>
    <row r="589" spans="3:5">
      <c r="C589" s="21"/>
      <c r="D589" s="24"/>
      <c r="E589" s="24"/>
    </row>
    <row r="590" spans="3:5">
      <c r="C590" s="21"/>
      <c r="D590" s="24"/>
      <c r="E590" s="24"/>
    </row>
    <row r="591" spans="3:5">
      <c r="C591" s="21"/>
      <c r="D591" s="24"/>
      <c r="E591" s="24"/>
    </row>
    <row r="592" spans="3:5">
      <c r="C592" s="21"/>
      <c r="D592" s="24"/>
      <c r="E592" s="24"/>
    </row>
    <row r="593" spans="3:5">
      <c r="C593" s="21"/>
      <c r="D593" s="24"/>
      <c r="E593" s="24"/>
    </row>
    <row r="594" spans="3:5">
      <c r="C594" s="21"/>
      <c r="D594" s="24"/>
      <c r="E594" s="24"/>
    </row>
    <row r="595" spans="3:5">
      <c r="C595" s="21"/>
      <c r="D595" s="24"/>
      <c r="E595" s="24"/>
    </row>
    <row r="596" spans="3:5">
      <c r="C596" s="21"/>
      <c r="D596" s="24"/>
      <c r="E596" s="24"/>
    </row>
    <row r="597" spans="3:5">
      <c r="C597" s="21"/>
      <c r="D597" s="24"/>
      <c r="E597" s="24"/>
    </row>
    <row r="598" spans="3:5">
      <c r="C598" s="21"/>
      <c r="D598" s="24"/>
      <c r="E598" s="24"/>
    </row>
    <row r="599" spans="3:5">
      <c r="C599" s="21"/>
      <c r="D599" s="24"/>
      <c r="E599" s="24"/>
    </row>
    <row r="600" spans="3:5">
      <c r="C600" s="21"/>
      <c r="D600" s="24"/>
      <c r="E600" s="24"/>
    </row>
    <row r="601" spans="3:5">
      <c r="C601" s="21"/>
      <c r="D601" s="24"/>
      <c r="E601" s="24"/>
    </row>
    <row r="602" spans="3:5">
      <c r="C602" s="21"/>
      <c r="D602" s="24"/>
      <c r="E602" s="24"/>
    </row>
    <row r="603" spans="3:5">
      <c r="C603" s="21"/>
      <c r="D603" s="24"/>
      <c r="E603" s="24"/>
    </row>
    <row r="604" spans="3:5">
      <c r="C604" s="21"/>
      <c r="D604" s="24"/>
      <c r="E604" s="24"/>
    </row>
    <row r="605" spans="3:5">
      <c r="C605" s="21"/>
      <c r="D605" s="24"/>
      <c r="E605" s="24"/>
    </row>
    <row r="606" spans="3:5">
      <c r="C606" s="21"/>
      <c r="D606" s="24"/>
      <c r="E606" s="24"/>
    </row>
    <row r="607" spans="3:5">
      <c r="C607" s="21"/>
      <c r="D607" s="24"/>
      <c r="E607" s="24"/>
    </row>
    <row r="608" spans="3:5">
      <c r="C608" s="21"/>
      <c r="D608" s="24"/>
      <c r="E608" s="24"/>
    </row>
    <row r="609" spans="3:5">
      <c r="C609" s="21"/>
      <c r="D609" s="24"/>
      <c r="E609" s="24"/>
    </row>
    <row r="610" spans="3:5">
      <c r="C610" s="21"/>
      <c r="D610" s="24"/>
      <c r="E610" s="24"/>
    </row>
    <row r="611" spans="3:5">
      <c r="C611" s="21"/>
      <c r="D611" s="24"/>
      <c r="E611" s="24"/>
    </row>
    <row r="612" spans="3:5">
      <c r="C612" s="21"/>
      <c r="D612" s="24"/>
      <c r="E612" s="24"/>
    </row>
    <row r="613" spans="3:5">
      <c r="C613" s="21"/>
      <c r="D613" s="24"/>
      <c r="E613" s="24"/>
    </row>
    <row r="614" spans="3:5">
      <c r="C614" s="21"/>
      <c r="D614" s="24"/>
      <c r="E614" s="24"/>
    </row>
    <row r="615" spans="3:5">
      <c r="C615" s="21"/>
      <c r="D615" s="24"/>
      <c r="E615" s="24"/>
    </row>
    <row r="616" spans="3:5">
      <c r="C616" s="21"/>
      <c r="D616" s="24"/>
      <c r="E616" s="24"/>
    </row>
    <row r="617" spans="3:5">
      <c r="C617" s="21"/>
      <c r="D617" s="24"/>
      <c r="E617" s="24"/>
    </row>
    <row r="618" spans="3:5">
      <c r="C618" s="21"/>
      <c r="D618" s="24"/>
      <c r="E618" s="24"/>
    </row>
    <row r="619" spans="3:5">
      <c r="C619" s="21"/>
      <c r="D619" s="24"/>
      <c r="E619" s="24"/>
    </row>
    <row r="620" spans="3:5">
      <c r="C620" s="21"/>
      <c r="D620" s="24"/>
      <c r="E620" s="24"/>
    </row>
    <row r="621" spans="3:5">
      <c r="C621" s="21"/>
      <c r="D621" s="24"/>
      <c r="E621" s="24"/>
    </row>
    <row r="622" spans="3:5">
      <c r="C622" s="21"/>
      <c r="D622" s="24"/>
      <c r="E622" s="24"/>
    </row>
    <row r="623" spans="3:5">
      <c r="C623" s="21"/>
      <c r="D623" s="24"/>
      <c r="E623" s="24"/>
    </row>
    <row r="624" spans="3:5">
      <c r="C624" s="21"/>
      <c r="D624" s="24"/>
      <c r="E624" s="24"/>
    </row>
    <row r="625" spans="3:5">
      <c r="C625" s="21"/>
      <c r="D625" s="24"/>
      <c r="E625" s="24"/>
    </row>
    <row r="626" spans="3:5">
      <c r="C626" s="21"/>
      <c r="D626" s="24"/>
      <c r="E626" s="24"/>
    </row>
    <row r="627" spans="3:5">
      <c r="C627" s="21"/>
      <c r="D627" s="24"/>
      <c r="E627" s="24"/>
    </row>
    <row r="628" spans="3:5">
      <c r="C628" s="21"/>
      <c r="D628" s="24"/>
      <c r="E628" s="24"/>
    </row>
    <row r="629" spans="3:5">
      <c r="C629" s="21"/>
      <c r="D629" s="24"/>
      <c r="E629" s="24"/>
    </row>
    <row r="630" spans="3:5">
      <c r="C630" s="21"/>
      <c r="D630" s="24"/>
      <c r="E630" s="24"/>
    </row>
    <row r="631" spans="3:5">
      <c r="C631" s="21"/>
      <c r="D631" s="24"/>
      <c r="E631" s="24"/>
    </row>
    <row r="632" spans="3:5">
      <c r="C632" s="21"/>
      <c r="D632" s="24"/>
      <c r="E632" s="24"/>
    </row>
    <row r="633" spans="3:5">
      <c r="C633" s="21"/>
      <c r="D633" s="24"/>
      <c r="E633" s="24"/>
    </row>
    <row r="634" spans="3:5">
      <c r="C634" s="21"/>
      <c r="D634" s="24"/>
      <c r="E634" s="24"/>
    </row>
    <row r="635" spans="3:5">
      <c r="C635" s="21"/>
      <c r="D635" s="24"/>
      <c r="E635" s="24"/>
    </row>
    <row r="636" spans="3:5">
      <c r="C636" s="21"/>
      <c r="D636" s="24"/>
      <c r="E636" s="24"/>
    </row>
    <row r="637" spans="3:5">
      <c r="C637" s="21"/>
      <c r="D637" s="24"/>
      <c r="E637" s="24"/>
    </row>
    <row r="638" spans="3:5">
      <c r="C638" s="21"/>
      <c r="D638" s="24"/>
      <c r="E638" s="24"/>
    </row>
    <row r="639" spans="3:5">
      <c r="C639" s="21"/>
      <c r="D639" s="24"/>
      <c r="E639" s="24"/>
    </row>
    <row r="640" spans="3:5">
      <c r="C640" s="21"/>
      <c r="D640" s="24"/>
      <c r="E640" s="24"/>
    </row>
    <row r="641" spans="3:5">
      <c r="C641" s="21"/>
      <c r="D641" s="24"/>
      <c r="E641" s="24"/>
    </row>
    <row r="642" spans="3:5">
      <c r="C642" s="21"/>
      <c r="D642" s="24"/>
      <c r="E642" s="24"/>
    </row>
    <row r="643" spans="3:5">
      <c r="C643" s="21"/>
      <c r="D643" s="24"/>
      <c r="E643" s="24"/>
    </row>
    <row r="644" spans="3:5">
      <c r="C644" s="21"/>
      <c r="D644" s="24"/>
      <c r="E644" s="24"/>
    </row>
    <row r="645" spans="3:5">
      <c r="C645" s="21"/>
      <c r="D645" s="24"/>
      <c r="E645" s="24"/>
    </row>
    <row r="646" spans="3:5">
      <c r="C646" s="21"/>
      <c r="D646" s="24"/>
      <c r="E646" s="24"/>
    </row>
    <row r="647" spans="3:5">
      <c r="C647" s="21"/>
      <c r="D647" s="24"/>
      <c r="E647" s="24"/>
    </row>
    <row r="648" spans="3:5">
      <c r="C648" s="21"/>
      <c r="D648" s="24"/>
      <c r="E648" s="24"/>
    </row>
    <row r="649" spans="3:5">
      <c r="C649" s="21"/>
      <c r="D649" s="24"/>
      <c r="E649" s="24"/>
    </row>
    <row r="650" spans="3:5">
      <c r="C650" s="21"/>
      <c r="D650" s="24"/>
      <c r="E650" s="24"/>
    </row>
    <row r="651" spans="3:5">
      <c r="C651" s="21"/>
      <c r="D651" s="24"/>
      <c r="E651" s="24"/>
    </row>
    <row r="652" spans="3:5">
      <c r="C652" s="21"/>
      <c r="D652" s="24"/>
      <c r="E652" s="24"/>
    </row>
    <row r="653" spans="3:5">
      <c r="C653" s="21"/>
      <c r="D653" s="24"/>
      <c r="E653" s="24"/>
    </row>
    <row r="654" spans="3:5">
      <c r="C654" s="21"/>
      <c r="D654" s="24"/>
      <c r="E654" s="24"/>
    </row>
    <row r="655" spans="3:5">
      <c r="C655" s="21"/>
      <c r="D655" s="24"/>
      <c r="E655" s="24"/>
    </row>
    <row r="656" spans="3:5">
      <c r="C656" s="21"/>
      <c r="D656" s="24"/>
      <c r="E656" s="24"/>
    </row>
    <row r="657" spans="3:5">
      <c r="C657" s="21"/>
      <c r="D657" s="24"/>
      <c r="E657" s="24"/>
    </row>
    <row r="658" spans="3:5">
      <c r="C658" s="21"/>
      <c r="D658" s="24"/>
      <c r="E658" s="24"/>
    </row>
    <row r="659" spans="3:5">
      <c r="C659" s="21"/>
      <c r="D659" s="24"/>
      <c r="E659" s="24"/>
    </row>
    <row r="660" spans="3:5">
      <c r="C660" s="21"/>
      <c r="D660" s="24"/>
      <c r="E660" s="24"/>
    </row>
    <row r="661" spans="3:5">
      <c r="C661" s="21"/>
      <c r="D661" s="24"/>
      <c r="E661" s="24"/>
    </row>
    <row r="662" spans="3:5">
      <c r="C662" s="21"/>
      <c r="D662" s="24"/>
      <c r="E662" s="24"/>
    </row>
    <row r="663" spans="3:5">
      <c r="C663" s="21"/>
      <c r="D663" s="24"/>
      <c r="E663" s="24"/>
    </row>
    <row r="664" spans="3:5">
      <c r="C664" s="21"/>
      <c r="D664" s="24"/>
      <c r="E664" s="24"/>
    </row>
    <row r="665" spans="3:5">
      <c r="C665" s="21"/>
      <c r="D665" s="24"/>
      <c r="E665" s="24"/>
    </row>
    <row r="666" spans="3:5">
      <c r="C666" s="21"/>
      <c r="D666" s="24"/>
      <c r="E666" s="24"/>
    </row>
    <row r="667" spans="3:5">
      <c r="C667" s="21"/>
      <c r="D667" s="24"/>
      <c r="E667" s="24"/>
    </row>
    <row r="668" spans="3:5">
      <c r="C668" s="21"/>
      <c r="D668" s="24"/>
      <c r="E668" s="24"/>
    </row>
    <row r="669" spans="3:5">
      <c r="C669" s="21"/>
      <c r="D669" s="24"/>
      <c r="E669" s="24"/>
    </row>
    <row r="670" spans="3:5">
      <c r="C670" s="21"/>
      <c r="D670" s="24"/>
      <c r="E670" s="24"/>
    </row>
    <row r="671" spans="3:5">
      <c r="C671" s="21"/>
      <c r="D671" s="24"/>
      <c r="E671" s="24"/>
    </row>
    <row r="672" spans="3:5">
      <c r="C672" s="21"/>
      <c r="D672" s="24"/>
      <c r="E672" s="24"/>
    </row>
    <row r="673" spans="3:5">
      <c r="C673" s="21"/>
      <c r="D673" s="24"/>
      <c r="E673" s="24"/>
    </row>
    <row r="674" spans="3:5">
      <c r="C674" s="21"/>
      <c r="D674" s="24"/>
      <c r="E674" s="24"/>
    </row>
    <row r="675" spans="3:5">
      <c r="C675" s="21"/>
      <c r="D675" s="24"/>
      <c r="E675" s="24"/>
    </row>
    <row r="676" spans="3:5">
      <c r="C676" s="21"/>
      <c r="D676" s="24"/>
      <c r="E676" s="24"/>
    </row>
    <row r="677" spans="3:5">
      <c r="C677" s="21"/>
      <c r="D677" s="24"/>
      <c r="E677" s="24"/>
    </row>
    <row r="678" spans="3:5">
      <c r="C678" s="21"/>
      <c r="D678" s="24"/>
      <c r="E678" s="24"/>
    </row>
    <row r="679" spans="3:5">
      <c r="C679" s="21"/>
      <c r="D679" s="24"/>
      <c r="E679" s="24"/>
    </row>
    <row r="680" spans="3:5">
      <c r="C680" s="21"/>
      <c r="D680" s="24"/>
      <c r="E680" s="24"/>
    </row>
    <row r="681" spans="3:5">
      <c r="C681" s="21"/>
      <c r="D681" s="24"/>
      <c r="E681" s="24"/>
    </row>
    <row r="682" spans="3:5">
      <c r="C682" s="21"/>
      <c r="D682" s="24"/>
      <c r="E682" s="24"/>
    </row>
    <row r="683" spans="3:5">
      <c r="C683" s="21"/>
      <c r="D683" s="24"/>
      <c r="E683" s="24"/>
    </row>
    <row r="684" spans="3:5">
      <c r="C684" s="21"/>
      <c r="D684" s="24"/>
      <c r="E684" s="24"/>
    </row>
    <row r="685" spans="3:5">
      <c r="C685" s="21"/>
      <c r="D685" s="24"/>
      <c r="E685" s="24"/>
    </row>
    <row r="686" spans="3:5">
      <c r="C686" s="21"/>
      <c r="D686" s="24"/>
      <c r="E686" s="24"/>
    </row>
    <row r="687" spans="3:5">
      <c r="C687" s="21"/>
      <c r="D687" s="24"/>
      <c r="E687" s="24"/>
    </row>
    <row r="688" spans="3:5">
      <c r="C688" s="21"/>
      <c r="D688" s="24"/>
      <c r="E688" s="24"/>
    </row>
    <row r="689" spans="3:5">
      <c r="C689" s="21"/>
      <c r="D689" s="24"/>
      <c r="E689" s="24"/>
    </row>
    <row r="690" spans="3:5">
      <c r="C690" s="21"/>
      <c r="D690" s="24"/>
      <c r="E690" s="24"/>
    </row>
    <row r="691" spans="3:5">
      <c r="C691" s="21"/>
      <c r="D691" s="24"/>
      <c r="E691" s="24"/>
    </row>
    <row r="692" spans="3:5">
      <c r="C692" s="21"/>
      <c r="D692" s="24"/>
      <c r="E692" s="24"/>
    </row>
    <row r="693" spans="3:5">
      <c r="C693" s="21"/>
      <c r="D693" s="24"/>
      <c r="E693" s="24"/>
    </row>
    <row r="694" spans="3:5">
      <c r="C694" s="21"/>
      <c r="D694" s="24"/>
      <c r="E694" s="24"/>
    </row>
    <row r="695" spans="3:5">
      <c r="C695" s="21"/>
      <c r="D695" s="24"/>
      <c r="E695" s="24"/>
    </row>
    <row r="696" spans="3:5">
      <c r="C696" s="21"/>
      <c r="D696" s="24"/>
      <c r="E696" s="24"/>
    </row>
    <row r="697" spans="3:5">
      <c r="C697" s="21"/>
      <c r="D697" s="24"/>
      <c r="E697" s="24"/>
    </row>
    <row r="698" spans="3:5">
      <c r="C698" s="21"/>
      <c r="D698" s="24"/>
      <c r="E698" s="24"/>
    </row>
    <row r="699" spans="3:5">
      <c r="C699" s="21"/>
      <c r="D699" s="24"/>
      <c r="E699" s="24"/>
    </row>
    <row r="700" spans="3:5">
      <c r="C700" s="21"/>
      <c r="D700" s="24"/>
      <c r="E700" s="24"/>
    </row>
    <row r="701" spans="3:5">
      <c r="C701" s="21"/>
      <c r="D701" s="24"/>
      <c r="E701" s="24"/>
    </row>
    <row r="702" spans="3:5">
      <c r="C702" s="21"/>
      <c r="D702" s="24"/>
      <c r="E702" s="24"/>
    </row>
    <row r="703" spans="3:5">
      <c r="C703" s="21"/>
      <c r="D703" s="24"/>
      <c r="E703" s="24"/>
    </row>
    <row r="704" spans="3:5">
      <c r="C704" s="21"/>
      <c r="D704" s="24"/>
      <c r="E704" s="24"/>
    </row>
    <row r="705" spans="3:5">
      <c r="C705" s="21"/>
      <c r="D705" s="24"/>
      <c r="E705" s="24"/>
    </row>
    <row r="706" spans="3:5">
      <c r="C706" s="21"/>
      <c r="D706" s="24"/>
      <c r="E706" s="24"/>
    </row>
    <row r="707" spans="3:5">
      <c r="C707" s="21"/>
      <c r="D707" s="24"/>
      <c r="E707" s="24"/>
    </row>
    <row r="708" spans="3:5">
      <c r="C708" s="21"/>
      <c r="D708" s="24"/>
      <c r="E708" s="24"/>
    </row>
    <row r="709" spans="3:5">
      <c r="C709" s="21"/>
      <c r="D709" s="24"/>
      <c r="E709" s="24"/>
    </row>
    <row r="710" spans="3:5">
      <c r="C710" s="21"/>
      <c r="D710" s="24"/>
      <c r="E710" s="24"/>
    </row>
    <row r="711" spans="3:5">
      <c r="C711" s="21"/>
      <c r="D711" s="24"/>
      <c r="E711" s="24"/>
    </row>
    <row r="712" spans="3:5">
      <c r="C712" s="21"/>
      <c r="D712" s="24"/>
      <c r="E712" s="24"/>
    </row>
    <row r="713" spans="3:5">
      <c r="C713" s="21"/>
      <c r="D713" s="24"/>
      <c r="E713" s="24"/>
    </row>
    <row r="714" spans="3:5">
      <c r="C714" s="21"/>
      <c r="D714" s="24"/>
      <c r="E714" s="24"/>
    </row>
    <row r="715" spans="3:5">
      <c r="C715" s="21"/>
      <c r="D715" s="24"/>
      <c r="E715" s="24"/>
    </row>
    <row r="716" spans="3:5">
      <c r="C716" s="21"/>
      <c r="D716" s="24"/>
      <c r="E716" s="24"/>
    </row>
    <row r="717" spans="3:5">
      <c r="C717" s="21"/>
      <c r="D717" s="24"/>
      <c r="E717" s="24"/>
    </row>
    <row r="718" spans="3:5">
      <c r="C718" s="21"/>
      <c r="D718" s="24"/>
      <c r="E718" s="24"/>
    </row>
    <row r="719" spans="3:5">
      <c r="C719" s="21"/>
      <c r="D719" s="24"/>
      <c r="E719" s="24"/>
    </row>
    <row r="720" spans="3:5">
      <c r="C720" s="21"/>
      <c r="D720" s="24"/>
      <c r="E720" s="24"/>
    </row>
    <row r="721" spans="3:5">
      <c r="C721" s="21"/>
      <c r="D721" s="24"/>
      <c r="E721" s="24"/>
    </row>
    <row r="722" spans="3:5">
      <c r="C722" s="21"/>
      <c r="D722" s="24"/>
      <c r="E722" s="24"/>
    </row>
    <row r="723" spans="3:5">
      <c r="C723" s="21"/>
      <c r="D723" s="24"/>
      <c r="E723" s="24"/>
    </row>
    <row r="724" spans="3:5">
      <c r="C724" s="21"/>
      <c r="D724" s="24"/>
      <c r="E724" s="24"/>
    </row>
    <row r="725" spans="3:5">
      <c r="C725" s="21"/>
      <c r="D725" s="24"/>
      <c r="E725" s="24"/>
    </row>
    <row r="726" spans="3:5">
      <c r="C726" s="21"/>
      <c r="D726" s="24"/>
      <c r="E726" s="24"/>
    </row>
    <row r="727" spans="3:5">
      <c r="C727" s="21"/>
      <c r="D727" s="24"/>
      <c r="E727" s="24"/>
    </row>
    <row r="728" spans="3:5">
      <c r="C728" s="21"/>
      <c r="D728" s="24"/>
      <c r="E728" s="24"/>
    </row>
    <row r="729" spans="3:5">
      <c r="C729" s="21"/>
      <c r="D729" s="24"/>
      <c r="E729" s="24"/>
    </row>
    <row r="730" spans="3:5">
      <c r="C730" s="21"/>
      <c r="D730" s="24"/>
      <c r="E730" s="24"/>
    </row>
    <row r="731" spans="3:5">
      <c r="C731" s="21"/>
      <c r="D731" s="24"/>
      <c r="E731" s="24"/>
    </row>
    <row r="732" spans="3:5">
      <c r="C732" s="21"/>
      <c r="D732" s="24"/>
      <c r="E732" s="24"/>
    </row>
    <row r="733" spans="3:5">
      <c r="C733" s="21"/>
      <c r="D733" s="24"/>
      <c r="E733" s="24"/>
    </row>
    <row r="734" spans="3:5">
      <c r="C734" s="21"/>
      <c r="D734" s="24"/>
      <c r="E734" s="24"/>
    </row>
    <row r="735" spans="3:5">
      <c r="C735" s="21"/>
      <c r="D735" s="24"/>
      <c r="E735" s="24"/>
    </row>
    <row r="736" spans="3:5">
      <c r="C736" s="21"/>
      <c r="D736" s="24"/>
      <c r="E736" s="24"/>
    </row>
    <row r="737" spans="3:5">
      <c r="C737" s="21"/>
      <c r="D737" s="24"/>
      <c r="E737" s="24"/>
    </row>
    <row r="738" spans="3:5">
      <c r="C738" s="21"/>
      <c r="D738" s="24"/>
      <c r="E738" s="24"/>
    </row>
    <row r="739" spans="3:5">
      <c r="C739" s="21"/>
      <c r="D739" s="24"/>
      <c r="E739" s="24"/>
    </row>
    <row r="740" spans="3:5">
      <c r="C740" s="21"/>
      <c r="D740" s="24"/>
      <c r="E740" s="24"/>
    </row>
    <row r="741" spans="3:5">
      <c r="C741" s="21"/>
      <c r="D741" s="24"/>
      <c r="E741" s="24"/>
    </row>
    <row r="742" spans="3:5">
      <c r="C742" s="21"/>
      <c r="D742" s="24"/>
      <c r="E742" s="24"/>
    </row>
    <row r="743" spans="3:5">
      <c r="C743" s="21"/>
      <c r="D743" s="24"/>
      <c r="E743" s="24"/>
    </row>
    <row r="744" spans="3:5">
      <c r="C744" s="21"/>
      <c r="D744" s="24"/>
      <c r="E744" s="24"/>
    </row>
    <row r="745" spans="3:5">
      <c r="C745" s="21"/>
      <c r="D745" s="24"/>
      <c r="E745" s="24"/>
    </row>
    <row r="746" spans="3:5">
      <c r="C746" s="21"/>
      <c r="D746" s="24"/>
      <c r="E746" s="24"/>
    </row>
    <row r="747" spans="3:5">
      <c r="C747" s="21"/>
      <c r="D747" s="24"/>
      <c r="E747" s="24"/>
    </row>
    <row r="748" spans="3:5">
      <c r="C748" s="21"/>
      <c r="D748" s="24"/>
      <c r="E748" s="24"/>
    </row>
    <row r="749" spans="3:5">
      <c r="C749" s="21"/>
      <c r="D749" s="24"/>
      <c r="E749" s="24"/>
    </row>
    <row r="750" spans="3:5">
      <c r="C750" s="21"/>
      <c r="D750" s="24"/>
      <c r="E750" s="24"/>
    </row>
    <row r="751" spans="3:5">
      <c r="C751" s="21"/>
      <c r="D751" s="24"/>
      <c r="E751" s="24"/>
    </row>
    <row r="752" spans="3:5">
      <c r="C752" s="21"/>
      <c r="D752" s="24"/>
      <c r="E752" s="24"/>
    </row>
    <row r="753" spans="3:5">
      <c r="C753" s="21"/>
      <c r="D753" s="24"/>
      <c r="E753" s="24"/>
    </row>
    <row r="754" spans="3:5">
      <c r="C754" s="21"/>
      <c r="D754" s="24"/>
      <c r="E754" s="24"/>
    </row>
    <row r="755" spans="3:5">
      <c r="C755" s="21"/>
      <c r="D755" s="24"/>
      <c r="E755" s="24"/>
    </row>
    <row r="756" spans="3:5">
      <c r="C756" s="21"/>
      <c r="D756" s="24"/>
      <c r="E756" s="24"/>
    </row>
    <row r="757" spans="3:5">
      <c r="C757" s="21"/>
      <c r="D757" s="24"/>
      <c r="E757" s="24"/>
    </row>
    <row r="758" spans="3:5">
      <c r="C758" s="21"/>
      <c r="D758" s="24"/>
      <c r="E758" s="24"/>
    </row>
    <row r="759" spans="3:5">
      <c r="C759" s="21"/>
      <c r="D759" s="24"/>
      <c r="E759" s="24"/>
    </row>
    <row r="760" spans="3:5">
      <c r="C760" s="21"/>
      <c r="D760" s="24"/>
      <c r="E760" s="24"/>
    </row>
    <row r="761" spans="3:5">
      <c r="C761" s="21"/>
      <c r="D761" s="24"/>
      <c r="E761" s="24"/>
    </row>
    <row r="762" spans="3:5">
      <c r="C762" s="21"/>
      <c r="D762" s="24"/>
      <c r="E762" s="24"/>
    </row>
    <row r="763" spans="3:5">
      <c r="C763" s="21"/>
      <c r="D763" s="24"/>
      <c r="E763" s="24"/>
    </row>
    <row r="764" spans="3:5">
      <c r="C764" s="21"/>
      <c r="D764" s="24"/>
      <c r="E764" s="24"/>
    </row>
    <row r="765" spans="3:5">
      <c r="C765" s="21"/>
      <c r="D765" s="24"/>
      <c r="E765" s="24"/>
    </row>
    <row r="766" spans="3:5">
      <c r="C766" s="21"/>
      <c r="D766" s="24"/>
      <c r="E766" s="24"/>
    </row>
    <row r="767" spans="3:5">
      <c r="C767" s="21"/>
      <c r="D767" s="24"/>
      <c r="E767" s="24"/>
    </row>
    <row r="768" spans="3:5">
      <c r="C768" s="21"/>
      <c r="D768" s="24"/>
      <c r="E768" s="24"/>
    </row>
    <row r="769" spans="3:5">
      <c r="C769" s="21"/>
      <c r="D769" s="24"/>
      <c r="E769" s="24"/>
    </row>
    <row r="770" spans="3:5">
      <c r="C770" s="21"/>
      <c r="D770" s="24"/>
      <c r="E770" s="24"/>
    </row>
    <row r="771" spans="3:5">
      <c r="C771" s="21"/>
      <c r="D771" s="24"/>
      <c r="E771" s="24"/>
    </row>
    <row r="772" spans="3:5">
      <c r="C772" s="21"/>
      <c r="D772" s="24"/>
      <c r="E772" s="24"/>
    </row>
    <row r="773" spans="3:5">
      <c r="C773" s="21"/>
      <c r="D773" s="24"/>
      <c r="E773" s="24"/>
    </row>
    <row r="774" spans="3:5">
      <c r="C774" s="21"/>
      <c r="D774" s="24"/>
      <c r="E774" s="24"/>
    </row>
    <row r="775" spans="3:5">
      <c r="C775" s="21"/>
      <c r="D775" s="24"/>
      <c r="E775" s="24"/>
    </row>
    <row r="776" spans="3:5">
      <c r="C776" s="21"/>
      <c r="D776" s="24"/>
      <c r="E776" s="24"/>
    </row>
    <row r="777" spans="3:5">
      <c r="C777" s="21"/>
      <c r="D777" s="24"/>
      <c r="E777" s="24"/>
    </row>
    <row r="778" spans="3:5">
      <c r="C778" s="21"/>
      <c r="D778" s="24"/>
      <c r="E778" s="24"/>
    </row>
    <row r="779" spans="3:5">
      <c r="C779" s="21"/>
      <c r="D779" s="24"/>
      <c r="E779" s="24"/>
    </row>
    <row r="780" spans="3:5">
      <c r="C780" s="21"/>
      <c r="D780" s="24"/>
      <c r="E780" s="24"/>
    </row>
    <row r="781" spans="3:5">
      <c r="C781" s="21"/>
      <c r="D781" s="24"/>
      <c r="E781" s="24"/>
    </row>
    <row r="782" spans="3:5">
      <c r="C782" s="21"/>
      <c r="D782" s="24"/>
      <c r="E782" s="24"/>
    </row>
    <row r="783" spans="3:5">
      <c r="C783" s="21"/>
      <c r="D783" s="24"/>
      <c r="E783" s="24"/>
    </row>
    <row r="784" spans="3:5">
      <c r="C784" s="21"/>
      <c r="D784" s="24"/>
      <c r="E784" s="24"/>
    </row>
    <row r="785" spans="3:5">
      <c r="C785" s="21"/>
      <c r="D785" s="24"/>
      <c r="E785" s="24"/>
    </row>
    <row r="786" spans="3:5">
      <c r="C786" s="21"/>
      <c r="D786" s="24"/>
      <c r="E786" s="24"/>
    </row>
    <row r="787" spans="3:5">
      <c r="C787" s="21"/>
      <c r="D787" s="24"/>
      <c r="E787" s="24"/>
    </row>
    <row r="788" spans="3:5">
      <c r="C788" s="21"/>
      <c r="D788" s="24"/>
      <c r="E788" s="24"/>
    </row>
    <row r="789" spans="3:5">
      <c r="C789" s="21"/>
      <c r="D789" s="24"/>
      <c r="E789" s="24"/>
    </row>
    <row r="790" spans="3:5">
      <c r="C790" s="21"/>
      <c r="D790" s="24"/>
      <c r="E790" s="24"/>
    </row>
    <row r="791" spans="3:5">
      <c r="C791" s="21"/>
      <c r="D791" s="24"/>
      <c r="E791" s="24"/>
    </row>
    <row r="792" spans="3:5">
      <c r="C792" s="21"/>
      <c r="D792" s="24"/>
      <c r="E792" s="24"/>
    </row>
    <row r="793" spans="3:5">
      <c r="C793" s="21"/>
      <c r="D793" s="24"/>
      <c r="E793" s="24"/>
    </row>
    <row r="794" spans="3:5">
      <c r="C794" s="21"/>
      <c r="D794" s="24"/>
      <c r="E794" s="24"/>
    </row>
    <row r="795" spans="3:5">
      <c r="C795" s="21"/>
      <c r="D795" s="24"/>
      <c r="E795" s="24"/>
    </row>
    <row r="796" spans="3:5">
      <c r="C796" s="21"/>
      <c r="D796" s="24"/>
      <c r="E796" s="24"/>
    </row>
    <row r="797" spans="3:5">
      <c r="C797" s="21"/>
      <c r="D797" s="24"/>
      <c r="E797" s="24"/>
    </row>
    <row r="798" spans="3:5">
      <c r="C798" s="21"/>
      <c r="D798" s="24"/>
      <c r="E798" s="24"/>
    </row>
    <row r="799" spans="3:5">
      <c r="C799" s="21"/>
      <c r="D799" s="24"/>
      <c r="E799" s="24"/>
    </row>
    <row r="800" spans="3:5">
      <c r="C800" s="21"/>
      <c r="D800" s="24"/>
      <c r="E800" s="24"/>
    </row>
    <row r="801" spans="3:5">
      <c r="C801" s="21"/>
      <c r="D801" s="24"/>
      <c r="E801" s="24"/>
    </row>
    <row r="802" spans="3:5">
      <c r="C802" s="21"/>
      <c r="D802" s="24"/>
      <c r="E802" s="24"/>
    </row>
    <row r="803" spans="3:5">
      <c r="C803" s="21"/>
      <c r="D803" s="24"/>
      <c r="E803" s="24"/>
    </row>
    <row r="804" spans="3:5">
      <c r="C804" s="21"/>
      <c r="D804" s="24"/>
      <c r="E804" s="24"/>
    </row>
    <row r="805" spans="3:5">
      <c r="C805" s="21"/>
      <c r="D805" s="24"/>
      <c r="E805" s="24"/>
    </row>
    <row r="806" spans="3:5">
      <c r="C806" s="21"/>
      <c r="D806" s="24"/>
      <c r="E806" s="24"/>
    </row>
    <row r="807" spans="3:5">
      <c r="C807" s="21"/>
      <c r="D807" s="24"/>
      <c r="E807" s="24"/>
    </row>
    <row r="808" spans="3:5">
      <c r="C808" s="21"/>
      <c r="D808" s="24"/>
      <c r="E808" s="24"/>
    </row>
    <row r="809" spans="3:5">
      <c r="C809" s="21"/>
      <c r="D809" s="24"/>
      <c r="E809" s="24"/>
    </row>
    <row r="810" spans="3:5">
      <c r="C810" s="21"/>
      <c r="D810" s="24"/>
      <c r="E810" s="24"/>
    </row>
    <row r="811" spans="3:5">
      <c r="C811" s="21"/>
      <c r="D811" s="24"/>
      <c r="E811" s="24"/>
    </row>
    <row r="812" spans="3:5">
      <c r="C812" s="21"/>
      <c r="D812" s="24"/>
      <c r="E812" s="24"/>
    </row>
    <row r="813" spans="3:5">
      <c r="C813" s="21"/>
      <c r="D813" s="24"/>
      <c r="E813" s="24"/>
    </row>
    <row r="814" spans="3:5">
      <c r="C814" s="21"/>
      <c r="D814" s="24"/>
      <c r="E814" s="24"/>
    </row>
    <row r="815" spans="3:5">
      <c r="C815" s="21"/>
      <c r="D815" s="24"/>
      <c r="E815" s="24"/>
    </row>
    <row r="816" spans="3:5">
      <c r="C816" s="21"/>
      <c r="D816" s="24"/>
      <c r="E816" s="24"/>
    </row>
    <row r="817" spans="3:5">
      <c r="C817" s="21"/>
      <c r="D817" s="24"/>
      <c r="E817" s="24"/>
    </row>
    <row r="818" spans="3:5">
      <c r="C818" s="21"/>
      <c r="D818" s="24"/>
      <c r="E818" s="24"/>
    </row>
    <row r="819" spans="3:5">
      <c r="C819" s="21"/>
      <c r="D819" s="24"/>
      <c r="E819" s="24"/>
    </row>
    <row r="820" spans="3:5">
      <c r="C820" s="21"/>
      <c r="D820" s="24"/>
      <c r="E820" s="24"/>
    </row>
    <row r="821" spans="3:5">
      <c r="C821" s="21"/>
      <c r="D821" s="24"/>
      <c r="E821" s="24"/>
    </row>
    <row r="822" spans="3:5">
      <c r="C822" s="21"/>
      <c r="D822" s="24"/>
      <c r="E822" s="24"/>
    </row>
    <row r="823" spans="3:5">
      <c r="C823" s="21"/>
      <c r="D823" s="24"/>
      <c r="E823" s="24"/>
    </row>
    <row r="824" spans="3:5">
      <c r="C824" s="21"/>
      <c r="D824" s="24"/>
      <c r="E824" s="24"/>
    </row>
    <row r="825" spans="3:5">
      <c r="C825" s="21"/>
      <c r="D825" s="24"/>
      <c r="E825" s="24"/>
    </row>
    <row r="826" spans="3:5">
      <c r="C826" s="21"/>
      <c r="D826" s="24"/>
      <c r="E826" s="24"/>
    </row>
    <row r="827" spans="3:5">
      <c r="C827" s="21"/>
      <c r="D827" s="24"/>
      <c r="E827" s="24"/>
    </row>
    <row r="828" spans="3:5">
      <c r="C828" s="21"/>
      <c r="D828" s="24"/>
      <c r="E828" s="24"/>
    </row>
    <row r="829" spans="3:5">
      <c r="C829" s="21"/>
      <c r="D829" s="24"/>
      <c r="E829" s="24"/>
    </row>
    <row r="830" spans="3:5">
      <c r="C830" s="21"/>
      <c r="D830" s="24"/>
      <c r="E830" s="24"/>
    </row>
    <row r="831" spans="3:5">
      <c r="C831" s="21"/>
      <c r="D831" s="24"/>
      <c r="E831" s="24"/>
    </row>
    <row r="832" spans="3:5">
      <c r="C832" s="21"/>
      <c r="D832" s="24"/>
      <c r="E832" s="24"/>
    </row>
    <row r="833" spans="3:5">
      <c r="C833" s="21"/>
      <c r="D833" s="24"/>
      <c r="E833" s="24"/>
    </row>
    <row r="834" spans="3:5">
      <c r="C834" s="21"/>
      <c r="D834" s="24"/>
      <c r="E834" s="24"/>
    </row>
    <row r="835" spans="3:5">
      <c r="C835" s="21"/>
      <c r="D835" s="24"/>
      <c r="E835" s="24"/>
    </row>
    <row r="836" spans="3:5">
      <c r="C836" s="21"/>
      <c r="D836" s="24"/>
      <c r="E836" s="24"/>
    </row>
    <row r="837" spans="3:5">
      <c r="C837" s="21"/>
      <c r="D837" s="24"/>
      <c r="E837" s="24"/>
    </row>
    <row r="838" spans="3:5">
      <c r="C838" s="21"/>
      <c r="D838" s="24"/>
      <c r="E838" s="24"/>
    </row>
    <row r="839" spans="3:5">
      <c r="C839" s="21"/>
      <c r="D839" s="24"/>
      <c r="E839" s="24"/>
    </row>
    <row r="840" spans="3:5">
      <c r="C840" s="21"/>
      <c r="D840" s="24"/>
      <c r="E840" s="24"/>
    </row>
    <row r="841" spans="3:5">
      <c r="C841" s="21"/>
      <c r="D841" s="24"/>
      <c r="E841" s="24"/>
    </row>
    <row r="842" spans="3:5">
      <c r="C842" s="21"/>
      <c r="D842" s="24"/>
      <c r="E842" s="24"/>
    </row>
    <row r="843" spans="3:5">
      <c r="C843" s="21"/>
      <c r="D843" s="24"/>
      <c r="E843" s="24"/>
    </row>
    <row r="844" spans="3:5">
      <c r="C844" s="21"/>
      <c r="D844" s="24"/>
      <c r="E844" s="24"/>
    </row>
    <row r="845" spans="3:5">
      <c r="C845" s="21"/>
      <c r="D845" s="24"/>
      <c r="E845" s="24"/>
    </row>
    <row r="846" spans="3:5">
      <c r="C846" s="21"/>
      <c r="D846" s="24"/>
      <c r="E846" s="24"/>
    </row>
    <row r="847" spans="3:5">
      <c r="C847" s="21"/>
      <c r="D847" s="24"/>
      <c r="E847" s="24"/>
    </row>
    <row r="848" spans="3:5">
      <c r="C848" s="21"/>
      <c r="D848" s="24"/>
      <c r="E848" s="24"/>
    </row>
    <row r="849" spans="3:5">
      <c r="C849" s="21"/>
      <c r="D849" s="24"/>
      <c r="E849" s="24"/>
    </row>
    <row r="850" spans="3:5">
      <c r="C850" s="21"/>
      <c r="D850" s="24"/>
      <c r="E850" s="24"/>
    </row>
    <row r="851" spans="3:5">
      <c r="C851" s="21"/>
      <c r="D851" s="24"/>
      <c r="E851" s="24"/>
    </row>
    <row r="852" spans="3:5">
      <c r="C852" s="21"/>
      <c r="D852" s="24"/>
      <c r="E852" s="24"/>
    </row>
    <row r="853" spans="3:5">
      <c r="C853" s="21"/>
      <c r="D853" s="24"/>
      <c r="E853" s="24"/>
    </row>
    <row r="854" spans="3:5">
      <c r="C854" s="21"/>
      <c r="D854" s="24"/>
      <c r="E854" s="24"/>
    </row>
    <row r="855" spans="3:5">
      <c r="C855" s="21"/>
      <c r="D855" s="24"/>
      <c r="E855" s="24"/>
    </row>
    <row r="856" spans="3:5">
      <c r="C856" s="21"/>
      <c r="D856" s="24"/>
      <c r="E856" s="24"/>
    </row>
    <row r="857" spans="3:5">
      <c r="C857" s="21"/>
      <c r="D857" s="24"/>
      <c r="E857" s="24"/>
    </row>
    <row r="858" spans="3:5">
      <c r="C858" s="21"/>
      <c r="D858" s="24"/>
      <c r="E858" s="24"/>
    </row>
    <row r="859" spans="3:5">
      <c r="C859" s="21"/>
      <c r="D859" s="24"/>
      <c r="E859" s="24"/>
    </row>
    <row r="860" spans="3:5">
      <c r="C860" s="21"/>
      <c r="D860" s="24"/>
      <c r="E860" s="24"/>
    </row>
    <row r="861" spans="3:5">
      <c r="C861" s="21"/>
      <c r="D861" s="24"/>
      <c r="E861" s="24"/>
    </row>
    <row r="862" spans="3:5">
      <c r="C862" s="21"/>
      <c r="D862" s="24"/>
      <c r="E862" s="24"/>
    </row>
    <row r="863" spans="3:5">
      <c r="C863" s="21"/>
      <c r="D863" s="24"/>
      <c r="E863" s="24"/>
    </row>
    <row r="864" spans="3:5">
      <c r="C864" s="21"/>
      <c r="D864" s="24"/>
      <c r="E864" s="24"/>
    </row>
    <row r="865" spans="3:5">
      <c r="C865" s="21"/>
      <c r="D865" s="24"/>
      <c r="E865" s="24"/>
    </row>
    <row r="866" spans="3:5">
      <c r="C866" s="21"/>
      <c r="D866" s="24"/>
      <c r="E866" s="24"/>
    </row>
    <row r="867" spans="3:5">
      <c r="C867" s="21"/>
      <c r="D867" s="24"/>
      <c r="E867" s="24"/>
    </row>
    <row r="868" spans="3:5">
      <c r="C868" s="21"/>
      <c r="D868" s="24"/>
      <c r="E868" s="24"/>
    </row>
    <row r="869" spans="3:5">
      <c r="C869" s="21"/>
      <c r="D869" s="24"/>
      <c r="E869" s="24"/>
    </row>
    <row r="870" spans="3:5">
      <c r="C870" s="21"/>
      <c r="D870" s="24"/>
      <c r="E870" s="24"/>
    </row>
    <row r="871" spans="3:5">
      <c r="C871" s="21"/>
      <c r="D871" s="24"/>
      <c r="E871" s="24"/>
    </row>
    <row r="872" spans="3:5">
      <c r="C872" s="21"/>
      <c r="D872" s="24"/>
      <c r="E872" s="24"/>
    </row>
    <row r="873" spans="3:5">
      <c r="C873" s="21"/>
      <c r="D873" s="24"/>
      <c r="E873" s="24"/>
    </row>
    <row r="874" spans="3:5">
      <c r="C874" s="21"/>
      <c r="D874" s="24"/>
      <c r="E874" s="24"/>
    </row>
    <row r="875" spans="3:5">
      <c r="C875" s="21"/>
      <c r="D875" s="24"/>
      <c r="E875" s="24"/>
    </row>
    <row r="876" spans="3:5">
      <c r="C876" s="21"/>
      <c r="D876" s="24"/>
      <c r="E876" s="24"/>
    </row>
    <row r="877" spans="3:5">
      <c r="C877" s="21"/>
      <c r="D877" s="24"/>
      <c r="E877" s="24"/>
    </row>
    <row r="878" spans="3:5">
      <c r="C878" s="21"/>
      <c r="D878" s="24"/>
      <c r="E878" s="24"/>
    </row>
    <row r="879" spans="3:5">
      <c r="C879" s="21"/>
      <c r="D879" s="24"/>
      <c r="E879" s="24"/>
    </row>
    <row r="880" spans="3:5">
      <c r="C880" s="21"/>
      <c r="D880" s="24"/>
      <c r="E880" s="24"/>
    </row>
    <row r="881" spans="3:5">
      <c r="C881" s="21"/>
      <c r="D881" s="24"/>
      <c r="E881" s="24"/>
    </row>
    <row r="882" spans="3:5">
      <c r="C882" s="21"/>
      <c r="D882" s="24"/>
      <c r="E882" s="24"/>
    </row>
    <row r="883" spans="3:5">
      <c r="C883" s="21"/>
      <c r="D883" s="24"/>
      <c r="E883" s="24"/>
    </row>
    <row r="884" spans="3:5">
      <c r="C884" s="21"/>
      <c r="D884" s="24"/>
      <c r="E884" s="24"/>
    </row>
    <row r="885" spans="3:5">
      <c r="C885" s="21"/>
      <c r="D885" s="24"/>
      <c r="E885" s="24"/>
    </row>
    <row r="886" spans="3:5">
      <c r="C886" s="21"/>
      <c r="D886" s="24"/>
      <c r="E886" s="24"/>
    </row>
    <row r="887" spans="3:5">
      <c r="C887" s="21"/>
      <c r="D887" s="24"/>
      <c r="E887" s="24"/>
    </row>
    <row r="888" spans="3:5">
      <c r="C888" s="21"/>
      <c r="D888" s="24"/>
      <c r="E888" s="24"/>
    </row>
    <row r="889" spans="3:5">
      <c r="C889" s="21"/>
      <c r="D889" s="24"/>
      <c r="E889" s="24"/>
    </row>
    <row r="890" spans="3:5">
      <c r="C890" s="21"/>
      <c r="D890" s="24"/>
      <c r="E890" s="24"/>
    </row>
    <row r="891" spans="3:5">
      <c r="C891" s="21"/>
      <c r="D891" s="24"/>
      <c r="E891" s="24"/>
    </row>
    <row r="892" spans="3:5">
      <c r="C892" s="21"/>
      <c r="D892" s="24"/>
      <c r="E892" s="24"/>
    </row>
    <row r="893" spans="3:5">
      <c r="C893" s="21"/>
      <c r="D893" s="24"/>
      <c r="E893" s="24"/>
    </row>
    <row r="894" spans="3:5">
      <c r="C894" s="21"/>
      <c r="D894" s="24"/>
      <c r="E894" s="24"/>
    </row>
    <row r="895" spans="3:5">
      <c r="C895" s="21"/>
      <c r="D895" s="24"/>
      <c r="E895" s="24"/>
    </row>
    <row r="896" spans="3:5">
      <c r="C896" s="21"/>
      <c r="D896" s="24"/>
      <c r="E896" s="24"/>
    </row>
    <row r="897" spans="3:5">
      <c r="C897" s="21"/>
      <c r="D897" s="24"/>
      <c r="E897" s="24"/>
    </row>
    <row r="898" spans="3:5">
      <c r="C898" s="21"/>
      <c r="D898" s="24"/>
      <c r="E898" s="24"/>
    </row>
    <row r="899" spans="3:5">
      <c r="C899" s="21"/>
      <c r="D899" s="24"/>
      <c r="E899" s="24"/>
    </row>
    <row r="900" spans="3:5">
      <c r="C900" s="21"/>
      <c r="D900" s="24"/>
      <c r="E900" s="24"/>
    </row>
    <row r="901" spans="3:5">
      <c r="C901" s="21"/>
      <c r="D901" s="24"/>
      <c r="E901" s="24"/>
    </row>
    <row r="902" spans="3:5">
      <c r="C902" s="21"/>
      <c r="D902" s="24"/>
      <c r="E902" s="24"/>
    </row>
    <row r="903" spans="3:5">
      <c r="C903" s="21"/>
      <c r="D903" s="24"/>
      <c r="E903" s="24"/>
    </row>
    <row r="904" spans="3:5">
      <c r="C904" s="21"/>
      <c r="D904" s="24"/>
      <c r="E904" s="24"/>
    </row>
    <row r="905" spans="3:5">
      <c r="C905" s="21"/>
      <c r="D905" s="24"/>
      <c r="E905" s="24"/>
    </row>
    <row r="906" spans="3:5">
      <c r="C906" s="21"/>
      <c r="D906" s="24"/>
      <c r="E906" s="24"/>
    </row>
    <row r="907" spans="3:5">
      <c r="C907" s="21"/>
      <c r="D907" s="24"/>
      <c r="E907" s="24"/>
    </row>
    <row r="908" spans="3:5">
      <c r="C908" s="21"/>
      <c r="D908" s="24"/>
      <c r="E908" s="24"/>
    </row>
    <row r="909" spans="3:5">
      <c r="C909" s="21"/>
      <c r="D909" s="24"/>
      <c r="E909" s="24"/>
    </row>
    <row r="910" spans="3:5">
      <c r="C910" s="21"/>
      <c r="D910" s="24"/>
      <c r="E910" s="24"/>
    </row>
    <row r="911" spans="3:5">
      <c r="C911" s="21"/>
      <c r="D911" s="24"/>
      <c r="E911" s="24"/>
    </row>
    <row r="912" spans="3:5">
      <c r="C912" s="21"/>
      <c r="D912" s="24"/>
      <c r="E912" s="24"/>
    </row>
    <row r="913" spans="3:5">
      <c r="C913" s="21"/>
      <c r="D913" s="24"/>
      <c r="E913" s="24"/>
    </row>
    <row r="914" spans="3:5">
      <c r="C914" s="21"/>
      <c r="D914" s="24"/>
      <c r="E914" s="24"/>
    </row>
    <row r="915" spans="3:5">
      <c r="C915" s="21"/>
      <c r="D915" s="24"/>
      <c r="E915" s="24"/>
    </row>
    <row r="916" spans="3:5">
      <c r="C916" s="21"/>
      <c r="D916" s="24"/>
      <c r="E916" s="24"/>
    </row>
    <row r="917" spans="3:5">
      <c r="C917" s="21"/>
      <c r="D917" s="24"/>
      <c r="E917" s="24"/>
    </row>
    <row r="918" spans="3:5">
      <c r="C918" s="21"/>
      <c r="D918" s="24"/>
      <c r="E918" s="24"/>
    </row>
    <row r="919" spans="3:5">
      <c r="C919" s="21"/>
      <c r="D919" s="24"/>
      <c r="E919" s="24"/>
    </row>
    <row r="920" spans="3:5">
      <c r="C920" s="21"/>
      <c r="D920" s="24"/>
      <c r="E920" s="24"/>
    </row>
    <row r="921" spans="3:5">
      <c r="C921" s="21"/>
      <c r="D921" s="24"/>
      <c r="E921" s="24"/>
    </row>
    <row r="922" spans="3:5">
      <c r="C922" s="21"/>
      <c r="D922" s="24"/>
      <c r="E922" s="24"/>
    </row>
    <row r="923" spans="3:5">
      <c r="C923" s="21"/>
      <c r="D923" s="24"/>
      <c r="E923" s="24"/>
    </row>
    <row r="924" spans="3:5">
      <c r="C924" s="21"/>
      <c r="D924" s="24"/>
      <c r="E924" s="24"/>
    </row>
    <row r="925" spans="3:5">
      <c r="C925" s="21"/>
      <c r="D925" s="24"/>
      <c r="E925" s="24"/>
    </row>
    <row r="926" spans="3:5">
      <c r="C926" s="21"/>
      <c r="D926" s="24"/>
      <c r="E926" s="24"/>
    </row>
    <row r="927" spans="3:5">
      <c r="C927" s="21"/>
      <c r="D927" s="24"/>
      <c r="E927" s="24"/>
    </row>
    <row r="928" spans="3:5">
      <c r="C928" s="21"/>
      <c r="D928" s="24"/>
      <c r="E928" s="24"/>
    </row>
    <row r="929" spans="3:5">
      <c r="C929" s="21"/>
      <c r="D929" s="24"/>
      <c r="E929" s="24"/>
    </row>
    <row r="930" spans="3:5">
      <c r="C930" s="21"/>
      <c r="D930" s="24"/>
      <c r="E930" s="24"/>
    </row>
    <row r="931" spans="3:5">
      <c r="C931" s="21"/>
      <c r="D931" s="24"/>
      <c r="E931" s="24"/>
    </row>
    <row r="932" spans="3:5">
      <c r="C932" s="21"/>
      <c r="D932" s="24"/>
      <c r="E932" s="24"/>
    </row>
    <row r="933" spans="3:5">
      <c r="C933" s="21"/>
      <c r="D933" s="24"/>
      <c r="E933" s="24"/>
    </row>
    <row r="934" spans="3:5">
      <c r="C934" s="21"/>
      <c r="D934" s="24"/>
      <c r="E934" s="24"/>
    </row>
    <row r="935" spans="3:5">
      <c r="C935" s="21"/>
      <c r="D935" s="24"/>
      <c r="E935" s="24"/>
    </row>
    <row r="936" spans="3:5">
      <c r="C936" s="21"/>
      <c r="D936" s="24"/>
      <c r="E936" s="24"/>
    </row>
    <row r="937" spans="3:5">
      <c r="C937" s="21"/>
      <c r="D937" s="24"/>
      <c r="E937" s="24"/>
    </row>
    <row r="938" spans="3:5">
      <c r="C938" s="21"/>
      <c r="D938" s="24"/>
      <c r="E938" s="24"/>
    </row>
    <row r="939" spans="3:5">
      <c r="C939" s="21"/>
      <c r="D939" s="24"/>
      <c r="E939" s="24"/>
    </row>
    <row r="940" spans="3:5">
      <c r="C940" s="21"/>
      <c r="D940" s="24"/>
      <c r="E940" s="24"/>
    </row>
    <row r="941" spans="3:5">
      <c r="C941" s="21"/>
      <c r="D941" s="24"/>
      <c r="E941" s="24"/>
    </row>
    <row r="942" spans="3:5">
      <c r="C942" s="21"/>
      <c r="D942" s="24"/>
      <c r="E942" s="24"/>
    </row>
    <row r="943" spans="3:5">
      <c r="C943" s="21"/>
      <c r="D943" s="24"/>
      <c r="E943" s="24"/>
    </row>
    <row r="944" spans="3:5">
      <c r="C944" s="21"/>
      <c r="D944" s="24"/>
      <c r="E944" s="24"/>
    </row>
    <row r="945" spans="3:5">
      <c r="C945" s="21"/>
      <c r="D945" s="24"/>
      <c r="E945" s="24"/>
    </row>
    <row r="946" spans="3:5">
      <c r="C946" s="21"/>
      <c r="D946" s="24"/>
      <c r="E946" s="24"/>
    </row>
    <row r="947" spans="3:5">
      <c r="C947" s="21"/>
      <c r="D947" s="24"/>
      <c r="E947" s="24"/>
    </row>
    <row r="948" spans="3:5">
      <c r="C948" s="21"/>
      <c r="D948" s="24"/>
      <c r="E948" s="24"/>
    </row>
    <row r="949" spans="3:5">
      <c r="C949" s="21"/>
      <c r="D949" s="24"/>
      <c r="E949" s="24"/>
    </row>
    <row r="950" spans="3:5">
      <c r="C950" s="21"/>
      <c r="D950" s="24"/>
      <c r="E950" s="24"/>
    </row>
    <row r="951" spans="3:5">
      <c r="C951" s="21"/>
      <c r="D951" s="24"/>
      <c r="E951" s="24"/>
    </row>
    <row r="952" spans="3:5">
      <c r="C952" s="21"/>
      <c r="D952" s="24"/>
      <c r="E952" s="24"/>
    </row>
    <row r="953" spans="3:5">
      <c r="C953" s="21"/>
      <c r="D953" s="24"/>
      <c r="E953" s="24"/>
    </row>
    <row r="954" spans="3:5">
      <c r="C954" s="21"/>
      <c r="D954" s="24"/>
      <c r="E954" s="24"/>
    </row>
    <row r="955" spans="3:5">
      <c r="C955" s="21"/>
      <c r="D955" s="24"/>
      <c r="E955" s="24"/>
    </row>
    <row r="956" spans="3:5">
      <c r="C956" s="21"/>
      <c r="D956" s="24"/>
      <c r="E956" s="24"/>
    </row>
    <row r="957" spans="3:5">
      <c r="C957" s="21"/>
      <c r="D957" s="24"/>
      <c r="E957" s="24"/>
    </row>
    <row r="958" spans="3:5">
      <c r="C958" s="21"/>
      <c r="D958" s="24"/>
      <c r="E958" s="24"/>
    </row>
    <row r="959" spans="3:5">
      <c r="C959" s="21"/>
      <c r="D959" s="24"/>
      <c r="E959" s="24"/>
    </row>
    <row r="960" spans="3:5">
      <c r="C960" s="21"/>
      <c r="D960" s="24"/>
      <c r="E960" s="24"/>
    </row>
    <row r="961" spans="3:5">
      <c r="C961" s="21"/>
      <c r="D961" s="24"/>
      <c r="E961" s="24"/>
    </row>
    <row r="962" spans="3:5">
      <c r="C962" s="21"/>
      <c r="D962" s="24"/>
      <c r="E962" s="24"/>
    </row>
    <row r="963" spans="3:5">
      <c r="C963" s="21"/>
      <c r="D963" s="24"/>
      <c r="E963" s="24"/>
    </row>
    <row r="964" spans="3:5">
      <c r="C964" s="21"/>
      <c r="D964" s="24"/>
      <c r="E964" s="24"/>
    </row>
    <row r="965" spans="3:5">
      <c r="C965" s="21"/>
      <c r="D965" s="24"/>
      <c r="E965" s="24"/>
    </row>
    <row r="966" spans="3:5">
      <c r="C966" s="21"/>
      <c r="D966" s="24"/>
      <c r="E966" s="24"/>
    </row>
    <row r="967" spans="3:5">
      <c r="C967" s="21"/>
      <c r="D967" s="24"/>
      <c r="E967" s="24"/>
    </row>
    <row r="968" spans="3:5">
      <c r="C968" s="21"/>
      <c r="D968" s="24"/>
      <c r="E968" s="24"/>
    </row>
    <row r="969" spans="3:5">
      <c r="C969" s="21"/>
      <c r="D969" s="24"/>
      <c r="E969" s="24"/>
    </row>
    <row r="970" spans="3:5">
      <c r="C970" s="21"/>
      <c r="D970" s="24"/>
      <c r="E970" s="24"/>
    </row>
    <row r="971" spans="3:5">
      <c r="C971" s="21"/>
      <c r="D971" s="24"/>
      <c r="E971" s="24"/>
    </row>
    <row r="972" spans="3:5">
      <c r="C972" s="21"/>
      <c r="D972" s="24"/>
      <c r="E972" s="24"/>
    </row>
    <row r="973" spans="3:5">
      <c r="C973" s="21"/>
      <c r="D973" s="24"/>
      <c r="E973" s="24"/>
    </row>
    <row r="974" spans="3:5">
      <c r="C974" s="21"/>
      <c r="D974" s="24"/>
      <c r="E974" s="24"/>
    </row>
    <row r="975" spans="3:5">
      <c r="C975" s="21"/>
      <c r="D975" s="24"/>
      <c r="E975" s="24"/>
    </row>
    <row r="976" spans="3:5">
      <c r="C976" s="21"/>
      <c r="D976" s="24"/>
      <c r="E976" s="24"/>
    </row>
    <row r="977" spans="3:5">
      <c r="C977" s="21"/>
      <c r="D977" s="24"/>
      <c r="E977" s="24"/>
    </row>
    <row r="978" spans="3:5">
      <c r="C978" s="21"/>
      <c r="D978" s="24"/>
      <c r="E978" s="24"/>
    </row>
    <row r="979" spans="3:5">
      <c r="C979" s="21"/>
      <c r="D979" s="24"/>
      <c r="E979" s="24"/>
    </row>
    <row r="980" spans="3:5">
      <c r="C980" s="21"/>
      <c r="D980" s="24"/>
      <c r="E980" s="24"/>
    </row>
    <row r="981" spans="3:5">
      <c r="C981" s="21"/>
      <c r="D981" s="24"/>
      <c r="E981" s="24"/>
    </row>
    <row r="982" spans="3:5">
      <c r="C982" s="21"/>
      <c r="D982" s="24"/>
      <c r="E982" s="24"/>
    </row>
    <row r="983" spans="3:5">
      <c r="C983" s="21"/>
      <c r="D983" s="24"/>
      <c r="E983" s="24"/>
    </row>
    <row r="984" spans="3:5">
      <c r="C984" s="21"/>
      <c r="D984" s="24"/>
      <c r="E984" s="24"/>
    </row>
    <row r="985" spans="3:5">
      <c r="C985" s="21"/>
      <c r="D985" s="24"/>
      <c r="E985" s="24"/>
    </row>
    <row r="986" spans="3:5">
      <c r="C986" s="21"/>
      <c r="D986" s="24"/>
      <c r="E986" s="24"/>
    </row>
    <row r="987" spans="3:5">
      <c r="C987" s="21"/>
      <c r="D987" s="24"/>
      <c r="E987" s="24"/>
    </row>
    <row r="988" spans="3:5">
      <c r="C988" s="21"/>
      <c r="D988" s="24"/>
      <c r="E988" s="24"/>
    </row>
    <row r="989" spans="3:5">
      <c r="C989" s="21"/>
      <c r="D989" s="24"/>
      <c r="E989" s="24"/>
    </row>
    <row r="990" spans="3:5">
      <c r="C990" s="21"/>
      <c r="D990" s="24"/>
      <c r="E990" s="24"/>
    </row>
    <row r="991" spans="3:5">
      <c r="C991" s="21"/>
      <c r="D991" s="24"/>
      <c r="E991" s="24"/>
    </row>
    <row r="992" spans="3:5">
      <c r="C992" s="21"/>
      <c r="D992" s="24"/>
      <c r="E992" s="24"/>
    </row>
    <row r="993" spans="3:5">
      <c r="C993" s="21"/>
      <c r="D993" s="24"/>
      <c r="E993" s="24"/>
    </row>
    <row r="994" spans="3:5">
      <c r="C994" s="21"/>
      <c r="D994" s="24"/>
      <c r="E994" s="24"/>
    </row>
    <row r="995" spans="3:5">
      <c r="C995" s="21"/>
      <c r="D995" s="24"/>
      <c r="E995" s="24"/>
    </row>
    <row r="996" spans="3:5">
      <c r="C996" s="21"/>
      <c r="D996" s="24"/>
      <c r="E996" s="24"/>
    </row>
    <row r="997" spans="3:5">
      <c r="C997" s="21"/>
      <c r="D997" s="24"/>
      <c r="E997" s="24"/>
    </row>
    <row r="998" spans="3:5">
      <c r="C998" s="21"/>
      <c r="D998" s="24"/>
      <c r="E998" s="24"/>
    </row>
    <row r="999" spans="3:5">
      <c r="C999" s="21"/>
      <c r="D999" s="24"/>
      <c r="E999" s="24"/>
    </row>
    <row r="1000" spans="3:5">
      <c r="C1000" s="21"/>
      <c r="D1000" s="24"/>
      <c r="E1000" s="24"/>
    </row>
    <row r="1001" spans="3:5">
      <c r="C1001" s="21"/>
      <c r="D1001" s="24"/>
      <c r="E1001" s="24"/>
    </row>
    <row r="1002" spans="3:5">
      <c r="C1002" s="21"/>
      <c r="D1002" s="24"/>
      <c r="E1002" s="24"/>
    </row>
    <row r="1003" spans="3:5">
      <c r="C1003" s="21"/>
      <c r="D1003" s="24"/>
      <c r="E1003" s="24"/>
    </row>
    <row r="1004" spans="3:5">
      <c r="C1004" s="21"/>
      <c r="D1004" s="24"/>
      <c r="E1004" s="24"/>
    </row>
    <row r="1005" spans="3:5">
      <c r="C1005" s="21"/>
      <c r="D1005" s="24"/>
      <c r="E1005" s="24"/>
    </row>
    <row r="1006" spans="3:5">
      <c r="C1006" s="21"/>
      <c r="D1006" s="24"/>
      <c r="E1006" s="24"/>
    </row>
    <row r="1007" spans="3:5">
      <c r="C1007" s="21"/>
      <c r="D1007" s="24"/>
      <c r="E1007" s="24"/>
    </row>
    <row r="1008" spans="3:5">
      <c r="C1008" s="21"/>
      <c r="D1008" s="24"/>
      <c r="E1008" s="24"/>
    </row>
    <row r="1009" spans="3:5">
      <c r="C1009" s="21"/>
      <c r="D1009" s="24"/>
      <c r="E1009" s="24"/>
    </row>
    <row r="1010" spans="3:5">
      <c r="C1010" s="21"/>
      <c r="D1010" s="24"/>
      <c r="E1010" s="24"/>
    </row>
    <row r="1011" spans="3:5">
      <c r="C1011" s="21"/>
      <c r="D1011" s="24"/>
      <c r="E1011" s="24"/>
    </row>
    <row r="1012" spans="3:5">
      <c r="C1012" s="21"/>
      <c r="D1012" s="24"/>
      <c r="E1012" s="24"/>
    </row>
    <row r="1013" spans="3:5">
      <c r="C1013" s="21"/>
      <c r="D1013" s="24"/>
      <c r="E1013" s="24"/>
    </row>
    <row r="1014" spans="3:5">
      <c r="C1014" s="21"/>
      <c r="D1014" s="24"/>
      <c r="E1014" s="24"/>
    </row>
    <row r="1015" spans="3:5">
      <c r="C1015" s="21"/>
      <c r="D1015" s="24"/>
      <c r="E1015" s="24"/>
    </row>
    <row r="1016" spans="3:5">
      <c r="C1016" s="21"/>
      <c r="D1016" s="24"/>
      <c r="E1016" s="24"/>
    </row>
    <row r="1017" spans="3:5">
      <c r="C1017" s="21"/>
      <c r="D1017" s="24"/>
      <c r="E1017" s="24"/>
    </row>
    <row r="1018" spans="3:5">
      <c r="C1018" s="21"/>
      <c r="D1018" s="24"/>
      <c r="E1018" s="24"/>
    </row>
    <row r="1019" spans="3:5">
      <c r="C1019" s="21"/>
      <c r="D1019" s="24"/>
      <c r="E1019" s="24"/>
    </row>
    <row r="1020" spans="3:5">
      <c r="C1020" s="21"/>
      <c r="D1020" s="24"/>
      <c r="E1020" s="24"/>
    </row>
    <row r="1021" spans="3:5">
      <c r="C1021" s="21"/>
      <c r="D1021" s="24"/>
      <c r="E1021" s="24"/>
    </row>
    <row r="1022" spans="3:5">
      <c r="C1022" s="21"/>
      <c r="D1022" s="24"/>
      <c r="E1022" s="24"/>
    </row>
    <row r="1023" spans="3:5">
      <c r="C1023" s="21"/>
      <c r="D1023" s="24"/>
      <c r="E1023" s="24"/>
    </row>
    <row r="1024" spans="3:5">
      <c r="C1024" s="21"/>
      <c r="D1024" s="24"/>
      <c r="E1024" s="24"/>
    </row>
    <row r="1025" spans="3:5">
      <c r="C1025" s="21"/>
      <c r="D1025" s="24"/>
      <c r="E1025" s="24"/>
    </row>
    <row r="1026" spans="3:5">
      <c r="C1026" s="21"/>
      <c r="D1026" s="24"/>
      <c r="E1026" s="24"/>
    </row>
    <row r="1027" spans="3:5">
      <c r="C1027" s="21"/>
      <c r="D1027" s="24"/>
      <c r="E1027" s="24"/>
    </row>
    <row r="1028" spans="3:5">
      <c r="C1028" s="21"/>
      <c r="D1028" s="24"/>
      <c r="E1028" s="24"/>
    </row>
    <row r="1029" spans="3:5">
      <c r="C1029" s="21"/>
      <c r="D1029" s="24"/>
      <c r="E1029" s="24"/>
    </row>
    <row r="1030" spans="3:5">
      <c r="C1030" s="21"/>
      <c r="D1030" s="24"/>
      <c r="E1030" s="24"/>
    </row>
    <row r="1031" spans="3:5">
      <c r="C1031" s="21"/>
      <c r="D1031" s="24"/>
      <c r="E1031" s="24"/>
    </row>
    <row r="1032" spans="3:5">
      <c r="C1032" s="21"/>
      <c r="D1032" s="24"/>
      <c r="E1032" s="24"/>
    </row>
    <row r="1033" spans="3:5">
      <c r="C1033" s="21"/>
      <c r="D1033" s="24"/>
      <c r="E1033" s="24"/>
    </row>
    <row r="1034" spans="3:5">
      <c r="C1034" s="21"/>
      <c r="D1034" s="24"/>
      <c r="E1034" s="24"/>
    </row>
    <row r="1035" spans="3:5">
      <c r="C1035" s="21"/>
      <c r="D1035" s="24"/>
      <c r="E1035" s="24"/>
    </row>
    <row r="1036" spans="3:5">
      <c r="C1036" s="21"/>
      <c r="D1036" s="24"/>
      <c r="E1036" s="24"/>
    </row>
    <row r="1037" spans="3:5">
      <c r="C1037" s="21"/>
      <c r="D1037" s="24"/>
      <c r="E1037" s="24"/>
    </row>
    <row r="1038" spans="3:5">
      <c r="C1038" s="21"/>
      <c r="D1038" s="24"/>
      <c r="E1038" s="24"/>
    </row>
    <row r="1039" spans="3:5">
      <c r="C1039" s="21"/>
      <c r="D1039" s="24"/>
      <c r="E1039" s="24"/>
    </row>
    <row r="1040" spans="3:5">
      <c r="C1040" s="21"/>
      <c r="D1040" s="24"/>
      <c r="E1040" s="24"/>
    </row>
    <row r="1041" spans="3:5">
      <c r="C1041" s="21"/>
      <c r="D1041" s="24"/>
      <c r="E1041" s="24"/>
    </row>
    <row r="1042" spans="3:5">
      <c r="C1042" s="21"/>
      <c r="D1042" s="24"/>
      <c r="E1042" s="24"/>
    </row>
    <row r="1043" spans="3:5">
      <c r="C1043" s="21"/>
      <c r="D1043" s="24"/>
      <c r="E1043" s="24"/>
    </row>
    <row r="1044" spans="3:5">
      <c r="C1044" s="21"/>
      <c r="D1044" s="24"/>
      <c r="E1044" s="24"/>
    </row>
    <row r="1045" spans="3:5">
      <c r="C1045" s="21"/>
      <c r="D1045" s="24"/>
      <c r="E1045" s="24"/>
    </row>
    <row r="1046" spans="3:5">
      <c r="C1046" s="21"/>
      <c r="D1046" s="24"/>
      <c r="E1046" s="24"/>
    </row>
    <row r="1047" spans="3:5">
      <c r="C1047" s="21"/>
      <c r="D1047" s="24"/>
      <c r="E1047" s="24"/>
    </row>
    <row r="1048" spans="3:5">
      <c r="C1048" s="21"/>
      <c r="D1048" s="24"/>
      <c r="E1048" s="24"/>
    </row>
    <row r="1049" spans="3:5">
      <c r="C1049" s="21"/>
      <c r="D1049" s="24"/>
      <c r="E1049" s="24"/>
    </row>
    <row r="1050" spans="3:5">
      <c r="C1050" s="21"/>
      <c r="D1050" s="24"/>
      <c r="E1050" s="24"/>
    </row>
    <row r="1051" spans="3:5">
      <c r="C1051" s="21"/>
      <c r="D1051" s="24"/>
      <c r="E1051" s="24"/>
    </row>
    <row r="1052" spans="3:5">
      <c r="C1052" s="21"/>
      <c r="D1052" s="24"/>
      <c r="E1052" s="24"/>
    </row>
    <row r="1053" spans="3:5">
      <c r="C1053" s="21"/>
      <c r="D1053" s="24"/>
      <c r="E1053" s="24"/>
    </row>
    <row r="1054" spans="3:5">
      <c r="C1054" s="21"/>
      <c r="D1054" s="24"/>
      <c r="E1054" s="24"/>
    </row>
    <row r="1055" spans="3:5">
      <c r="C1055" s="21"/>
      <c r="D1055" s="24"/>
      <c r="E1055" s="24"/>
    </row>
    <row r="1056" spans="3:5">
      <c r="C1056" s="21"/>
      <c r="D1056" s="24"/>
      <c r="E1056" s="24"/>
    </row>
    <row r="1057" spans="3:5">
      <c r="C1057" s="21"/>
      <c r="D1057" s="24"/>
      <c r="E1057" s="24"/>
    </row>
    <row r="1058" spans="3:5">
      <c r="C1058" s="21"/>
      <c r="D1058" s="24"/>
      <c r="E1058" s="24"/>
    </row>
    <row r="1059" spans="3:5">
      <c r="C1059" s="21"/>
      <c r="D1059" s="24"/>
      <c r="E1059" s="24"/>
    </row>
    <row r="1060" spans="3:5">
      <c r="C1060" s="21"/>
      <c r="D1060" s="24"/>
      <c r="E1060" s="24"/>
    </row>
    <row r="1061" spans="3:5">
      <c r="C1061" s="21"/>
      <c r="D1061" s="24"/>
      <c r="E1061" s="24"/>
    </row>
    <row r="1062" spans="3:5">
      <c r="C1062" s="21"/>
      <c r="D1062" s="24"/>
      <c r="E1062" s="24"/>
    </row>
    <row r="1063" spans="3:5">
      <c r="C1063" s="21"/>
      <c r="D1063" s="24"/>
      <c r="E1063" s="24"/>
    </row>
    <row r="1064" spans="3:5">
      <c r="C1064" s="21"/>
      <c r="D1064" s="24"/>
      <c r="E1064" s="24"/>
    </row>
    <row r="1065" spans="3:5">
      <c r="C1065" s="21"/>
      <c r="D1065" s="24"/>
      <c r="E1065" s="24"/>
    </row>
    <row r="1066" spans="3:5">
      <c r="C1066" s="21"/>
      <c r="D1066" s="24"/>
      <c r="E1066" s="24"/>
    </row>
    <row r="1067" spans="3:5">
      <c r="C1067" s="21"/>
      <c r="D1067" s="24"/>
      <c r="E1067" s="24"/>
    </row>
    <row r="1068" spans="3:5">
      <c r="C1068" s="21"/>
      <c r="D1068" s="24"/>
      <c r="E1068" s="24"/>
    </row>
    <row r="1069" spans="3:5">
      <c r="C1069" s="21"/>
      <c r="D1069" s="24"/>
      <c r="E1069" s="24"/>
    </row>
    <row r="1070" spans="3:5">
      <c r="C1070" s="21"/>
      <c r="D1070" s="24"/>
      <c r="E1070" s="24"/>
    </row>
    <row r="1071" spans="3:5">
      <c r="C1071" s="21"/>
      <c r="D1071" s="24"/>
      <c r="E1071" s="24"/>
    </row>
    <row r="1072" spans="3:5">
      <c r="C1072" s="21"/>
      <c r="D1072" s="24"/>
      <c r="E1072" s="24"/>
    </row>
    <row r="1073" spans="3:5">
      <c r="C1073" s="21"/>
      <c r="D1073" s="24"/>
      <c r="E1073" s="24"/>
    </row>
    <row r="1074" spans="3:5">
      <c r="C1074" s="21"/>
      <c r="D1074" s="24"/>
      <c r="E1074" s="24"/>
    </row>
    <row r="1075" spans="3:5">
      <c r="C1075" s="21"/>
      <c r="D1075" s="24"/>
      <c r="E1075" s="24"/>
    </row>
    <row r="1076" spans="3:5">
      <c r="C1076" s="21"/>
      <c r="D1076" s="24"/>
      <c r="E1076" s="24"/>
    </row>
    <row r="1077" spans="3:5">
      <c r="C1077" s="21"/>
      <c r="D1077" s="24"/>
      <c r="E1077" s="24"/>
    </row>
    <row r="1078" spans="3:5">
      <c r="C1078" s="21"/>
      <c r="D1078" s="24"/>
      <c r="E1078" s="24"/>
    </row>
    <row r="1079" spans="3:5">
      <c r="C1079" s="21"/>
      <c r="D1079" s="24"/>
      <c r="E1079" s="24"/>
    </row>
    <row r="1080" spans="3:5">
      <c r="C1080" s="21"/>
      <c r="D1080" s="24"/>
      <c r="E1080" s="24"/>
    </row>
    <row r="1081" spans="3:5">
      <c r="C1081" s="21"/>
      <c r="D1081" s="24"/>
      <c r="E1081" s="24"/>
    </row>
    <row r="1082" spans="3:5">
      <c r="C1082" s="21"/>
      <c r="D1082" s="24"/>
      <c r="E1082" s="24"/>
    </row>
    <row r="1083" spans="3:5">
      <c r="C1083" s="21"/>
      <c r="D1083" s="24"/>
      <c r="E1083" s="24"/>
    </row>
    <row r="1084" spans="3:5">
      <c r="C1084" s="21"/>
      <c r="D1084" s="24"/>
      <c r="E1084" s="24"/>
    </row>
    <row r="1085" spans="3:5">
      <c r="C1085" s="21"/>
      <c r="D1085" s="24"/>
      <c r="E1085" s="24"/>
    </row>
    <row r="1086" spans="3:5">
      <c r="C1086" s="21"/>
      <c r="D1086" s="24"/>
      <c r="E1086" s="24"/>
    </row>
    <row r="1087" spans="3:5">
      <c r="C1087" s="21"/>
      <c r="D1087" s="24"/>
      <c r="E1087" s="24"/>
    </row>
    <row r="1088" spans="3:5">
      <c r="C1088" s="21"/>
      <c r="D1088" s="24"/>
      <c r="E1088" s="24"/>
    </row>
    <row r="1089" spans="3:5">
      <c r="C1089" s="21"/>
      <c r="D1089" s="24"/>
      <c r="E1089" s="24"/>
    </row>
    <row r="1090" spans="3:5">
      <c r="C1090" s="21"/>
      <c r="D1090" s="24"/>
      <c r="E1090" s="24"/>
    </row>
    <row r="1091" spans="3:5">
      <c r="C1091" s="21"/>
      <c r="D1091" s="24"/>
      <c r="E1091" s="24"/>
    </row>
    <row r="1092" spans="3:5">
      <c r="C1092" s="21"/>
      <c r="D1092" s="24"/>
      <c r="E1092" s="24"/>
    </row>
    <row r="1093" spans="3:5">
      <c r="C1093" s="21"/>
      <c r="D1093" s="24"/>
      <c r="E1093" s="24"/>
    </row>
    <row r="1094" spans="3:5">
      <c r="C1094" s="21"/>
      <c r="D1094" s="24"/>
      <c r="E1094" s="24"/>
    </row>
    <row r="1095" spans="3:5">
      <c r="C1095" s="21"/>
      <c r="D1095" s="24"/>
      <c r="E1095" s="24"/>
    </row>
    <row r="1096" spans="3:5">
      <c r="C1096" s="21"/>
      <c r="D1096" s="24"/>
      <c r="E1096" s="24"/>
    </row>
    <row r="1097" spans="3:5">
      <c r="C1097" s="21"/>
      <c r="D1097" s="24"/>
      <c r="E1097" s="24"/>
    </row>
    <row r="1098" spans="3:5">
      <c r="C1098" s="21"/>
      <c r="D1098" s="24"/>
      <c r="E1098" s="24"/>
    </row>
    <row r="1099" spans="3:5">
      <c r="C1099" s="21"/>
      <c r="D1099" s="24"/>
      <c r="E1099" s="24"/>
    </row>
    <row r="1100" spans="3:5">
      <c r="C1100" s="21"/>
      <c r="D1100" s="24"/>
      <c r="E1100" s="24"/>
    </row>
    <row r="1101" spans="3:5">
      <c r="C1101" s="21"/>
      <c r="D1101" s="24"/>
      <c r="E1101" s="24"/>
    </row>
    <row r="1102" spans="3:5">
      <c r="C1102" s="21"/>
      <c r="D1102" s="24"/>
      <c r="E1102" s="24"/>
    </row>
    <row r="1103" spans="3:5">
      <c r="C1103" s="21"/>
      <c r="D1103" s="24"/>
      <c r="E1103" s="24"/>
    </row>
    <row r="1104" spans="3:5">
      <c r="C1104" s="21"/>
      <c r="D1104" s="24"/>
      <c r="E1104" s="24"/>
    </row>
    <row r="1105" spans="3:5">
      <c r="C1105" s="21"/>
      <c r="D1105" s="24"/>
      <c r="E1105" s="24"/>
    </row>
    <row r="1106" spans="3:5">
      <c r="C1106" s="21"/>
      <c r="D1106" s="24"/>
      <c r="E1106" s="24"/>
    </row>
    <row r="1107" spans="3:5">
      <c r="C1107" s="21"/>
      <c r="D1107" s="24"/>
      <c r="E1107" s="24"/>
    </row>
    <row r="1108" spans="3:5">
      <c r="C1108" s="21"/>
      <c r="D1108" s="24"/>
      <c r="E1108" s="24"/>
    </row>
    <row r="1109" spans="3:5">
      <c r="C1109" s="21"/>
      <c r="D1109" s="24"/>
      <c r="E1109" s="24"/>
    </row>
    <row r="1110" spans="3:5">
      <c r="C1110" s="21"/>
      <c r="D1110" s="24"/>
      <c r="E1110" s="24"/>
    </row>
    <row r="1111" spans="3:5">
      <c r="C1111" s="21"/>
      <c r="D1111" s="24"/>
      <c r="E1111" s="24"/>
    </row>
    <row r="1112" spans="3:5">
      <c r="C1112" s="21"/>
      <c r="D1112" s="24"/>
      <c r="E1112" s="24"/>
    </row>
    <row r="1113" spans="3:5">
      <c r="C1113" s="21"/>
      <c r="D1113" s="24"/>
      <c r="E1113" s="24"/>
    </row>
    <row r="1114" spans="3:5">
      <c r="C1114" s="21"/>
      <c r="D1114" s="24"/>
      <c r="E1114" s="24"/>
    </row>
    <row r="1115" spans="3:5">
      <c r="C1115" s="21"/>
      <c r="D1115" s="24"/>
      <c r="E1115" s="24"/>
    </row>
    <row r="1116" spans="3:5">
      <c r="C1116" s="21"/>
      <c r="D1116" s="24"/>
      <c r="E1116" s="24"/>
    </row>
    <row r="1117" spans="3:5">
      <c r="C1117" s="21"/>
      <c r="D1117" s="24"/>
      <c r="E1117" s="24"/>
    </row>
    <row r="1118" spans="3:5">
      <c r="C1118" s="21"/>
      <c r="D1118" s="24"/>
      <c r="E1118" s="24"/>
    </row>
    <row r="1119" spans="3:5">
      <c r="C1119" s="21"/>
      <c r="D1119" s="24"/>
      <c r="E1119" s="24"/>
    </row>
    <row r="1120" spans="3:5">
      <c r="C1120" s="21"/>
      <c r="D1120" s="24"/>
      <c r="E1120" s="24"/>
    </row>
    <row r="1121" spans="3:5">
      <c r="C1121" s="21"/>
      <c r="D1121" s="24"/>
      <c r="E1121" s="24"/>
    </row>
    <row r="1122" spans="3:5">
      <c r="C1122" s="21"/>
      <c r="D1122" s="24"/>
      <c r="E1122" s="24"/>
    </row>
    <row r="1123" spans="3:5">
      <c r="C1123" s="21"/>
      <c r="D1123" s="24"/>
      <c r="E1123" s="24"/>
    </row>
    <row r="1124" spans="3:5">
      <c r="C1124" s="21"/>
      <c r="D1124" s="24"/>
      <c r="E1124" s="24"/>
    </row>
    <row r="1125" spans="3:5">
      <c r="C1125" s="21"/>
      <c r="D1125" s="24"/>
      <c r="E1125" s="24"/>
    </row>
    <row r="1126" spans="3:5">
      <c r="C1126" s="21"/>
      <c r="D1126" s="24"/>
      <c r="E1126" s="24"/>
    </row>
    <row r="1127" spans="3:5">
      <c r="C1127" s="21"/>
      <c r="D1127" s="24"/>
      <c r="E1127" s="24"/>
    </row>
    <row r="1128" spans="3:5">
      <c r="C1128" s="21"/>
      <c r="D1128" s="24"/>
      <c r="E1128" s="24"/>
    </row>
    <row r="1129" spans="3:5">
      <c r="C1129" s="21"/>
      <c r="D1129" s="24"/>
      <c r="E1129" s="24"/>
    </row>
    <row r="1130" spans="3:5">
      <c r="C1130" s="21"/>
      <c r="D1130" s="24"/>
      <c r="E1130" s="24"/>
    </row>
    <row r="1131" spans="3:5">
      <c r="C1131" s="21"/>
      <c r="D1131" s="24"/>
      <c r="E1131" s="24"/>
    </row>
    <row r="1132" spans="3:5">
      <c r="C1132" s="21"/>
      <c r="D1132" s="24"/>
      <c r="E1132" s="24"/>
    </row>
    <row r="1133" spans="3:5">
      <c r="C1133" s="21"/>
      <c r="D1133" s="24"/>
      <c r="E1133" s="24"/>
    </row>
    <row r="1134" spans="3:5">
      <c r="C1134" s="21"/>
      <c r="D1134" s="24"/>
      <c r="E1134" s="24"/>
    </row>
    <row r="1135" spans="3:5">
      <c r="C1135" s="21"/>
      <c r="D1135" s="24"/>
      <c r="E1135" s="24"/>
    </row>
    <row r="1136" spans="3:5">
      <c r="C1136" s="21"/>
      <c r="D1136" s="24"/>
      <c r="E1136" s="24"/>
    </row>
    <row r="1137" spans="3:5">
      <c r="C1137" s="21"/>
      <c r="D1137" s="24"/>
      <c r="E1137" s="24"/>
    </row>
    <row r="1138" spans="3:5">
      <c r="C1138" s="21"/>
      <c r="D1138" s="24"/>
      <c r="E1138" s="24"/>
    </row>
    <row r="1139" spans="3:5">
      <c r="C1139" s="21"/>
      <c r="D1139" s="24"/>
      <c r="E1139" s="24"/>
    </row>
    <row r="1140" spans="3:5">
      <c r="C1140" s="21"/>
      <c r="D1140" s="24"/>
      <c r="E1140" s="24"/>
    </row>
    <row r="1141" spans="3:5">
      <c r="C1141" s="21"/>
      <c r="D1141" s="24"/>
      <c r="E1141" s="24"/>
    </row>
    <row r="1142" spans="3:5">
      <c r="C1142" s="21"/>
      <c r="D1142" s="24"/>
      <c r="E1142" s="24"/>
    </row>
    <row r="1143" spans="3:5">
      <c r="C1143" s="21"/>
      <c r="D1143" s="24"/>
      <c r="E1143" s="24"/>
    </row>
    <row r="1144" spans="3:5">
      <c r="C1144" s="21"/>
      <c r="D1144" s="24"/>
      <c r="E1144" s="24"/>
    </row>
    <row r="1145" spans="3:5">
      <c r="C1145" s="21"/>
      <c r="D1145" s="24"/>
      <c r="E1145" s="24"/>
    </row>
    <row r="1146" spans="3:5">
      <c r="C1146" s="21"/>
      <c r="D1146" s="24"/>
      <c r="E1146" s="24"/>
    </row>
    <row r="1147" spans="3:5">
      <c r="C1147" s="21"/>
      <c r="D1147" s="24"/>
      <c r="E1147" s="24"/>
    </row>
    <row r="1148" spans="3:5">
      <c r="C1148" s="21"/>
      <c r="D1148" s="24"/>
      <c r="E1148" s="24"/>
    </row>
    <row r="1149" spans="3:5">
      <c r="C1149" s="21"/>
      <c r="D1149" s="24"/>
      <c r="E1149" s="24"/>
    </row>
    <row r="1150" spans="3:5">
      <c r="C1150" s="21"/>
      <c r="D1150" s="24"/>
      <c r="E1150" s="24"/>
    </row>
    <row r="1151" spans="3:5">
      <c r="C1151" s="21"/>
      <c r="D1151" s="24"/>
      <c r="E1151" s="24"/>
    </row>
    <row r="1152" spans="3:5">
      <c r="C1152" s="21"/>
      <c r="D1152" s="24"/>
      <c r="E1152" s="24"/>
    </row>
    <row r="1153" spans="3:5">
      <c r="C1153" s="21"/>
      <c r="D1153" s="24"/>
      <c r="E1153" s="24"/>
    </row>
    <row r="1154" spans="3:5">
      <c r="C1154" s="21"/>
      <c r="D1154" s="24"/>
      <c r="E1154" s="24"/>
    </row>
    <row r="1155" spans="3:5">
      <c r="C1155" s="21"/>
      <c r="D1155" s="24"/>
      <c r="E1155" s="24"/>
    </row>
    <row r="1156" spans="3:5">
      <c r="C1156" s="21"/>
      <c r="D1156" s="24"/>
      <c r="E1156" s="24"/>
    </row>
    <row r="1157" spans="3:5">
      <c r="C1157" s="21"/>
      <c r="D1157" s="24"/>
      <c r="E1157" s="24"/>
    </row>
    <row r="1158" spans="3:5">
      <c r="C1158" s="21"/>
      <c r="D1158" s="24"/>
      <c r="E1158" s="24"/>
    </row>
    <row r="1159" spans="3:5">
      <c r="C1159" s="21"/>
      <c r="D1159" s="24"/>
      <c r="E1159" s="24"/>
    </row>
    <row r="1160" spans="3:5">
      <c r="C1160" s="21"/>
      <c r="D1160" s="24"/>
      <c r="E1160" s="24"/>
    </row>
    <row r="1161" spans="3:5">
      <c r="C1161" s="21"/>
      <c r="D1161" s="24"/>
      <c r="E1161" s="24"/>
    </row>
    <row r="1162" spans="3:5">
      <c r="C1162" s="21"/>
      <c r="D1162" s="24"/>
      <c r="E1162" s="24"/>
    </row>
    <row r="1163" spans="3:5">
      <c r="C1163" s="21"/>
      <c r="D1163" s="24"/>
      <c r="E1163" s="24"/>
    </row>
    <row r="1164" spans="3:5">
      <c r="C1164" s="21"/>
      <c r="D1164" s="24"/>
      <c r="E1164" s="24"/>
    </row>
    <row r="1165" spans="3:5">
      <c r="C1165" s="21"/>
      <c r="D1165" s="24"/>
      <c r="E1165" s="24"/>
    </row>
    <row r="1166" spans="3:5">
      <c r="C1166" s="21"/>
      <c r="D1166" s="24"/>
      <c r="E1166" s="24"/>
    </row>
    <row r="1167" spans="3:5">
      <c r="C1167" s="21"/>
      <c r="D1167" s="24"/>
      <c r="E1167" s="24"/>
    </row>
    <row r="1168" spans="3:5">
      <c r="C1168" s="21"/>
      <c r="D1168" s="24"/>
      <c r="E1168" s="24"/>
    </row>
    <row r="1169" spans="3:5">
      <c r="C1169" s="21"/>
      <c r="D1169" s="24"/>
      <c r="E1169" s="24"/>
    </row>
    <row r="1170" spans="3:5">
      <c r="C1170" s="21"/>
      <c r="D1170" s="24"/>
      <c r="E1170" s="24"/>
    </row>
    <row r="1171" spans="3:5">
      <c r="C1171" s="21"/>
      <c r="D1171" s="24"/>
      <c r="E1171" s="24"/>
    </row>
    <row r="1172" spans="3:5">
      <c r="C1172" s="21"/>
      <c r="D1172" s="24"/>
      <c r="E1172" s="24"/>
    </row>
    <row r="1173" spans="3:5">
      <c r="C1173" s="21"/>
      <c r="D1173" s="24"/>
      <c r="E1173" s="24"/>
    </row>
    <row r="1174" spans="3:5">
      <c r="C1174" s="21"/>
      <c r="D1174" s="24"/>
      <c r="E1174" s="24"/>
    </row>
    <row r="1175" spans="3:5">
      <c r="C1175" s="21"/>
      <c r="D1175" s="24"/>
      <c r="E1175" s="24"/>
    </row>
    <row r="1176" spans="3:5">
      <c r="C1176" s="21"/>
      <c r="D1176" s="24"/>
      <c r="E1176" s="24"/>
    </row>
    <row r="1177" spans="3:5">
      <c r="C1177" s="21"/>
      <c r="D1177" s="24"/>
      <c r="E1177" s="24"/>
    </row>
    <row r="1178" spans="3:5">
      <c r="C1178" s="21"/>
      <c r="D1178" s="24"/>
      <c r="E1178" s="24"/>
    </row>
    <row r="1179" spans="3:5">
      <c r="C1179" s="21"/>
      <c r="D1179" s="24"/>
      <c r="E1179" s="24"/>
    </row>
    <row r="1180" spans="3:5">
      <c r="C1180" s="21"/>
      <c r="D1180" s="24"/>
      <c r="E1180" s="24"/>
    </row>
    <row r="1181" spans="3:5">
      <c r="C1181" s="21"/>
      <c r="D1181" s="24"/>
      <c r="E1181" s="24"/>
    </row>
    <row r="1182" spans="3:5">
      <c r="C1182" s="21"/>
      <c r="D1182" s="24"/>
      <c r="E1182" s="24"/>
    </row>
    <row r="1183" spans="3:5">
      <c r="C1183" s="21"/>
      <c r="D1183" s="24"/>
      <c r="E1183" s="24"/>
    </row>
    <row r="1184" spans="3:5">
      <c r="C1184" s="21"/>
      <c r="D1184" s="24"/>
      <c r="E1184" s="24"/>
    </row>
    <row r="1185" spans="3:5">
      <c r="C1185" s="21"/>
      <c r="D1185" s="24"/>
      <c r="E1185" s="24"/>
    </row>
    <row r="1186" spans="3:5">
      <c r="C1186" s="21"/>
      <c r="D1186" s="24"/>
      <c r="E1186" s="24"/>
    </row>
    <row r="1187" spans="3:5">
      <c r="C1187" s="21"/>
      <c r="D1187" s="24"/>
      <c r="E1187" s="24"/>
    </row>
    <row r="1188" spans="3:5">
      <c r="C1188" s="21"/>
      <c r="D1188" s="24"/>
      <c r="E1188" s="24"/>
    </row>
    <row r="1189" spans="3:5">
      <c r="C1189" s="21"/>
      <c r="D1189" s="24"/>
      <c r="E1189" s="24"/>
    </row>
    <row r="1190" spans="3:5">
      <c r="C1190" s="21"/>
      <c r="D1190" s="24"/>
      <c r="E1190" s="24"/>
    </row>
    <row r="1191" spans="3:5">
      <c r="C1191" s="21"/>
      <c r="D1191" s="24"/>
      <c r="E1191" s="24"/>
    </row>
    <row r="1192" spans="3:5">
      <c r="C1192" s="21"/>
      <c r="D1192" s="24"/>
      <c r="E1192" s="24"/>
    </row>
    <row r="1193" spans="3:5">
      <c r="C1193" s="21"/>
      <c r="D1193" s="24"/>
      <c r="E1193" s="24"/>
    </row>
    <row r="1194" spans="3:5">
      <c r="C1194" s="21"/>
      <c r="D1194" s="24"/>
      <c r="E1194" s="24"/>
    </row>
    <row r="1195" spans="3:5">
      <c r="C1195" s="21"/>
      <c r="D1195" s="24"/>
      <c r="E1195" s="24"/>
    </row>
    <row r="1196" spans="3:5">
      <c r="C1196" s="21"/>
      <c r="D1196" s="24"/>
      <c r="E1196" s="24"/>
    </row>
    <row r="1197" spans="3:5">
      <c r="C1197" s="21"/>
      <c r="D1197" s="24"/>
      <c r="E1197" s="24"/>
    </row>
    <row r="1198" spans="3:5">
      <c r="C1198" s="21"/>
      <c r="D1198" s="24"/>
      <c r="E1198" s="24"/>
    </row>
    <row r="1199" spans="3:5">
      <c r="C1199" s="21"/>
      <c r="D1199" s="24"/>
      <c r="E1199" s="24"/>
    </row>
    <row r="1200" spans="3:5">
      <c r="C1200" s="21"/>
      <c r="D1200" s="24"/>
      <c r="E1200" s="24"/>
    </row>
    <row r="1201" spans="3:5">
      <c r="C1201" s="21"/>
      <c r="D1201" s="24"/>
      <c r="E1201" s="24"/>
    </row>
    <row r="1202" spans="3:5">
      <c r="C1202" s="21"/>
      <c r="D1202" s="24"/>
      <c r="E1202" s="24"/>
    </row>
    <row r="1203" spans="3:5">
      <c r="C1203" s="21"/>
      <c r="D1203" s="24"/>
      <c r="E1203" s="24"/>
    </row>
    <row r="1204" spans="3:5">
      <c r="C1204" s="21"/>
      <c r="D1204" s="24"/>
      <c r="E1204" s="24"/>
    </row>
    <row r="1205" spans="3:5">
      <c r="C1205" s="21"/>
      <c r="D1205" s="24"/>
      <c r="E1205" s="24"/>
    </row>
    <row r="1206" spans="3:5">
      <c r="C1206" s="21"/>
      <c r="D1206" s="24"/>
      <c r="E1206" s="24"/>
    </row>
    <row r="1207" spans="3:5">
      <c r="C1207" s="21"/>
      <c r="D1207" s="24"/>
      <c r="E1207" s="24"/>
    </row>
    <row r="1208" spans="3:5">
      <c r="C1208" s="21"/>
      <c r="D1208" s="24"/>
      <c r="E1208" s="24"/>
    </row>
    <row r="1209" spans="3:5">
      <c r="C1209" s="21"/>
      <c r="D1209" s="24"/>
      <c r="E1209" s="24"/>
    </row>
    <row r="1210" spans="3:5">
      <c r="C1210" s="21"/>
      <c r="D1210" s="24"/>
      <c r="E1210" s="24"/>
    </row>
    <row r="1211" spans="3:5">
      <c r="C1211" s="21"/>
      <c r="D1211" s="24"/>
      <c r="E1211" s="24"/>
    </row>
    <row r="1212" spans="3:5">
      <c r="C1212" s="21"/>
      <c r="D1212" s="24"/>
      <c r="E1212" s="24"/>
    </row>
    <row r="1213" spans="3:5">
      <c r="C1213" s="21"/>
      <c r="D1213" s="24"/>
      <c r="E1213" s="24"/>
    </row>
    <row r="1214" spans="3:5">
      <c r="C1214" s="21"/>
      <c r="D1214" s="24"/>
      <c r="E1214" s="24"/>
    </row>
    <row r="1215" spans="3:5">
      <c r="C1215" s="21"/>
      <c r="D1215" s="24"/>
      <c r="E1215" s="24"/>
    </row>
    <row r="1216" spans="3:5">
      <c r="C1216" s="21"/>
      <c r="D1216" s="24"/>
      <c r="E1216" s="24"/>
    </row>
    <row r="1217" spans="3:5">
      <c r="C1217" s="21"/>
      <c r="D1217" s="24"/>
      <c r="E1217" s="24"/>
    </row>
    <row r="1218" spans="3:5">
      <c r="C1218" s="21"/>
      <c r="D1218" s="24"/>
      <c r="E1218" s="24"/>
    </row>
    <row r="1219" spans="3:5">
      <c r="C1219" s="21"/>
      <c r="D1219" s="24"/>
      <c r="E1219" s="24"/>
    </row>
    <row r="1220" spans="3:5">
      <c r="C1220" s="21"/>
      <c r="D1220" s="24"/>
      <c r="E1220" s="24"/>
    </row>
    <row r="1221" spans="3:5">
      <c r="C1221" s="21"/>
      <c r="D1221" s="24"/>
      <c r="E1221" s="24"/>
    </row>
    <row r="1222" spans="3:5">
      <c r="C1222" s="21"/>
      <c r="D1222" s="24"/>
      <c r="E1222" s="24"/>
    </row>
    <row r="1223" spans="3:5">
      <c r="C1223" s="21"/>
      <c r="D1223" s="24"/>
      <c r="E1223" s="24"/>
    </row>
    <row r="1224" spans="3:5">
      <c r="C1224" s="21"/>
      <c r="D1224" s="24"/>
      <c r="E1224" s="24"/>
    </row>
    <row r="1225" spans="3:5">
      <c r="C1225" s="21"/>
      <c r="D1225" s="24"/>
      <c r="E1225" s="24"/>
    </row>
    <row r="1226" spans="3:5">
      <c r="C1226" s="21"/>
      <c r="D1226" s="24"/>
      <c r="E1226" s="24"/>
    </row>
    <row r="1227" spans="3:5">
      <c r="C1227" s="21"/>
      <c r="D1227" s="24"/>
      <c r="E1227" s="24"/>
    </row>
    <row r="1228" spans="3:5">
      <c r="C1228" s="21"/>
      <c r="D1228" s="24"/>
      <c r="E1228" s="24"/>
    </row>
    <row r="1229" spans="3:5">
      <c r="C1229" s="21"/>
      <c r="D1229" s="24"/>
      <c r="E1229" s="24"/>
    </row>
    <row r="1230" spans="3:5">
      <c r="C1230" s="21"/>
      <c r="D1230" s="24"/>
      <c r="E1230" s="24"/>
    </row>
    <row r="1231" spans="3:5">
      <c r="C1231" s="21"/>
      <c r="D1231" s="24"/>
      <c r="E1231" s="24"/>
    </row>
    <row r="1232" spans="3:5">
      <c r="C1232" s="21"/>
      <c r="D1232" s="24"/>
      <c r="E1232" s="24"/>
    </row>
    <row r="1233" spans="3:5">
      <c r="C1233" s="21"/>
      <c r="D1233" s="24"/>
      <c r="E1233" s="24"/>
    </row>
    <row r="1234" spans="3:5">
      <c r="C1234" s="21"/>
      <c r="D1234" s="24"/>
      <c r="E1234" s="24"/>
    </row>
    <row r="1235" spans="3:5">
      <c r="C1235" s="21"/>
      <c r="D1235" s="24"/>
      <c r="E1235" s="24"/>
    </row>
    <row r="1236" spans="3:5">
      <c r="C1236" s="21"/>
      <c r="D1236" s="24"/>
      <c r="E1236" s="24"/>
    </row>
    <row r="1237" spans="3:5">
      <c r="C1237" s="21"/>
      <c r="D1237" s="24"/>
      <c r="E1237" s="24"/>
    </row>
    <row r="1238" spans="3:5">
      <c r="C1238" s="21"/>
      <c r="D1238" s="24"/>
      <c r="E1238" s="24"/>
    </row>
    <row r="1239" spans="3:5">
      <c r="C1239" s="21"/>
      <c r="D1239" s="24"/>
      <c r="E1239" s="24"/>
    </row>
    <row r="1240" spans="3:5">
      <c r="C1240" s="21"/>
      <c r="D1240" s="24"/>
      <c r="E1240" s="24"/>
    </row>
    <row r="1241" spans="3:5">
      <c r="C1241" s="21"/>
      <c r="D1241" s="24"/>
      <c r="E1241" s="24"/>
    </row>
    <row r="1242" spans="3:5">
      <c r="C1242" s="21"/>
      <c r="D1242" s="24"/>
      <c r="E1242" s="24"/>
    </row>
    <row r="1243" spans="3:5">
      <c r="C1243" s="21"/>
      <c r="D1243" s="24"/>
      <c r="E1243" s="24"/>
    </row>
    <row r="1244" spans="3:5">
      <c r="C1244" s="21"/>
      <c r="D1244" s="24"/>
      <c r="E1244" s="24"/>
    </row>
    <row r="1245" spans="3:5">
      <c r="C1245" s="21"/>
      <c r="D1245" s="24"/>
      <c r="E1245" s="24"/>
    </row>
    <row r="1246" spans="3:5">
      <c r="C1246" s="21"/>
      <c r="D1246" s="24"/>
      <c r="E1246" s="24"/>
    </row>
    <row r="1247" spans="3:5">
      <c r="C1247" s="21"/>
      <c r="D1247" s="24"/>
      <c r="E1247" s="24"/>
    </row>
    <row r="1248" spans="3:5">
      <c r="C1248" s="21"/>
      <c r="D1248" s="24"/>
      <c r="E1248" s="24"/>
    </row>
    <row r="1249" spans="3:5">
      <c r="C1249" s="21"/>
      <c r="D1249" s="24"/>
      <c r="E1249" s="24"/>
    </row>
    <row r="1250" spans="3:5">
      <c r="C1250" s="21"/>
      <c r="D1250" s="24"/>
      <c r="E1250" s="24"/>
    </row>
    <row r="1251" spans="3:5">
      <c r="C1251" s="21"/>
      <c r="D1251" s="24"/>
      <c r="E1251" s="24"/>
    </row>
    <row r="1252" spans="3:5">
      <c r="C1252" s="21"/>
      <c r="D1252" s="24"/>
      <c r="E1252" s="24"/>
    </row>
    <row r="1253" spans="3:5">
      <c r="C1253" s="21"/>
      <c r="D1253" s="24"/>
      <c r="E1253" s="24"/>
    </row>
    <row r="1254" spans="3:5">
      <c r="C1254" s="21"/>
      <c r="D1254" s="24"/>
      <c r="E1254" s="24"/>
    </row>
    <row r="1255" spans="3:5">
      <c r="C1255" s="21"/>
      <c r="D1255" s="24"/>
      <c r="E1255" s="24"/>
    </row>
    <row r="1256" spans="3:5">
      <c r="C1256" s="21"/>
      <c r="D1256" s="24"/>
      <c r="E1256" s="24"/>
    </row>
    <row r="1257" spans="3:5">
      <c r="C1257" s="21"/>
      <c r="D1257" s="24"/>
      <c r="E1257" s="24"/>
    </row>
    <row r="1258" spans="3:5">
      <c r="C1258" s="21"/>
      <c r="D1258" s="24"/>
      <c r="E1258" s="24"/>
    </row>
    <row r="1259" spans="3:5">
      <c r="C1259" s="21"/>
      <c r="D1259" s="24"/>
      <c r="E1259" s="24"/>
    </row>
    <row r="1260" spans="3:5">
      <c r="C1260" s="21"/>
      <c r="D1260" s="24"/>
      <c r="E1260" s="24"/>
    </row>
    <row r="1261" spans="3:5">
      <c r="C1261" s="21"/>
      <c r="D1261" s="24"/>
      <c r="E1261" s="24"/>
    </row>
    <row r="1262" spans="3:5">
      <c r="C1262" s="21"/>
      <c r="D1262" s="24"/>
      <c r="E1262" s="24"/>
    </row>
    <row r="1263" spans="3:5">
      <c r="C1263" s="21"/>
      <c r="D1263" s="24"/>
      <c r="E1263" s="24"/>
    </row>
    <row r="1264" spans="3:5">
      <c r="C1264" s="21"/>
      <c r="D1264" s="24"/>
      <c r="E1264" s="24"/>
    </row>
    <row r="1265" spans="3:5">
      <c r="C1265" s="21"/>
      <c r="D1265" s="24"/>
      <c r="E1265" s="24"/>
    </row>
    <row r="1266" spans="3:5">
      <c r="C1266" s="21"/>
      <c r="D1266" s="24"/>
      <c r="E1266" s="24"/>
    </row>
    <row r="1267" spans="3:5">
      <c r="C1267" s="21"/>
      <c r="D1267" s="24"/>
      <c r="E1267" s="24"/>
    </row>
    <row r="1268" spans="3:5">
      <c r="C1268" s="21"/>
      <c r="D1268" s="24"/>
      <c r="E1268" s="24"/>
    </row>
    <row r="1269" spans="3:5">
      <c r="C1269" s="21"/>
      <c r="D1269" s="24"/>
      <c r="E1269" s="24"/>
    </row>
    <row r="1270" spans="3:5">
      <c r="C1270" s="21"/>
      <c r="D1270" s="24"/>
      <c r="E1270" s="24"/>
    </row>
    <row r="1271" spans="3:5">
      <c r="C1271" s="21"/>
      <c r="D1271" s="24"/>
      <c r="E1271" s="24"/>
    </row>
    <row r="1272" spans="3:5">
      <c r="C1272" s="21"/>
      <c r="D1272" s="24"/>
      <c r="E1272" s="24"/>
    </row>
    <row r="1273" spans="3:5">
      <c r="C1273" s="21"/>
      <c r="D1273" s="24"/>
      <c r="E1273" s="24"/>
    </row>
    <row r="1274" spans="3:5">
      <c r="C1274" s="21"/>
      <c r="D1274" s="24"/>
      <c r="E1274" s="24"/>
    </row>
    <row r="1275" spans="3:5">
      <c r="C1275" s="21"/>
      <c r="D1275" s="24"/>
      <c r="E1275" s="24"/>
    </row>
    <row r="1276" spans="3:5">
      <c r="C1276" s="21"/>
      <c r="D1276" s="24"/>
      <c r="E1276" s="24"/>
    </row>
    <row r="1277" spans="3:5">
      <c r="C1277" s="21"/>
      <c r="D1277" s="24"/>
      <c r="E1277" s="24"/>
    </row>
    <row r="1278" spans="3:5">
      <c r="C1278" s="21"/>
      <c r="D1278" s="24"/>
      <c r="E1278" s="24"/>
    </row>
    <row r="1279" spans="3:5">
      <c r="C1279" s="21"/>
      <c r="D1279" s="24"/>
      <c r="E1279" s="24"/>
    </row>
    <row r="1280" spans="3:5">
      <c r="C1280" s="21"/>
      <c r="D1280" s="24"/>
      <c r="E1280" s="24"/>
    </row>
    <row r="1281" spans="3:5">
      <c r="C1281" s="21"/>
      <c r="D1281" s="24"/>
      <c r="E1281" s="24"/>
    </row>
    <row r="1282" spans="3:5">
      <c r="C1282" s="21"/>
      <c r="D1282" s="24"/>
      <c r="E1282" s="24"/>
    </row>
    <row r="1283" spans="3:5">
      <c r="C1283" s="21"/>
      <c r="D1283" s="24"/>
      <c r="E1283" s="24"/>
    </row>
    <row r="1284" spans="3:5">
      <c r="C1284" s="21"/>
      <c r="D1284" s="24"/>
      <c r="E1284" s="24"/>
    </row>
    <row r="1285" spans="3:5">
      <c r="C1285" s="21"/>
      <c r="D1285" s="24"/>
      <c r="E1285" s="24"/>
    </row>
    <row r="1286" spans="3:5">
      <c r="C1286" s="21"/>
      <c r="D1286" s="24"/>
      <c r="E1286" s="24"/>
    </row>
    <row r="1287" spans="3:5">
      <c r="C1287" s="21"/>
      <c r="D1287" s="24"/>
      <c r="E1287" s="24"/>
    </row>
    <row r="1288" spans="3:5">
      <c r="C1288" s="21"/>
      <c r="D1288" s="24"/>
      <c r="E1288" s="24"/>
    </row>
    <row r="1289" spans="3:5">
      <c r="C1289" s="21"/>
      <c r="D1289" s="24"/>
      <c r="E1289" s="24"/>
    </row>
    <row r="1290" spans="3:5">
      <c r="C1290" s="21"/>
      <c r="D1290" s="24"/>
      <c r="E1290" s="24"/>
    </row>
    <row r="1291" spans="3:5">
      <c r="C1291" s="21"/>
      <c r="D1291" s="24"/>
      <c r="E1291" s="24"/>
    </row>
    <row r="1292" spans="3:5">
      <c r="C1292" s="21"/>
      <c r="D1292" s="24"/>
      <c r="E1292" s="24"/>
    </row>
    <row r="1293" spans="3:5">
      <c r="C1293" s="21"/>
      <c r="D1293" s="24"/>
      <c r="E1293" s="24"/>
    </row>
    <row r="1294" spans="3:5">
      <c r="C1294" s="21"/>
      <c r="D1294" s="24"/>
      <c r="E1294" s="24"/>
    </row>
    <row r="1295" spans="3:5">
      <c r="C1295" s="21"/>
      <c r="D1295" s="24"/>
      <c r="E1295" s="24"/>
    </row>
    <row r="1296" spans="3:5">
      <c r="C1296" s="21"/>
      <c r="D1296" s="24"/>
      <c r="E1296" s="24"/>
    </row>
    <row r="1297" spans="3:5">
      <c r="C1297" s="21"/>
      <c r="D1297" s="24"/>
      <c r="E1297" s="24"/>
    </row>
    <row r="1298" spans="3:5">
      <c r="C1298" s="21"/>
      <c r="D1298" s="24"/>
      <c r="E1298" s="24"/>
    </row>
    <row r="1299" spans="3:5">
      <c r="C1299" s="21"/>
      <c r="D1299" s="24"/>
      <c r="E1299" s="24"/>
    </row>
    <row r="1300" spans="3:5">
      <c r="C1300" s="21"/>
      <c r="D1300" s="24"/>
      <c r="E1300" s="24"/>
    </row>
    <row r="1301" spans="3:5">
      <c r="C1301" s="21"/>
      <c r="D1301" s="24"/>
      <c r="E1301" s="24"/>
    </row>
    <row r="1302" spans="3:5">
      <c r="C1302" s="21"/>
      <c r="D1302" s="24"/>
      <c r="E1302" s="24"/>
    </row>
    <row r="1303" spans="3:5">
      <c r="C1303" s="21"/>
      <c r="D1303" s="24"/>
      <c r="E1303" s="24"/>
    </row>
    <row r="1304" spans="3:5">
      <c r="C1304" s="21"/>
      <c r="D1304" s="24"/>
      <c r="E1304" s="24"/>
    </row>
    <row r="1305" spans="3:5">
      <c r="C1305" s="21"/>
      <c r="D1305" s="24"/>
      <c r="E1305" s="24"/>
    </row>
    <row r="1306" spans="3:5">
      <c r="C1306" s="21"/>
      <c r="D1306" s="24"/>
      <c r="E1306" s="24"/>
    </row>
    <row r="1307" spans="3:5">
      <c r="C1307" s="21"/>
      <c r="D1307" s="24"/>
      <c r="E1307" s="24"/>
    </row>
    <row r="1308" spans="3:5">
      <c r="C1308" s="21"/>
      <c r="D1308" s="24"/>
      <c r="E1308" s="24"/>
    </row>
    <row r="1309" spans="3:5">
      <c r="C1309" s="21"/>
      <c r="D1309" s="24"/>
      <c r="E1309" s="24"/>
    </row>
    <row r="1310" spans="3:5">
      <c r="C1310" s="21"/>
      <c r="D1310" s="24"/>
      <c r="E1310" s="24"/>
    </row>
    <row r="1311" spans="3:5">
      <c r="C1311" s="21"/>
      <c r="D1311" s="24"/>
      <c r="E1311" s="24"/>
    </row>
    <row r="1312" spans="3:5">
      <c r="C1312" s="21"/>
      <c r="D1312" s="24"/>
      <c r="E1312" s="24"/>
    </row>
    <row r="1313" spans="3:5">
      <c r="C1313" s="21"/>
      <c r="D1313" s="24"/>
      <c r="E1313" s="24"/>
    </row>
    <row r="1314" spans="3:5">
      <c r="C1314" s="21"/>
      <c r="D1314" s="24"/>
      <c r="E1314" s="24"/>
    </row>
    <row r="1315" spans="3:5">
      <c r="C1315" s="21"/>
      <c r="D1315" s="24"/>
      <c r="E1315" s="24"/>
    </row>
    <row r="1316" spans="3:5">
      <c r="C1316" s="21"/>
      <c r="D1316" s="24"/>
      <c r="E1316" s="24"/>
    </row>
    <row r="1317" spans="3:5">
      <c r="C1317" s="21"/>
      <c r="D1317" s="24"/>
      <c r="E1317" s="24"/>
    </row>
    <row r="1318" spans="3:5">
      <c r="C1318" s="21"/>
      <c r="D1318" s="24"/>
      <c r="E1318" s="24"/>
    </row>
    <row r="1319" spans="3:5">
      <c r="C1319" s="21"/>
      <c r="D1319" s="24"/>
      <c r="E1319" s="24"/>
    </row>
    <row r="1320" spans="3:5">
      <c r="C1320" s="21"/>
      <c r="D1320" s="24"/>
      <c r="E1320" s="24"/>
    </row>
    <row r="1321" spans="3:5">
      <c r="C1321" s="21"/>
      <c r="D1321" s="24"/>
      <c r="E1321" s="24"/>
    </row>
    <row r="1322" spans="3:5">
      <c r="C1322" s="21"/>
      <c r="D1322" s="24"/>
      <c r="E1322" s="24"/>
    </row>
    <row r="1323" spans="3:5">
      <c r="C1323" s="21"/>
      <c r="D1323" s="24"/>
      <c r="E1323" s="24"/>
    </row>
    <row r="1324" spans="3:5">
      <c r="C1324" s="21"/>
      <c r="D1324" s="24"/>
      <c r="E1324" s="24"/>
    </row>
    <row r="1325" spans="3:5">
      <c r="C1325" s="21"/>
      <c r="D1325" s="24"/>
      <c r="E1325" s="24"/>
    </row>
    <row r="1326" spans="3:5">
      <c r="C1326" s="21"/>
      <c r="D1326" s="24"/>
      <c r="E1326" s="24"/>
    </row>
    <row r="1327" spans="3:5">
      <c r="C1327" s="21"/>
      <c r="D1327" s="24"/>
      <c r="E1327" s="24"/>
    </row>
    <row r="1328" spans="3:5">
      <c r="C1328" s="21"/>
      <c r="D1328" s="24"/>
      <c r="E1328" s="24"/>
    </row>
    <row r="1329" spans="3:5">
      <c r="C1329" s="21"/>
      <c r="D1329" s="24"/>
      <c r="E1329" s="24"/>
    </row>
    <row r="1330" spans="3:5">
      <c r="C1330" s="21"/>
      <c r="D1330" s="24"/>
      <c r="E1330" s="24"/>
    </row>
    <row r="1331" spans="3:5">
      <c r="C1331" s="21"/>
      <c r="D1331" s="24"/>
      <c r="E1331" s="24"/>
    </row>
    <row r="1332" spans="3:5">
      <c r="C1332" s="21"/>
      <c r="D1332" s="24"/>
      <c r="E1332" s="24"/>
    </row>
    <row r="1333" spans="3:5">
      <c r="C1333" s="21"/>
      <c r="D1333" s="24"/>
      <c r="E1333" s="24"/>
    </row>
    <row r="1334" spans="3:5">
      <c r="C1334" s="21"/>
      <c r="D1334" s="24"/>
      <c r="E1334" s="24"/>
    </row>
    <row r="1335" spans="3:5">
      <c r="C1335" s="21"/>
      <c r="D1335" s="24"/>
      <c r="E1335" s="24"/>
    </row>
    <row r="1336" spans="3:5">
      <c r="C1336" s="21"/>
      <c r="D1336" s="24"/>
      <c r="E1336" s="24"/>
    </row>
    <row r="1337" spans="3:5">
      <c r="C1337" s="21"/>
      <c r="D1337" s="24"/>
      <c r="E1337" s="24"/>
    </row>
    <row r="1338" spans="3:5">
      <c r="C1338" s="21"/>
      <c r="D1338" s="24"/>
      <c r="E1338" s="24"/>
    </row>
    <row r="1339" spans="3:5">
      <c r="C1339" s="21"/>
      <c r="D1339" s="24"/>
      <c r="E1339" s="24"/>
    </row>
    <row r="1340" spans="3:5">
      <c r="C1340" s="21"/>
      <c r="D1340" s="24"/>
      <c r="E1340" s="24"/>
    </row>
    <row r="1341" spans="3:5">
      <c r="C1341" s="21"/>
      <c r="D1341" s="24"/>
      <c r="E1341" s="24"/>
    </row>
    <row r="1342" spans="3:5">
      <c r="C1342" s="21"/>
      <c r="D1342" s="24"/>
      <c r="E1342" s="24"/>
    </row>
    <row r="1343" spans="3:5">
      <c r="C1343" s="21"/>
      <c r="D1343" s="24"/>
      <c r="E1343" s="24"/>
    </row>
    <row r="1344" spans="3:5">
      <c r="C1344" s="21"/>
      <c r="D1344" s="24"/>
      <c r="E1344" s="24"/>
    </row>
    <row r="1345" spans="3:5">
      <c r="C1345" s="21"/>
      <c r="D1345" s="24"/>
      <c r="E1345" s="24"/>
    </row>
    <row r="1346" spans="3:5">
      <c r="C1346" s="21"/>
      <c r="D1346" s="24"/>
      <c r="E1346" s="24"/>
    </row>
    <row r="1347" spans="3:5">
      <c r="C1347" s="21"/>
      <c r="D1347" s="24"/>
      <c r="E1347" s="24"/>
    </row>
    <row r="1348" spans="3:5">
      <c r="C1348" s="21"/>
      <c r="D1348" s="24"/>
      <c r="E1348" s="24"/>
    </row>
    <row r="1349" spans="3:5">
      <c r="C1349" s="21"/>
      <c r="D1349" s="24"/>
      <c r="E1349" s="24"/>
    </row>
    <row r="1350" spans="3:5">
      <c r="C1350" s="21"/>
      <c r="D1350" s="24"/>
      <c r="E1350" s="24"/>
    </row>
    <row r="1351" spans="3:5">
      <c r="C1351" s="21"/>
      <c r="D1351" s="24"/>
      <c r="E1351" s="24"/>
    </row>
    <row r="1352" spans="3:5">
      <c r="C1352" s="21"/>
      <c r="D1352" s="24"/>
      <c r="E1352" s="24"/>
    </row>
    <row r="1353" spans="3:5">
      <c r="C1353" s="21"/>
      <c r="D1353" s="24"/>
      <c r="E1353" s="24"/>
    </row>
    <row r="1354" spans="3:5">
      <c r="C1354" s="21"/>
      <c r="D1354" s="24"/>
      <c r="E1354" s="24"/>
    </row>
    <row r="1355" spans="3:5">
      <c r="C1355" s="21"/>
      <c r="D1355" s="24"/>
      <c r="E1355" s="24"/>
    </row>
    <row r="1356" spans="3:5">
      <c r="C1356" s="21"/>
      <c r="D1356" s="24"/>
      <c r="E1356" s="24"/>
    </row>
    <row r="1357" spans="3:5">
      <c r="C1357" s="21"/>
      <c r="D1357" s="24"/>
      <c r="E1357" s="24"/>
    </row>
    <row r="1358" spans="3:5">
      <c r="C1358" s="21"/>
      <c r="D1358" s="24"/>
      <c r="E1358" s="24"/>
    </row>
    <row r="1359" spans="3:5">
      <c r="C1359" s="21"/>
      <c r="D1359" s="24"/>
      <c r="E1359" s="24"/>
    </row>
    <row r="1360" spans="3:5">
      <c r="C1360" s="21"/>
      <c r="D1360" s="24"/>
      <c r="E1360" s="24"/>
    </row>
    <row r="1361" spans="3:5">
      <c r="C1361" s="21"/>
      <c r="D1361" s="24"/>
      <c r="E1361" s="24"/>
    </row>
    <row r="1362" spans="3:5">
      <c r="C1362" s="21"/>
      <c r="D1362" s="24"/>
      <c r="E1362" s="24"/>
    </row>
    <row r="1363" spans="3:5">
      <c r="C1363" s="21"/>
      <c r="D1363" s="24"/>
      <c r="E1363" s="24"/>
    </row>
    <row r="1364" spans="3:5">
      <c r="C1364" s="21"/>
      <c r="D1364" s="24"/>
      <c r="E1364" s="24"/>
    </row>
    <row r="1365" spans="3:5">
      <c r="C1365" s="21"/>
      <c r="D1365" s="24"/>
      <c r="E1365" s="24"/>
    </row>
    <row r="1366" spans="3:5">
      <c r="C1366" s="21"/>
      <c r="D1366" s="24"/>
      <c r="E1366" s="24"/>
    </row>
    <row r="1367" spans="3:5">
      <c r="C1367" s="21"/>
      <c r="D1367" s="24"/>
      <c r="E1367" s="24"/>
    </row>
    <row r="1368" spans="3:5">
      <c r="C1368" s="21"/>
      <c r="D1368" s="24"/>
      <c r="E1368" s="24"/>
    </row>
    <row r="1369" spans="3:5">
      <c r="C1369" s="21"/>
      <c r="D1369" s="24"/>
      <c r="E1369" s="24"/>
    </row>
    <row r="1370" spans="3:5">
      <c r="C1370" s="21"/>
      <c r="D1370" s="24"/>
      <c r="E1370" s="24"/>
    </row>
    <row r="1371" spans="3:5">
      <c r="C1371" s="21"/>
      <c r="D1371" s="24"/>
      <c r="E1371" s="24"/>
    </row>
    <row r="1372" spans="3:5">
      <c r="C1372" s="21"/>
      <c r="D1372" s="24"/>
      <c r="E1372" s="24"/>
    </row>
    <row r="1373" spans="3:5">
      <c r="C1373" s="21"/>
      <c r="D1373" s="24"/>
      <c r="E1373" s="24"/>
    </row>
    <row r="1374" spans="3:5">
      <c r="C1374" s="21"/>
      <c r="D1374" s="24"/>
      <c r="E1374" s="24"/>
    </row>
    <row r="1375" spans="3:5">
      <c r="C1375" s="21"/>
      <c r="D1375" s="24"/>
      <c r="E1375" s="24"/>
    </row>
    <row r="1376" spans="3:5">
      <c r="C1376" s="21"/>
      <c r="D1376" s="24"/>
      <c r="E1376" s="24"/>
    </row>
    <row r="1377" spans="3:5">
      <c r="C1377" s="21"/>
      <c r="D1377" s="24"/>
      <c r="E1377" s="24"/>
    </row>
    <row r="1378" spans="3:5">
      <c r="C1378" s="21"/>
      <c r="D1378" s="24"/>
      <c r="E1378" s="24"/>
    </row>
    <row r="1379" spans="3:5">
      <c r="C1379" s="21"/>
      <c r="D1379" s="24"/>
      <c r="E1379" s="24"/>
    </row>
    <row r="1380" spans="3:5">
      <c r="C1380" s="21"/>
      <c r="D1380" s="24"/>
      <c r="E1380" s="24"/>
    </row>
    <row r="1381" spans="3:5">
      <c r="C1381" s="21"/>
      <c r="D1381" s="24"/>
      <c r="E1381" s="24"/>
    </row>
    <row r="1382" spans="3:5">
      <c r="C1382" s="21"/>
      <c r="D1382" s="24"/>
      <c r="E1382" s="24"/>
    </row>
    <row r="1383" spans="3:5">
      <c r="C1383" s="21"/>
      <c r="D1383" s="24"/>
      <c r="E1383" s="24"/>
    </row>
    <row r="1384" spans="3:5">
      <c r="C1384" s="21"/>
      <c r="D1384" s="24"/>
      <c r="E1384" s="24"/>
    </row>
    <row r="1385" spans="3:5">
      <c r="C1385" s="21"/>
      <c r="D1385" s="24"/>
      <c r="E1385" s="24"/>
    </row>
    <row r="1386" spans="3:5">
      <c r="C1386" s="21"/>
      <c r="D1386" s="24"/>
      <c r="E1386" s="24"/>
    </row>
    <row r="1387" spans="3:5">
      <c r="C1387" s="21"/>
      <c r="D1387" s="24"/>
      <c r="E1387" s="24"/>
    </row>
    <row r="1388" spans="3:5">
      <c r="C1388" s="21"/>
      <c r="D1388" s="24"/>
      <c r="E1388" s="24"/>
    </row>
    <row r="1389" spans="3:5">
      <c r="C1389" s="21"/>
      <c r="D1389" s="24"/>
      <c r="E1389" s="24"/>
    </row>
    <row r="1390" spans="3:5">
      <c r="C1390" s="21"/>
      <c r="D1390" s="24"/>
      <c r="E1390" s="24"/>
    </row>
    <row r="1391" spans="3:5">
      <c r="C1391" s="21"/>
      <c r="D1391" s="24"/>
      <c r="E1391" s="24"/>
    </row>
    <row r="1392" spans="3:5">
      <c r="C1392" s="21"/>
      <c r="D1392" s="24"/>
      <c r="E1392" s="24"/>
    </row>
    <row r="1393" spans="3:5">
      <c r="C1393" s="21"/>
      <c r="D1393" s="24"/>
      <c r="E1393" s="24"/>
    </row>
    <row r="1394" spans="3:5">
      <c r="C1394" s="21"/>
      <c r="D1394" s="24"/>
      <c r="E1394" s="24"/>
    </row>
    <row r="1395" spans="3:5">
      <c r="C1395" s="21"/>
      <c r="D1395" s="24"/>
      <c r="E1395" s="24"/>
    </row>
    <row r="1396" spans="3:5">
      <c r="C1396" s="21"/>
      <c r="D1396" s="24"/>
      <c r="E1396" s="24"/>
    </row>
    <row r="1397" spans="3:5">
      <c r="C1397" s="21"/>
      <c r="D1397" s="24"/>
      <c r="E1397" s="24"/>
    </row>
    <row r="1398" spans="3:5">
      <c r="C1398" s="21"/>
      <c r="D1398" s="24"/>
      <c r="E1398" s="24"/>
    </row>
    <row r="1399" spans="3:5">
      <c r="C1399" s="21"/>
      <c r="D1399" s="24"/>
      <c r="E1399" s="24"/>
    </row>
    <row r="1400" spans="3:5">
      <c r="C1400" s="21"/>
      <c r="D1400" s="24"/>
      <c r="E1400" s="24"/>
    </row>
    <row r="1401" spans="3:5">
      <c r="C1401" s="21"/>
      <c r="D1401" s="24"/>
      <c r="E1401" s="24"/>
    </row>
    <row r="1402" spans="3:5">
      <c r="C1402" s="21"/>
      <c r="D1402" s="24"/>
      <c r="E1402" s="24"/>
    </row>
    <row r="1403" spans="3:5">
      <c r="C1403" s="21"/>
      <c r="D1403" s="24"/>
      <c r="E1403" s="24"/>
    </row>
    <row r="1404" spans="3:5">
      <c r="C1404" s="21"/>
      <c r="D1404" s="24"/>
      <c r="E1404" s="24"/>
    </row>
    <row r="1405" spans="3:5">
      <c r="C1405" s="21"/>
      <c r="D1405" s="24"/>
      <c r="E1405" s="24"/>
    </row>
    <row r="1406" spans="3:5">
      <c r="C1406" s="21"/>
      <c r="D1406" s="24"/>
      <c r="E1406" s="24"/>
    </row>
    <row r="1407" spans="3:5">
      <c r="C1407" s="21"/>
      <c r="D1407" s="24"/>
      <c r="E1407" s="24"/>
    </row>
    <row r="1408" spans="3:5">
      <c r="C1408" s="21"/>
      <c r="D1408" s="24"/>
      <c r="E1408" s="24"/>
    </row>
    <row r="1409" spans="3:5">
      <c r="C1409" s="21"/>
      <c r="D1409" s="24"/>
      <c r="E1409" s="24"/>
    </row>
    <row r="1410" spans="3:5">
      <c r="C1410" s="21"/>
      <c r="D1410" s="24"/>
      <c r="E1410" s="24"/>
    </row>
    <row r="1411" spans="3:5">
      <c r="C1411" s="21"/>
      <c r="D1411" s="24"/>
      <c r="E1411" s="24"/>
    </row>
    <row r="1412" spans="3:5">
      <c r="C1412" s="21"/>
      <c r="D1412" s="24"/>
      <c r="E1412" s="24"/>
    </row>
    <row r="1413" spans="3:5">
      <c r="C1413" s="21"/>
      <c r="D1413" s="24"/>
      <c r="E1413" s="24"/>
    </row>
    <row r="1414" spans="3:5">
      <c r="C1414" s="21"/>
      <c r="D1414" s="24"/>
      <c r="E1414" s="24"/>
    </row>
    <row r="1415" spans="3:5">
      <c r="C1415" s="21"/>
      <c r="D1415" s="24"/>
      <c r="E1415" s="24"/>
    </row>
    <row r="1416" spans="3:5">
      <c r="C1416" s="21"/>
      <c r="D1416" s="24"/>
      <c r="E1416" s="24"/>
    </row>
    <row r="1417" spans="3:5">
      <c r="C1417" s="21"/>
      <c r="D1417" s="24"/>
      <c r="E1417" s="24"/>
    </row>
    <row r="1418" spans="3:5">
      <c r="C1418" s="21"/>
      <c r="D1418" s="24"/>
      <c r="E1418" s="24"/>
    </row>
    <row r="1419" spans="3:5">
      <c r="C1419" s="21"/>
      <c r="D1419" s="24"/>
      <c r="E1419" s="24"/>
    </row>
    <row r="1420" spans="3:5">
      <c r="C1420" s="21"/>
      <c r="D1420" s="24"/>
      <c r="E1420" s="24"/>
    </row>
    <row r="1421" spans="3:5">
      <c r="C1421" s="21"/>
      <c r="D1421" s="24"/>
      <c r="E1421" s="24"/>
    </row>
    <row r="1422" spans="3:5">
      <c r="C1422" s="21"/>
      <c r="D1422" s="24"/>
      <c r="E1422" s="24"/>
    </row>
    <row r="1423" spans="3:5">
      <c r="C1423" s="21"/>
      <c r="D1423" s="24"/>
      <c r="E1423" s="24"/>
    </row>
    <row r="1424" spans="3:5">
      <c r="C1424" s="21"/>
      <c r="D1424" s="24"/>
      <c r="E1424" s="24"/>
    </row>
    <row r="1425" spans="3:5">
      <c r="C1425" s="21"/>
      <c r="D1425" s="24"/>
      <c r="E1425" s="24"/>
    </row>
    <row r="1426" spans="3:5">
      <c r="C1426" s="21"/>
      <c r="D1426" s="24"/>
      <c r="E1426" s="24"/>
    </row>
    <row r="1427" spans="3:5">
      <c r="C1427" s="21"/>
      <c r="D1427" s="24"/>
      <c r="E1427" s="24"/>
    </row>
    <row r="1428" spans="3:5">
      <c r="C1428" s="21"/>
      <c r="D1428" s="24"/>
      <c r="E1428" s="24"/>
    </row>
    <row r="1429" spans="3:5">
      <c r="C1429" s="21"/>
      <c r="D1429" s="24"/>
      <c r="E1429" s="24"/>
    </row>
    <row r="1430" spans="3:5">
      <c r="C1430" s="21"/>
      <c r="D1430" s="24"/>
      <c r="E1430" s="24"/>
    </row>
    <row r="1431" spans="3:5">
      <c r="C1431" s="21"/>
      <c r="D1431" s="24"/>
      <c r="E1431" s="24"/>
    </row>
    <row r="1432" spans="3:5">
      <c r="C1432" s="21"/>
      <c r="D1432" s="24"/>
      <c r="E1432" s="24"/>
    </row>
    <row r="1433" spans="3:5">
      <c r="C1433" s="21"/>
      <c r="D1433" s="24"/>
      <c r="E1433" s="24"/>
    </row>
    <row r="1434" spans="3:5">
      <c r="C1434" s="21"/>
      <c r="D1434" s="24"/>
      <c r="E1434" s="24"/>
    </row>
    <row r="1435" spans="3:5">
      <c r="C1435" s="21"/>
      <c r="D1435" s="24"/>
      <c r="E1435" s="24"/>
    </row>
    <row r="1436" spans="3:5">
      <c r="C1436" s="21"/>
      <c r="D1436" s="24"/>
      <c r="E1436" s="24"/>
    </row>
    <row r="1437" spans="3:5">
      <c r="C1437" s="21"/>
      <c r="D1437" s="24"/>
      <c r="E1437" s="24"/>
    </row>
    <row r="1438" spans="3:5">
      <c r="C1438" s="21"/>
      <c r="D1438" s="24"/>
      <c r="E1438" s="24"/>
    </row>
    <row r="1439" spans="3:5">
      <c r="C1439" s="21"/>
      <c r="D1439" s="24"/>
      <c r="E1439" s="24"/>
    </row>
    <row r="1440" spans="3:5">
      <c r="C1440" s="21"/>
      <c r="D1440" s="24"/>
      <c r="E1440" s="24"/>
    </row>
    <row r="1441" spans="3:5">
      <c r="C1441" s="21"/>
      <c r="D1441" s="24"/>
      <c r="E1441" s="24"/>
    </row>
    <row r="1442" spans="3:5">
      <c r="C1442" s="21"/>
      <c r="D1442" s="24"/>
      <c r="E1442" s="24"/>
    </row>
    <row r="1443" spans="3:5">
      <c r="C1443" s="21"/>
      <c r="D1443" s="24"/>
      <c r="E1443" s="24"/>
    </row>
    <row r="1444" spans="3:5">
      <c r="C1444" s="21"/>
      <c r="D1444" s="24"/>
      <c r="E1444" s="24"/>
    </row>
    <row r="1445" spans="3:5">
      <c r="C1445" s="21"/>
      <c r="D1445" s="24"/>
      <c r="E1445" s="24"/>
    </row>
    <row r="1446" spans="3:5">
      <c r="C1446" s="21"/>
      <c r="D1446" s="24"/>
      <c r="E1446" s="24"/>
    </row>
    <row r="1447" spans="3:5">
      <c r="C1447" s="21"/>
      <c r="D1447" s="24"/>
      <c r="E1447" s="24"/>
    </row>
    <row r="1448" spans="3:5">
      <c r="C1448" s="21"/>
      <c r="D1448" s="24"/>
      <c r="E1448" s="24"/>
    </row>
    <row r="1449" spans="3:5">
      <c r="C1449" s="21"/>
      <c r="D1449" s="24"/>
      <c r="E1449" s="24"/>
    </row>
    <row r="1450" spans="3:5">
      <c r="C1450" s="21"/>
      <c r="D1450" s="24"/>
      <c r="E1450" s="24"/>
    </row>
    <row r="1451" spans="3:5">
      <c r="C1451" s="21"/>
      <c r="D1451" s="24"/>
      <c r="E1451" s="24"/>
    </row>
    <row r="1452" spans="3:5">
      <c r="C1452" s="21"/>
      <c r="D1452" s="24"/>
      <c r="E1452" s="24"/>
    </row>
    <row r="1453" spans="3:5">
      <c r="C1453" s="21"/>
      <c r="D1453" s="24"/>
      <c r="E1453" s="24"/>
    </row>
    <row r="1454" spans="3:5">
      <c r="C1454" s="21"/>
      <c r="D1454" s="24"/>
      <c r="E1454" s="24"/>
    </row>
    <row r="1455" spans="3:5">
      <c r="C1455" s="21"/>
      <c r="D1455" s="24"/>
      <c r="E1455" s="24"/>
    </row>
    <row r="1456" spans="3:5">
      <c r="C1456" s="21"/>
      <c r="D1456" s="24"/>
      <c r="E1456" s="24"/>
    </row>
    <row r="1457" spans="3:5">
      <c r="C1457" s="21"/>
      <c r="D1457" s="24"/>
      <c r="E1457" s="24"/>
    </row>
    <row r="1458" spans="3:5">
      <c r="C1458" s="21"/>
      <c r="D1458" s="24"/>
      <c r="E1458" s="24"/>
    </row>
    <row r="1459" spans="3:5">
      <c r="C1459" s="21"/>
      <c r="D1459" s="24"/>
      <c r="E1459" s="24"/>
    </row>
    <row r="1460" spans="3:5">
      <c r="C1460" s="21"/>
      <c r="D1460" s="24"/>
      <c r="E1460" s="24"/>
    </row>
    <row r="1461" spans="3:5">
      <c r="C1461" s="21"/>
      <c r="D1461" s="24"/>
      <c r="E1461" s="24"/>
    </row>
    <row r="1462" spans="3:5">
      <c r="C1462" s="21"/>
      <c r="D1462" s="24"/>
      <c r="E1462" s="24"/>
    </row>
    <row r="1463" spans="3:5">
      <c r="C1463" s="21"/>
      <c r="D1463" s="24"/>
      <c r="E1463" s="24"/>
    </row>
    <row r="1464" spans="3:5">
      <c r="C1464" s="21"/>
      <c r="D1464" s="24"/>
      <c r="E1464" s="24"/>
    </row>
    <row r="1465" spans="3:5">
      <c r="C1465" s="21"/>
      <c r="D1465" s="24"/>
      <c r="E1465" s="24"/>
    </row>
    <row r="1466" spans="3:5">
      <c r="C1466" s="21"/>
      <c r="D1466" s="24"/>
      <c r="E1466" s="24"/>
    </row>
    <row r="1467" spans="3:5">
      <c r="C1467" s="21"/>
      <c r="D1467" s="24"/>
      <c r="E1467" s="24"/>
    </row>
    <row r="1468" spans="3:5">
      <c r="C1468" s="21"/>
      <c r="D1468" s="24"/>
      <c r="E1468" s="24"/>
    </row>
    <row r="1469" spans="3:5">
      <c r="C1469" s="21"/>
      <c r="D1469" s="24"/>
      <c r="E1469" s="24"/>
    </row>
    <row r="1470" spans="3:5">
      <c r="C1470" s="21"/>
      <c r="D1470" s="24"/>
      <c r="E1470" s="24"/>
    </row>
    <row r="1471" spans="3:5">
      <c r="C1471" s="21"/>
      <c r="D1471" s="24"/>
      <c r="E1471" s="24"/>
    </row>
    <row r="1472" spans="3:5">
      <c r="C1472" s="21"/>
      <c r="D1472" s="24"/>
      <c r="E1472" s="24"/>
    </row>
    <row r="1473" spans="3:5">
      <c r="C1473" s="21"/>
      <c r="D1473" s="24"/>
      <c r="E1473" s="24"/>
    </row>
    <row r="1474" spans="3:5">
      <c r="C1474" s="21"/>
      <c r="D1474" s="24"/>
      <c r="E1474" s="24"/>
    </row>
    <row r="1475" spans="3:5">
      <c r="C1475" s="21"/>
      <c r="D1475" s="24"/>
      <c r="E1475" s="24"/>
    </row>
    <row r="1476" spans="3:5">
      <c r="C1476" s="21"/>
      <c r="D1476" s="24"/>
      <c r="E1476" s="24"/>
    </row>
    <row r="1477" spans="3:5">
      <c r="C1477" s="21"/>
      <c r="D1477" s="24"/>
      <c r="E1477" s="24"/>
    </row>
    <row r="1478" spans="3:5">
      <c r="C1478" s="21"/>
      <c r="D1478" s="24"/>
      <c r="E1478" s="24"/>
    </row>
    <row r="1479" spans="3:5">
      <c r="C1479" s="21"/>
      <c r="D1479" s="24"/>
      <c r="E1479" s="24"/>
    </row>
    <row r="1480" spans="3:5">
      <c r="C1480" s="21"/>
      <c r="D1480" s="24"/>
      <c r="E1480" s="24"/>
    </row>
    <row r="1481" spans="3:5">
      <c r="C1481" s="21"/>
      <c r="D1481" s="24"/>
      <c r="E1481" s="24"/>
    </row>
    <row r="1482" spans="3:5">
      <c r="C1482" s="21"/>
      <c r="D1482" s="24"/>
      <c r="E1482" s="24"/>
    </row>
    <row r="1483" spans="3:5">
      <c r="C1483" s="21"/>
      <c r="D1483" s="24"/>
      <c r="E1483" s="24"/>
    </row>
    <row r="1484" spans="3:5">
      <c r="C1484" s="21"/>
      <c r="D1484" s="24"/>
      <c r="E1484" s="24"/>
    </row>
    <row r="1485" spans="3:5">
      <c r="C1485" s="21"/>
      <c r="D1485" s="24"/>
      <c r="E1485" s="24"/>
    </row>
    <row r="1486" spans="3:5">
      <c r="C1486" s="21"/>
      <c r="D1486" s="24"/>
      <c r="E1486" s="24"/>
    </row>
    <row r="1487" spans="3:5">
      <c r="C1487" s="21"/>
      <c r="D1487" s="24"/>
      <c r="E1487" s="24"/>
    </row>
    <row r="1488" spans="3:5">
      <c r="C1488" s="21"/>
      <c r="D1488" s="24"/>
      <c r="E1488" s="24"/>
    </row>
    <row r="1489" spans="3:5">
      <c r="C1489" s="21"/>
      <c r="D1489" s="24"/>
      <c r="E1489" s="24"/>
    </row>
    <row r="1490" spans="3:5">
      <c r="C1490" s="21"/>
      <c r="D1490" s="24"/>
      <c r="E1490" s="24"/>
    </row>
    <row r="1491" spans="3:5">
      <c r="C1491" s="21"/>
      <c r="D1491" s="24"/>
      <c r="E1491" s="24"/>
    </row>
    <row r="1492" spans="3:5">
      <c r="C1492" s="21"/>
      <c r="D1492" s="24"/>
      <c r="E1492" s="24"/>
    </row>
    <row r="1493" spans="3:5">
      <c r="C1493" s="21"/>
      <c r="D1493" s="24"/>
      <c r="E1493" s="24"/>
    </row>
    <row r="1494" spans="3:5">
      <c r="C1494" s="21"/>
      <c r="D1494" s="24"/>
      <c r="E1494" s="24"/>
    </row>
    <row r="1495" spans="3:5">
      <c r="C1495" s="21"/>
      <c r="D1495" s="24"/>
      <c r="E1495" s="24"/>
    </row>
    <row r="1496" spans="3:5">
      <c r="C1496" s="21"/>
      <c r="D1496" s="24"/>
      <c r="E1496" s="24"/>
    </row>
    <row r="1497" spans="3:5">
      <c r="C1497" s="21"/>
      <c r="D1497" s="24"/>
      <c r="E1497" s="24"/>
    </row>
    <row r="1498" spans="3:5">
      <c r="C1498" s="21"/>
      <c r="D1498" s="24"/>
      <c r="E1498" s="24"/>
    </row>
    <row r="1499" spans="3:5">
      <c r="C1499" s="21"/>
      <c r="D1499" s="24"/>
      <c r="E1499" s="24"/>
    </row>
    <row r="1500" spans="3:5">
      <c r="C1500" s="21"/>
      <c r="D1500" s="24"/>
      <c r="E1500" s="24"/>
    </row>
    <row r="1501" spans="3:5">
      <c r="C1501" s="21"/>
      <c r="D1501" s="24"/>
      <c r="E1501" s="24"/>
    </row>
    <row r="1502" spans="3:5">
      <c r="C1502" s="21"/>
      <c r="D1502" s="24"/>
      <c r="E1502" s="24"/>
    </row>
    <row r="1503" spans="3:5">
      <c r="C1503" s="21"/>
      <c r="D1503" s="24"/>
      <c r="E1503" s="24"/>
    </row>
    <row r="1504" spans="3:5">
      <c r="C1504" s="21"/>
      <c r="D1504" s="24"/>
      <c r="E1504" s="24"/>
    </row>
    <row r="1505" spans="3:5">
      <c r="C1505" s="21"/>
      <c r="D1505" s="24"/>
      <c r="E1505" s="24"/>
    </row>
    <row r="1506" spans="3:5">
      <c r="C1506" s="21"/>
      <c r="D1506" s="24"/>
      <c r="E1506" s="24"/>
    </row>
    <row r="1507" spans="3:5">
      <c r="C1507" s="21"/>
      <c r="D1507" s="24"/>
      <c r="E1507" s="24"/>
    </row>
    <row r="1508" spans="3:5">
      <c r="C1508" s="21"/>
      <c r="D1508" s="24"/>
      <c r="E1508" s="24"/>
    </row>
    <row r="1509" spans="3:5">
      <c r="C1509" s="21"/>
      <c r="D1509" s="24"/>
      <c r="E1509" s="24"/>
    </row>
    <row r="1510" spans="3:5">
      <c r="C1510" s="21"/>
      <c r="D1510" s="24"/>
      <c r="E1510" s="24"/>
    </row>
    <row r="1511" spans="3:5">
      <c r="C1511" s="21"/>
      <c r="D1511" s="24"/>
      <c r="E1511" s="24"/>
    </row>
    <row r="1512" spans="3:5">
      <c r="C1512" s="21"/>
      <c r="D1512" s="24"/>
      <c r="E1512" s="24"/>
    </row>
    <row r="1513" spans="3:5">
      <c r="C1513" s="21"/>
      <c r="D1513" s="24"/>
      <c r="E1513" s="24"/>
    </row>
    <row r="1514" spans="3:5">
      <c r="C1514" s="21"/>
      <c r="D1514" s="24"/>
      <c r="E1514" s="24"/>
    </row>
    <row r="1515" spans="3:5">
      <c r="C1515" s="21"/>
      <c r="D1515" s="24"/>
      <c r="E1515" s="24"/>
    </row>
    <row r="1516" spans="3:5">
      <c r="C1516" s="21"/>
      <c r="D1516" s="24"/>
      <c r="E1516" s="24"/>
    </row>
    <row r="1517" spans="3:5">
      <c r="C1517" s="21"/>
      <c r="D1517" s="24"/>
      <c r="E1517" s="24"/>
    </row>
    <row r="1518" spans="3:5">
      <c r="C1518" s="21"/>
      <c r="D1518" s="24"/>
      <c r="E1518" s="24"/>
    </row>
    <row r="1519" spans="3:5">
      <c r="C1519" s="21"/>
      <c r="D1519" s="24"/>
      <c r="E1519" s="24"/>
    </row>
    <row r="1520" spans="3:5">
      <c r="C1520" s="21"/>
      <c r="D1520" s="24"/>
      <c r="E1520" s="24"/>
    </row>
    <row r="1521" spans="3:5">
      <c r="C1521" s="21"/>
      <c r="D1521" s="24"/>
      <c r="E1521" s="24"/>
    </row>
    <row r="1522" spans="3:5">
      <c r="C1522" s="21"/>
      <c r="D1522" s="24"/>
      <c r="E1522" s="24"/>
    </row>
    <row r="1523" spans="3:5">
      <c r="C1523" s="21"/>
      <c r="D1523" s="24"/>
      <c r="E1523" s="24"/>
    </row>
    <row r="1524" spans="3:5">
      <c r="C1524" s="21"/>
      <c r="D1524" s="24"/>
      <c r="E1524" s="24"/>
    </row>
    <row r="1525" spans="3:5">
      <c r="C1525" s="21"/>
      <c r="D1525" s="24"/>
      <c r="E1525" s="24"/>
    </row>
    <row r="1526" spans="3:5">
      <c r="C1526" s="21"/>
      <c r="D1526" s="24"/>
      <c r="E1526" s="24"/>
    </row>
    <row r="1527" spans="3:5">
      <c r="C1527" s="21"/>
      <c r="D1527" s="24"/>
      <c r="E1527" s="24"/>
    </row>
    <row r="1528" spans="3:5">
      <c r="C1528" s="21"/>
      <c r="D1528" s="24"/>
      <c r="E1528" s="24"/>
    </row>
    <row r="1529" spans="3:5">
      <c r="C1529" s="21"/>
      <c r="D1529" s="24"/>
      <c r="E1529" s="24"/>
    </row>
    <row r="1530" spans="3:5">
      <c r="C1530" s="21"/>
      <c r="D1530" s="24"/>
      <c r="E1530" s="24"/>
    </row>
    <row r="1531" spans="3:5">
      <c r="C1531" s="21"/>
      <c r="D1531" s="24"/>
      <c r="E1531" s="24"/>
    </row>
    <row r="1532" spans="3:5">
      <c r="C1532" s="21"/>
      <c r="D1532" s="24"/>
      <c r="E1532" s="24"/>
    </row>
    <row r="1533" spans="3:5">
      <c r="C1533" s="21"/>
      <c r="D1533" s="24"/>
      <c r="E1533" s="24"/>
    </row>
    <row r="1534" spans="3:5">
      <c r="C1534" s="21"/>
      <c r="D1534" s="24"/>
      <c r="E1534" s="24"/>
    </row>
    <row r="1535" spans="3:5">
      <c r="C1535" s="21"/>
      <c r="D1535" s="24"/>
      <c r="E1535" s="24"/>
    </row>
    <row r="1536" spans="3:5">
      <c r="C1536" s="21"/>
      <c r="D1536" s="24"/>
      <c r="E1536" s="24"/>
    </row>
    <row r="1537" spans="3:5">
      <c r="C1537" s="21"/>
      <c r="D1537" s="24"/>
      <c r="E1537" s="24"/>
    </row>
    <row r="1538" spans="3:5">
      <c r="C1538" s="21"/>
      <c r="D1538" s="24"/>
      <c r="E1538" s="24"/>
    </row>
    <row r="1539" spans="3:5">
      <c r="C1539" s="21"/>
      <c r="D1539" s="24"/>
      <c r="E1539" s="24"/>
    </row>
    <row r="1540" spans="3:5">
      <c r="C1540" s="21"/>
      <c r="D1540" s="24"/>
      <c r="E1540" s="24"/>
    </row>
    <row r="1541" spans="3:5">
      <c r="C1541" s="21"/>
      <c r="D1541" s="24"/>
      <c r="E1541" s="24"/>
    </row>
    <row r="1542" spans="3:5">
      <c r="C1542" s="21"/>
      <c r="D1542" s="24"/>
      <c r="E1542" s="24"/>
    </row>
    <row r="1543" spans="3:5">
      <c r="C1543" s="21"/>
      <c r="D1543" s="24"/>
      <c r="E1543" s="24"/>
    </row>
    <row r="1544" spans="3:5">
      <c r="C1544" s="21"/>
      <c r="D1544" s="24"/>
      <c r="E1544" s="24"/>
    </row>
    <row r="1545" spans="3:5">
      <c r="C1545" s="21"/>
      <c r="D1545" s="24"/>
      <c r="E1545" s="24"/>
    </row>
    <row r="1546" spans="3:5">
      <c r="C1546" s="21"/>
      <c r="D1546" s="24"/>
      <c r="E1546" s="24"/>
    </row>
    <row r="1547" spans="3:5">
      <c r="C1547" s="21"/>
      <c r="D1547" s="24"/>
      <c r="E1547" s="24"/>
    </row>
    <row r="1548" spans="3:5">
      <c r="C1548" s="21"/>
      <c r="D1548" s="24"/>
      <c r="E1548" s="24"/>
    </row>
    <row r="1549" spans="3:5">
      <c r="C1549" s="21"/>
      <c r="D1549" s="24"/>
      <c r="E1549" s="24"/>
    </row>
    <row r="1550" spans="3:5">
      <c r="C1550" s="21"/>
      <c r="D1550" s="24"/>
      <c r="E1550" s="24"/>
    </row>
    <row r="1551" spans="3:5">
      <c r="C1551" s="21"/>
      <c r="D1551" s="24"/>
      <c r="E1551" s="24"/>
    </row>
    <row r="1552" spans="3:5">
      <c r="C1552" s="21"/>
      <c r="D1552" s="24"/>
      <c r="E1552" s="24"/>
    </row>
    <row r="1553" spans="3:5">
      <c r="C1553" s="21"/>
      <c r="D1553" s="24"/>
      <c r="E1553" s="24"/>
    </row>
    <row r="1554" spans="3:5">
      <c r="C1554" s="21"/>
      <c r="D1554" s="24"/>
      <c r="E1554" s="24"/>
    </row>
    <row r="1555" spans="3:5">
      <c r="C1555" s="21"/>
      <c r="D1555" s="24"/>
      <c r="E1555" s="24"/>
    </row>
    <row r="1556" spans="3:5">
      <c r="C1556" s="21"/>
      <c r="D1556" s="24"/>
      <c r="E1556" s="24"/>
    </row>
    <row r="1557" spans="3:5">
      <c r="C1557" s="21"/>
      <c r="D1557" s="24"/>
      <c r="E1557" s="24"/>
    </row>
    <row r="1558" spans="3:5">
      <c r="C1558" s="21"/>
      <c r="D1558" s="24"/>
      <c r="E1558" s="24"/>
    </row>
    <row r="1559" spans="3:5">
      <c r="C1559" s="21"/>
      <c r="D1559" s="24"/>
      <c r="E1559" s="24"/>
    </row>
    <row r="1560" spans="3:5">
      <c r="C1560" s="21"/>
      <c r="D1560" s="24"/>
      <c r="E1560" s="24"/>
    </row>
    <row r="1561" spans="3:5">
      <c r="C1561" s="21"/>
      <c r="D1561" s="24"/>
      <c r="E1561" s="24"/>
    </row>
    <row r="1562" spans="3:5">
      <c r="C1562" s="21"/>
      <c r="D1562" s="24"/>
      <c r="E1562" s="24"/>
    </row>
    <row r="1563" spans="3:5">
      <c r="C1563" s="21"/>
      <c r="D1563" s="24"/>
      <c r="E1563" s="24"/>
    </row>
    <row r="1564" spans="3:5">
      <c r="C1564" s="21"/>
      <c r="D1564" s="24"/>
      <c r="E1564" s="24"/>
    </row>
    <row r="1565" spans="3:5">
      <c r="C1565" s="21"/>
      <c r="D1565" s="24"/>
      <c r="E1565" s="24"/>
    </row>
    <row r="1566" spans="3:5">
      <c r="C1566" s="21"/>
      <c r="D1566" s="24"/>
      <c r="E1566" s="24"/>
    </row>
    <row r="1567" spans="3:5">
      <c r="C1567" s="21"/>
      <c r="D1567" s="24"/>
      <c r="E1567" s="24"/>
    </row>
    <row r="1568" spans="3:5">
      <c r="C1568" s="21"/>
      <c r="D1568" s="24"/>
      <c r="E1568" s="24"/>
    </row>
    <row r="1569" spans="3:5">
      <c r="C1569" s="21"/>
      <c r="D1569" s="24"/>
      <c r="E1569" s="24"/>
    </row>
    <row r="1570" spans="3:5">
      <c r="C1570" s="21"/>
      <c r="D1570" s="24"/>
      <c r="E1570" s="24"/>
    </row>
    <row r="1571" spans="3:5">
      <c r="C1571" s="21"/>
      <c r="D1571" s="24"/>
      <c r="E1571" s="24"/>
    </row>
    <row r="1572" spans="3:5">
      <c r="C1572" s="21"/>
      <c r="D1572" s="24"/>
      <c r="E1572" s="24"/>
    </row>
    <row r="1573" spans="3:5">
      <c r="C1573" s="21"/>
      <c r="D1573" s="24"/>
      <c r="E1573" s="24"/>
    </row>
    <row r="1574" spans="3:5">
      <c r="C1574" s="21"/>
      <c r="D1574" s="24"/>
      <c r="E1574" s="24"/>
    </row>
    <row r="1575" spans="3:5">
      <c r="C1575" s="21"/>
      <c r="D1575" s="24"/>
      <c r="E1575" s="24"/>
    </row>
    <row r="1576" spans="3:5">
      <c r="C1576" s="21"/>
      <c r="D1576" s="24"/>
      <c r="E1576" s="24"/>
    </row>
    <row r="1577" spans="3:5">
      <c r="C1577" s="21"/>
      <c r="D1577" s="24"/>
      <c r="E1577" s="24"/>
    </row>
    <row r="1578" spans="3:5">
      <c r="C1578" s="21"/>
      <c r="D1578" s="24"/>
      <c r="E1578" s="24"/>
    </row>
    <row r="1579" spans="3:5">
      <c r="C1579" s="21"/>
      <c r="D1579" s="24"/>
      <c r="E1579" s="24"/>
    </row>
    <row r="1580" spans="3:5">
      <c r="C1580" s="21"/>
      <c r="D1580" s="24"/>
      <c r="E1580" s="24"/>
    </row>
    <row r="1581" spans="3:5">
      <c r="C1581" s="21"/>
      <c r="D1581" s="24"/>
      <c r="E1581" s="24"/>
    </row>
    <row r="1582" spans="3:5">
      <c r="C1582" s="21"/>
      <c r="D1582" s="24"/>
      <c r="E1582" s="24"/>
    </row>
    <row r="1583" spans="3:5">
      <c r="C1583" s="21"/>
      <c r="D1583" s="24"/>
      <c r="E1583" s="24"/>
    </row>
    <row r="1584" spans="3:5">
      <c r="C1584" s="21"/>
      <c r="D1584" s="24"/>
      <c r="E1584" s="24"/>
    </row>
    <row r="1585" spans="3:5">
      <c r="C1585" s="21"/>
      <c r="D1585" s="24"/>
      <c r="E1585" s="24"/>
    </row>
    <row r="1586" spans="3:5">
      <c r="C1586" s="21"/>
      <c r="D1586" s="24"/>
      <c r="E1586" s="24"/>
    </row>
    <row r="1587" spans="3:5">
      <c r="C1587" s="21"/>
      <c r="D1587" s="24"/>
      <c r="E1587" s="24"/>
    </row>
    <row r="1588" spans="3:5">
      <c r="C1588" s="21"/>
      <c r="D1588" s="24"/>
      <c r="E1588" s="24"/>
    </row>
    <row r="1589" spans="3:5">
      <c r="C1589" s="21"/>
      <c r="D1589" s="24"/>
      <c r="E1589" s="24"/>
    </row>
    <row r="1590" spans="3:5">
      <c r="C1590" s="21"/>
      <c r="D1590" s="24"/>
      <c r="E1590" s="24"/>
    </row>
    <row r="1591" spans="3:5">
      <c r="C1591" s="21"/>
      <c r="D1591" s="24"/>
      <c r="E1591" s="24"/>
    </row>
    <row r="1592" spans="3:5">
      <c r="C1592" s="21"/>
      <c r="D1592" s="24"/>
      <c r="E1592" s="24"/>
    </row>
    <row r="1593" spans="3:5">
      <c r="C1593" s="21"/>
      <c r="D1593" s="24"/>
      <c r="E1593" s="24"/>
    </row>
    <row r="1594" spans="3:5">
      <c r="C1594" s="21"/>
      <c r="D1594" s="24"/>
      <c r="E1594" s="24"/>
    </row>
    <row r="1595" spans="3:5">
      <c r="C1595" s="21"/>
      <c r="D1595" s="24"/>
      <c r="E1595" s="24"/>
    </row>
    <row r="1596" spans="3:5">
      <c r="C1596" s="21"/>
      <c r="D1596" s="24"/>
      <c r="E1596" s="24"/>
    </row>
    <row r="1597" spans="3:5">
      <c r="C1597" s="21"/>
      <c r="D1597" s="24"/>
      <c r="E1597" s="24"/>
    </row>
    <row r="1598" spans="3:5">
      <c r="C1598" s="21"/>
      <c r="D1598" s="24"/>
      <c r="E1598" s="24"/>
    </row>
    <row r="1599" spans="3:5">
      <c r="C1599" s="21"/>
      <c r="D1599" s="24"/>
      <c r="E1599" s="24"/>
    </row>
    <row r="1600" spans="3:5">
      <c r="C1600" s="21"/>
      <c r="D1600" s="24"/>
      <c r="E1600" s="24"/>
    </row>
    <row r="1601" spans="3:5">
      <c r="C1601" s="21"/>
      <c r="D1601" s="24"/>
      <c r="E1601" s="24"/>
    </row>
    <row r="1602" spans="3:5">
      <c r="C1602" s="21"/>
      <c r="D1602" s="24"/>
      <c r="E1602" s="24"/>
    </row>
    <row r="1603" spans="3:5">
      <c r="C1603" s="21"/>
      <c r="D1603" s="24"/>
      <c r="E1603" s="24"/>
    </row>
    <row r="1604" spans="3:5">
      <c r="C1604" s="21"/>
      <c r="D1604" s="24"/>
      <c r="E1604" s="24"/>
    </row>
    <row r="1605" spans="3:5">
      <c r="C1605" s="21"/>
      <c r="D1605" s="24"/>
      <c r="E1605" s="24"/>
    </row>
    <row r="1606" spans="3:5">
      <c r="C1606" s="21"/>
      <c r="D1606" s="24"/>
      <c r="E1606" s="24"/>
    </row>
    <row r="1607" spans="3:5">
      <c r="C1607" s="21"/>
      <c r="D1607" s="24"/>
      <c r="E1607" s="24"/>
    </row>
    <row r="1608" spans="3:5">
      <c r="C1608" s="21"/>
      <c r="D1608" s="24"/>
      <c r="E1608" s="24"/>
    </row>
    <row r="1609" spans="3:5">
      <c r="C1609" s="21"/>
      <c r="D1609" s="24"/>
      <c r="E1609" s="24"/>
    </row>
    <row r="1610" spans="3:5">
      <c r="C1610" s="21"/>
      <c r="D1610" s="24"/>
      <c r="E1610" s="24"/>
    </row>
    <row r="1611" spans="3:5">
      <c r="C1611" s="21"/>
      <c r="D1611" s="24"/>
      <c r="E1611" s="24"/>
    </row>
    <row r="1612" spans="3:5">
      <c r="C1612" s="21"/>
      <c r="D1612" s="24"/>
      <c r="E1612" s="24"/>
    </row>
    <row r="1613" spans="3:5">
      <c r="C1613" s="21"/>
      <c r="D1613" s="24"/>
      <c r="E1613" s="24"/>
    </row>
    <row r="1614" spans="3:5">
      <c r="C1614" s="21"/>
      <c r="D1614" s="24"/>
      <c r="E1614" s="24"/>
    </row>
    <row r="1615" spans="3:5">
      <c r="C1615" s="21"/>
      <c r="D1615" s="24"/>
      <c r="E1615" s="24"/>
    </row>
    <row r="1616" spans="3:5">
      <c r="C1616" s="21"/>
      <c r="D1616" s="24"/>
      <c r="E1616" s="24"/>
    </row>
    <row r="1617" spans="3:5">
      <c r="C1617" s="21"/>
      <c r="D1617" s="24"/>
      <c r="E1617" s="24"/>
    </row>
    <row r="1618" spans="3:5">
      <c r="C1618" s="21"/>
      <c r="D1618" s="24"/>
      <c r="E1618" s="24"/>
    </row>
    <row r="1619" spans="3:5">
      <c r="C1619" s="21"/>
      <c r="D1619" s="24"/>
      <c r="E1619" s="24"/>
    </row>
    <row r="1620" spans="3:5">
      <c r="C1620" s="21"/>
      <c r="D1620" s="24"/>
      <c r="E1620" s="24"/>
    </row>
    <row r="1621" spans="3:5">
      <c r="C1621" s="21"/>
      <c r="D1621" s="24"/>
      <c r="E1621" s="24"/>
    </row>
    <row r="1622" spans="3:5">
      <c r="C1622" s="21"/>
      <c r="D1622" s="24"/>
      <c r="E1622" s="24"/>
    </row>
    <row r="1623" spans="3:5">
      <c r="C1623" s="21"/>
      <c r="D1623" s="24"/>
      <c r="E1623" s="24"/>
    </row>
    <row r="1624" spans="3:5">
      <c r="C1624" s="21"/>
      <c r="D1624" s="24"/>
      <c r="E1624" s="24"/>
    </row>
    <row r="1625" spans="3:5">
      <c r="C1625" s="21"/>
      <c r="D1625" s="24"/>
      <c r="E1625" s="24"/>
    </row>
    <row r="1626" spans="3:5">
      <c r="C1626" s="21"/>
      <c r="D1626" s="24"/>
      <c r="E1626" s="24"/>
    </row>
    <row r="1627" spans="3:5">
      <c r="C1627" s="21"/>
      <c r="D1627" s="24"/>
      <c r="E1627" s="24"/>
    </row>
    <row r="1628" spans="3:5">
      <c r="C1628" s="21"/>
      <c r="D1628" s="24"/>
      <c r="E1628" s="24"/>
    </row>
    <row r="1629" spans="3:5">
      <c r="C1629" s="21"/>
      <c r="D1629" s="24"/>
      <c r="E1629" s="24"/>
    </row>
    <row r="1630" spans="3:5">
      <c r="C1630" s="21"/>
      <c r="D1630" s="24"/>
      <c r="E1630" s="24"/>
    </row>
    <row r="1631" spans="3:5">
      <c r="C1631" s="21"/>
      <c r="D1631" s="24"/>
      <c r="E1631" s="24"/>
    </row>
    <row r="1632" spans="3:5">
      <c r="C1632" s="21"/>
      <c r="D1632" s="24"/>
      <c r="E1632" s="24"/>
    </row>
    <row r="1633" spans="3:5">
      <c r="C1633" s="21"/>
      <c r="D1633" s="24"/>
      <c r="E1633" s="24"/>
    </row>
    <row r="1634" spans="3:5">
      <c r="C1634" s="21"/>
      <c r="D1634" s="24"/>
      <c r="E1634" s="24"/>
    </row>
    <row r="1635" spans="3:5">
      <c r="C1635" s="21"/>
      <c r="D1635" s="24"/>
      <c r="E1635" s="24"/>
    </row>
    <row r="1636" spans="3:5">
      <c r="C1636" s="21"/>
      <c r="D1636" s="24"/>
      <c r="E1636" s="24"/>
    </row>
    <row r="1637" spans="3:5">
      <c r="C1637" s="21"/>
      <c r="D1637" s="24"/>
      <c r="E1637" s="24"/>
    </row>
    <row r="1638" spans="3:5">
      <c r="C1638" s="21"/>
      <c r="D1638" s="24"/>
      <c r="E1638" s="24"/>
    </row>
    <row r="1639" spans="3:5">
      <c r="C1639" s="21"/>
      <c r="D1639" s="24"/>
      <c r="E1639" s="24"/>
    </row>
    <row r="1640" spans="3:5">
      <c r="C1640" s="21"/>
      <c r="D1640" s="24"/>
      <c r="E1640" s="24"/>
    </row>
    <row r="1641" spans="3:5">
      <c r="C1641" s="21"/>
      <c r="D1641" s="24"/>
      <c r="E1641" s="24"/>
    </row>
    <row r="1642" spans="3:5">
      <c r="C1642" s="21"/>
      <c r="D1642" s="24"/>
      <c r="E1642" s="24"/>
    </row>
    <row r="1643" spans="3:5">
      <c r="C1643" s="21"/>
      <c r="D1643" s="24"/>
      <c r="E1643" s="24"/>
    </row>
    <row r="1644" spans="3:5">
      <c r="C1644" s="21"/>
      <c r="D1644" s="24"/>
      <c r="E1644" s="24"/>
    </row>
    <row r="1645" spans="3:5">
      <c r="C1645" s="21"/>
      <c r="D1645" s="24"/>
      <c r="E1645" s="24"/>
    </row>
    <row r="1646" spans="3:5">
      <c r="C1646" s="21"/>
      <c r="D1646" s="24"/>
      <c r="E1646" s="24"/>
    </row>
    <row r="1647" spans="3:5">
      <c r="C1647" s="21"/>
      <c r="D1647" s="24"/>
      <c r="E1647" s="24"/>
    </row>
    <row r="1648" spans="3:5">
      <c r="C1648" s="21"/>
      <c r="D1648" s="24"/>
      <c r="E1648" s="24"/>
    </row>
    <row r="1649" spans="3:5">
      <c r="C1649" s="21"/>
      <c r="D1649" s="24"/>
      <c r="E1649" s="24"/>
    </row>
    <row r="1650" spans="3:5">
      <c r="C1650" s="21"/>
      <c r="D1650" s="24"/>
      <c r="E1650" s="24"/>
    </row>
    <row r="1651" spans="3:5">
      <c r="C1651" s="21"/>
      <c r="D1651" s="24"/>
      <c r="E1651" s="24"/>
    </row>
    <row r="1652" spans="3:5">
      <c r="C1652" s="21"/>
      <c r="D1652" s="24"/>
      <c r="E1652" s="24"/>
    </row>
    <row r="1653" spans="3:5">
      <c r="C1653" s="21"/>
      <c r="D1653" s="24"/>
      <c r="E1653" s="24"/>
    </row>
    <row r="1654" spans="3:5">
      <c r="C1654" s="21"/>
      <c r="D1654" s="24"/>
      <c r="E1654" s="24"/>
    </row>
    <row r="1655" spans="3:5">
      <c r="C1655" s="21"/>
      <c r="D1655" s="24"/>
      <c r="E1655" s="24"/>
    </row>
    <row r="1656" spans="3:5">
      <c r="C1656" s="21"/>
      <c r="D1656" s="24"/>
      <c r="E1656" s="24"/>
    </row>
    <row r="1657" spans="3:5">
      <c r="C1657" s="21"/>
      <c r="D1657" s="24"/>
      <c r="E1657" s="24"/>
    </row>
    <row r="1658" spans="3:5">
      <c r="C1658" s="21"/>
      <c r="D1658" s="24"/>
      <c r="E1658" s="24"/>
    </row>
    <row r="1659" spans="3:5">
      <c r="C1659" s="21"/>
      <c r="D1659" s="24"/>
      <c r="E1659" s="24"/>
    </row>
    <row r="1660" spans="3:5">
      <c r="C1660" s="21"/>
      <c r="D1660" s="24"/>
      <c r="E1660" s="24"/>
    </row>
    <row r="1661" spans="3:5">
      <c r="C1661" s="21"/>
      <c r="D1661" s="24"/>
      <c r="E1661" s="24"/>
    </row>
    <row r="1662" spans="3:5">
      <c r="C1662" s="21"/>
      <c r="D1662" s="24"/>
      <c r="E1662" s="24"/>
    </row>
    <row r="1663" spans="3:5">
      <c r="C1663" s="21"/>
      <c r="D1663" s="24"/>
      <c r="E1663" s="24"/>
    </row>
    <row r="1664" spans="3:5">
      <c r="C1664" s="21"/>
      <c r="D1664" s="24"/>
      <c r="E1664" s="24"/>
    </row>
    <row r="1665" spans="3:5">
      <c r="C1665" s="21"/>
      <c r="D1665" s="24"/>
      <c r="E1665" s="24"/>
    </row>
    <row r="1666" spans="3:5">
      <c r="C1666" s="21"/>
      <c r="D1666" s="24"/>
      <c r="E1666" s="24"/>
    </row>
    <row r="1667" spans="3:5">
      <c r="C1667" s="21"/>
      <c r="D1667" s="24"/>
      <c r="E1667" s="24"/>
    </row>
    <row r="1668" spans="3:5">
      <c r="C1668" s="21"/>
      <c r="D1668" s="24"/>
      <c r="E1668" s="24"/>
    </row>
    <row r="1669" spans="3:5">
      <c r="C1669" s="21"/>
      <c r="D1669" s="24"/>
      <c r="E1669" s="24"/>
    </row>
    <row r="1670" spans="3:5">
      <c r="C1670" s="21"/>
      <c r="D1670" s="24"/>
      <c r="E1670" s="24"/>
    </row>
    <row r="1671" spans="3:5">
      <c r="C1671" s="21"/>
      <c r="D1671" s="24"/>
      <c r="E1671" s="24"/>
    </row>
    <row r="1672" spans="3:5">
      <c r="C1672" s="21"/>
      <c r="D1672" s="24"/>
      <c r="E1672" s="24"/>
    </row>
    <row r="1673" spans="3:5">
      <c r="C1673" s="21"/>
      <c r="D1673" s="24"/>
      <c r="E1673" s="24"/>
    </row>
    <row r="1674" spans="3:5">
      <c r="C1674" s="21"/>
      <c r="D1674" s="24"/>
      <c r="E1674" s="24"/>
    </row>
    <row r="1675" spans="3:5">
      <c r="C1675" s="21"/>
      <c r="D1675" s="24"/>
      <c r="E1675" s="24"/>
    </row>
    <row r="1676" spans="3:5">
      <c r="C1676" s="21"/>
      <c r="D1676" s="24"/>
      <c r="E1676" s="24"/>
    </row>
    <row r="1677" spans="3:5">
      <c r="C1677" s="21"/>
      <c r="D1677" s="24"/>
      <c r="E1677" s="24"/>
    </row>
    <row r="1678" spans="3:5">
      <c r="C1678" s="21"/>
      <c r="D1678" s="24"/>
      <c r="E1678" s="24"/>
    </row>
    <row r="1679" spans="3:5">
      <c r="C1679" s="21"/>
      <c r="D1679" s="24"/>
      <c r="E1679" s="24"/>
    </row>
    <row r="1680" spans="3:5">
      <c r="C1680" s="21"/>
      <c r="D1680" s="24"/>
      <c r="E1680" s="24"/>
    </row>
    <row r="1681" spans="3:5">
      <c r="C1681" s="21"/>
      <c r="D1681" s="24"/>
      <c r="E1681" s="24"/>
    </row>
    <row r="1682" spans="3:5">
      <c r="C1682" s="21"/>
      <c r="D1682" s="24"/>
      <c r="E1682" s="24"/>
    </row>
    <row r="1683" spans="3:5">
      <c r="C1683" s="21"/>
      <c r="D1683" s="24"/>
      <c r="E1683" s="24"/>
    </row>
    <row r="1684" spans="3:5">
      <c r="C1684" s="21"/>
      <c r="D1684" s="24"/>
      <c r="E1684" s="24"/>
    </row>
    <row r="1685" spans="3:5">
      <c r="C1685" s="21"/>
      <c r="D1685" s="24"/>
      <c r="E1685" s="24"/>
    </row>
    <row r="1686" spans="3:5">
      <c r="C1686" s="21"/>
      <c r="D1686" s="24"/>
      <c r="E1686" s="24"/>
    </row>
    <row r="1687" spans="3:5">
      <c r="C1687" s="21"/>
      <c r="D1687" s="24"/>
      <c r="E1687" s="24"/>
    </row>
    <row r="1688" spans="3:5">
      <c r="C1688" s="21"/>
      <c r="D1688" s="24"/>
      <c r="E1688" s="24"/>
    </row>
    <row r="1689" spans="3:5">
      <c r="C1689" s="21"/>
      <c r="D1689" s="24"/>
      <c r="E1689" s="24"/>
    </row>
    <row r="1690" spans="3:5">
      <c r="C1690" s="21"/>
      <c r="D1690" s="24"/>
      <c r="E1690" s="24"/>
    </row>
    <row r="1691" spans="3:5">
      <c r="C1691" s="21"/>
      <c r="D1691" s="24"/>
      <c r="E1691" s="24"/>
    </row>
    <row r="1692" spans="3:5">
      <c r="C1692" s="21"/>
      <c r="D1692" s="24"/>
      <c r="E1692" s="24"/>
    </row>
    <row r="1693" spans="3:5">
      <c r="C1693" s="21"/>
      <c r="D1693" s="24"/>
      <c r="E1693" s="24"/>
    </row>
    <row r="1694" spans="3:5">
      <c r="C1694" s="21"/>
      <c r="D1694" s="24"/>
      <c r="E1694" s="24"/>
    </row>
    <row r="1695" spans="3:5">
      <c r="C1695" s="21"/>
      <c r="D1695" s="24"/>
      <c r="E1695" s="24"/>
    </row>
    <row r="1696" spans="3:5">
      <c r="C1696" s="21"/>
      <c r="D1696" s="24"/>
      <c r="E1696" s="24"/>
    </row>
    <row r="1697" spans="3:5">
      <c r="C1697" s="21"/>
      <c r="D1697" s="24"/>
      <c r="E1697" s="24"/>
    </row>
    <row r="1698" spans="3:5">
      <c r="C1698" s="21"/>
      <c r="D1698" s="24"/>
      <c r="E1698" s="24"/>
    </row>
    <row r="1699" spans="3:5">
      <c r="C1699" s="21"/>
      <c r="D1699" s="24"/>
      <c r="E1699" s="24"/>
    </row>
    <row r="1700" spans="3:5">
      <c r="C1700" s="21"/>
      <c r="D1700" s="24"/>
      <c r="E1700" s="24"/>
    </row>
    <row r="1701" spans="3:5">
      <c r="C1701" s="21"/>
      <c r="D1701" s="24"/>
      <c r="E1701" s="24"/>
    </row>
    <row r="1702" spans="3:5">
      <c r="C1702" s="21"/>
      <c r="D1702" s="24"/>
      <c r="E1702" s="24"/>
    </row>
    <row r="1703" spans="3:5">
      <c r="C1703" s="21"/>
      <c r="D1703" s="24"/>
      <c r="E1703" s="24"/>
    </row>
    <row r="1704" spans="3:5">
      <c r="C1704" s="21"/>
      <c r="D1704" s="24"/>
      <c r="E1704" s="24"/>
    </row>
    <row r="1705" spans="3:5">
      <c r="C1705" s="21"/>
      <c r="D1705" s="24"/>
      <c r="E1705" s="24"/>
    </row>
    <row r="1706" spans="3:5">
      <c r="C1706" s="21"/>
      <c r="D1706" s="24"/>
      <c r="E1706" s="24"/>
    </row>
    <row r="1707" spans="3:5">
      <c r="C1707" s="21"/>
      <c r="D1707" s="24"/>
      <c r="E1707" s="24"/>
    </row>
    <row r="1708" spans="3:5">
      <c r="C1708" s="21"/>
      <c r="D1708" s="24"/>
      <c r="E1708" s="24"/>
    </row>
    <row r="1709" spans="3:5">
      <c r="C1709" s="21"/>
      <c r="D1709" s="24"/>
      <c r="E1709" s="24"/>
    </row>
    <row r="1710" spans="3:5">
      <c r="C1710" s="21"/>
      <c r="D1710" s="24"/>
      <c r="E1710" s="24"/>
    </row>
    <row r="1711" spans="3:5">
      <c r="C1711" s="21"/>
      <c r="D1711" s="24"/>
      <c r="E1711" s="24"/>
    </row>
    <row r="1712" spans="3:5">
      <c r="C1712" s="21"/>
      <c r="D1712" s="24"/>
      <c r="E1712" s="24"/>
    </row>
    <row r="1713" spans="3:5">
      <c r="C1713" s="21"/>
      <c r="D1713" s="24"/>
      <c r="E1713" s="24"/>
    </row>
    <row r="1714" spans="3:5">
      <c r="C1714" s="21"/>
      <c r="D1714" s="24"/>
      <c r="E1714" s="24"/>
    </row>
    <row r="1715" spans="3:5">
      <c r="C1715" s="21"/>
      <c r="D1715" s="24"/>
      <c r="E1715" s="24"/>
    </row>
    <row r="1716" spans="3:5">
      <c r="C1716" s="21"/>
      <c r="D1716" s="24"/>
      <c r="E1716" s="24"/>
    </row>
    <row r="1717" spans="3:5">
      <c r="C1717" s="21"/>
      <c r="D1717" s="24"/>
      <c r="E1717" s="24"/>
    </row>
    <row r="1718" spans="3:5">
      <c r="C1718" s="21"/>
      <c r="D1718" s="24"/>
      <c r="E1718" s="24"/>
    </row>
    <row r="1719" spans="3:5">
      <c r="C1719" s="21"/>
      <c r="D1719" s="24"/>
      <c r="E1719" s="24"/>
    </row>
    <row r="1720" spans="3:5">
      <c r="C1720" s="21"/>
      <c r="D1720" s="24"/>
      <c r="E1720" s="24"/>
    </row>
    <row r="1721" spans="3:5">
      <c r="C1721" s="21"/>
      <c r="D1721" s="24"/>
      <c r="E1721" s="24"/>
    </row>
    <row r="1722" spans="3:5">
      <c r="C1722" s="21"/>
      <c r="D1722" s="24"/>
      <c r="E1722" s="24"/>
    </row>
    <row r="1723" spans="3:5">
      <c r="C1723" s="21"/>
      <c r="D1723" s="24"/>
      <c r="E1723" s="24"/>
    </row>
    <row r="1724" spans="3:5">
      <c r="C1724" s="21"/>
      <c r="D1724" s="24"/>
      <c r="E1724" s="24"/>
    </row>
    <row r="1725" spans="3:5">
      <c r="C1725" s="21"/>
      <c r="D1725" s="24"/>
      <c r="E1725" s="24"/>
    </row>
    <row r="1726" spans="3:5">
      <c r="C1726" s="21"/>
      <c r="D1726" s="24"/>
      <c r="E1726" s="24"/>
    </row>
    <row r="1727" spans="3:5">
      <c r="C1727" s="21"/>
      <c r="D1727" s="24"/>
      <c r="E1727" s="24"/>
    </row>
    <row r="1728" spans="3:5">
      <c r="C1728" s="21"/>
      <c r="D1728" s="24"/>
      <c r="E1728" s="24"/>
    </row>
    <row r="1729" spans="3:5">
      <c r="C1729" s="21"/>
      <c r="D1729" s="24"/>
      <c r="E1729" s="24"/>
    </row>
    <row r="1730" spans="3:5">
      <c r="C1730" s="21"/>
      <c r="D1730" s="24"/>
      <c r="E1730" s="24"/>
    </row>
    <row r="1731" spans="3:5">
      <c r="C1731" s="21"/>
      <c r="D1731" s="24"/>
      <c r="E1731" s="24"/>
    </row>
    <row r="1732" spans="3:5">
      <c r="C1732" s="21"/>
      <c r="D1732" s="24"/>
      <c r="E1732" s="24"/>
    </row>
    <row r="1733" spans="3:5">
      <c r="C1733" s="21"/>
      <c r="D1733" s="24"/>
      <c r="E1733" s="24"/>
    </row>
    <row r="1734" spans="3:5">
      <c r="C1734" s="21"/>
      <c r="D1734" s="24"/>
      <c r="E1734" s="24"/>
    </row>
    <row r="1735" spans="3:5">
      <c r="C1735" s="21"/>
      <c r="D1735" s="24"/>
      <c r="E1735" s="24"/>
    </row>
    <row r="1736" spans="3:5">
      <c r="C1736" s="21"/>
      <c r="D1736" s="24"/>
      <c r="E1736" s="24"/>
    </row>
    <row r="1737" spans="3:5">
      <c r="C1737" s="21"/>
      <c r="D1737" s="24"/>
      <c r="E1737" s="24"/>
    </row>
    <row r="1738" spans="3:5">
      <c r="C1738" s="21"/>
      <c r="D1738" s="24"/>
      <c r="E1738" s="24"/>
    </row>
    <row r="1739" spans="3:5">
      <c r="C1739" s="21"/>
      <c r="D1739" s="24"/>
      <c r="E1739" s="24"/>
    </row>
    <row r="1740" spans="3:5">
      <c r="C1740" s="21"/>
      <c r="D1740" s="24"/>
      <c r="E1740" s="24"/>
    </row>
    <row r="1741" spans="3:5">
      <c r="C1741" s="21"/>
      <c r="D1741" s="24"/>
      <c r="E1741" s="24"/>
    </row>
    <row r="1742" spans="3:5">
      <c r="C1742" s="21"/>
      <c r="D1742" s="24"/>
      <c r="E1742" s="24"/>
    </row>
    <row r="1743" spans="3:5">
      <c r="C1743" s="21"/>
      <c r="D1743" s="24"/>
      <c r="E1743" s="24"/>
    </row>
    <row r="1744" spans="3:5">
      <c r="C1744" s="21"/>
      <c r="D1744" s="24"/>
      <c r="E1744" s="24"/>
    </row>
    <row r="1745" spans="3:5">
      <c r="C1745" s="21"/>
      <c r="D1745" s="24"/>
      <c r="E1745" s="24"/>
    </row>
    <row r="1746" spans="3:5">
      <c r="C1746" s="21"/>
      <c r="D1746" s="24"/>
      <c r="E1746" s="24"/>
    </row>
    <row r="1747" spans="3:5">
      <c r="C1747" s="21"/>
      <c r="D1747" s="24"/>
      <c r="E1747" s="24"/>
    </row>
    <row r="1748" spans="3:5">
      <c r="C1748" s="21"/>
      <c r="D1748" s="24"/>
      <c r="E1748" s="24"/>
    </row>
    <row r="1749" spans="3:5">
      <c r="C1749" s="21"/>
      <c r="D1749" s="24"/>
      <c r="E1749" s="24"/>
    </row>
    <row r="1750" spans="3:5">
      <c r="C1750" s="21"/>
      <c r="D1750" s="24"/>
      <c r="E1750" s="24"/>
    </row>
    <row r="1751" spans="3:5">
      <c r="C1751" s="21"/>
      <c r="D1751" s="24"/>
      <c r="E1751" s="24"/>
    </row>
    <row r="1752" spans="3:5">
      <c r="C1752" s="21"/>
      <c r="D1752" s="24"/>
      <c r="E1752" s="24"/>
    </row>
    <row r="1753" spans="3:5">
      <c r="C1753" s="21"/>
      <c r="D1753" s="24"/>
      <c r="E1753" s="24"/>
    </row>
    <row r="1754" spans="3:5">
      <c r="C1754" s="21"/>
      <c r="D1754" s="24"/>
      <c r="E1754" s="24"/>
    </row>
    <row r="1755" spans="3:5">
      <c r="C1755" s="21"/>
      <c r="D1755" s="24"/>
      <c r="E1755" s="24"/>
    </row>
    <row r="1756" spans="3:5">
      <c r="C1756" s="21"/>
      <c r="D1756" s="24"/>
      <c r="E1756" s="24"/>
    </row>
    <row r="1757" spans="3:5">
      <c r="C1757" s="21"/>
      <c r="D1757" s="24"/>
      <c r="E1757" s="24"/>
    </row>
    <row r="1758" spans="3:5">
      <c r="C1758" s="21"/>
      <c r="D1758" s="24"/>
      <c r="E1758" s="24"/>
    </row>
    <row r="1759" spans="3:5">
      <c r="C1759" s="21"/>
      <c r="D1759" s="24"/>
      <c r="E1759" s="24"/>
    </row>
    <row r="1760" spans="3:5">
      <c r="C1760" s="21"/>
      <c r="D1760" s="24"/>
      <c r="E1760" s="24"/>
    </row>
    <row r="1761" spans="3:5">
      <c r="C1761" s="21"/>
      <c r="D1761" s="24"/>
      <c r="E1761" s="24"/>
    </row>
    <row r="1762" spans="3:5">
      <c r="C1762" s="21"/>
      <c r="D1762" s="24"/>
      <c r="E1762" s="24"/>
    </row>
    <row r="1763" spans="3:5">
      <c r="C1763" s="21"/>
      <c r="D1763" s="24"/>
      <c r="E1763" s="24"/>
    </row>
    <row r="1764" spans="3:5">
      <c r="C1764" s="21"/>
      <c r="D1764" s="24"/>
      <c r="E1764" s="24"/>
    </row>
    <row r="1765" spans="3:5">
      <c r="C1765" s="21"/>
      <c r="D1765" s="24"/>
      <c r="E1765" s="24"/>
    </row>
    <row r="1766" spans="3:5">
      <c r="C1766" s="21"/>
      <c r="D1766" s="24"/>
      <c r="E1766" s="24"/>
    </row>
    <row r="1767" spans="3:5">
      <c r="C1767" s="21"/>
      <c r="D1767" s="24"/>
      <c r="E1767" s="24"/>
    </row>
    <row r="1768" spans="3:5">
      <c r="C1768" s="21"/>
      <c r="D1768" s="24"/>
      <c r="E1768" s="24"/>
    </row>
    <row r="1769" spans="3:5">
      <c r="C1769" s="21"/>
      <c r="D1769" s="24"/>
      <c r="E1769" s="24"/>
    </row>
    <row r="1770" spans="3:5">
      <c r="C1770" s="21"/>
      <c r="D1770" s="24"/>
      <c r="E1770" s="24"/>
    </row>
    <row r="1771" spans="3:5">
      <c r="C1771" s="21"/>
      <c r="D1771" s="24"/>
      <c r="E1771" s="24"/>
    </row>
    <row r="1772" spans="3:5">
      <c r="C1772" s="21"/>
      <c r="D1772" s="24"/>
      <c r="E1772" s="24"/>
    </row>
    <row r="1773" spans="3:5">
      <c r="C1773" s="21"/>
      <c r="D1773" s="24"/>
      <c r="E1773" s="24"/>
    </row>
    <row r="1774" spans="3:5">
      <c r="C1774" s="21"/>
      <c r="D1774" s="24"/>
      <c r="E1774" s="24"/>
    </row>
    <row r="1775" spans="3:5">
      <c r="C1775" s="21"/>
      <c r="D1775" s="24"/>
      <c r="E1775" s="24"/>
    </row>
    <row r="1776" spans="3:5">
      <c r="C1776" s="21"/>
      <c r="D1776" s="24"/>
      <c r="E1776" s="24"/>
    </row>
    <row r="1777" spans="3:5">
      <c r="C1777" s="21"/>
      <c r="D1777" s="24"/>
      <c r="E1777" s="24"/>
    </row>
    <row r="1778" spans="3:5">
      <c r="C1778" s="21"/>
      <c r="D1778" s="24"/>
      <c r="E1778" s="24"/>
    </row>
    <row r="1779" spans="3:5">
      <c r="C1779" s="21"/>
      <c r="D1779" s="24"/>
      <c r="E1779" s="24"/>
    </row>
    <row r="1780" spans="3:5">
      <c r="C1780" s="21"/>
      <c r="D1780" s="24"/>
      <c r="E1780" s="24"/>
    </row>
    <row r="1781" spans="3:5">
      <c r="C1781" s="21"/>
      <c r="D1781" s="24"/>
      <c r="E1781" s="24"/>
    </row>
    <row r="1782" spans="3:5">
      <c r="C1782" s="21"/>
      <c r="D1782" s="24"/>
      <c r="E1782" s="24"/>
    </row>
    <row r="1783" spans="3:5">
      <c r="C1783" s="21"/>
      <c r="D1783" s="24"/>
      <c r="E1783" s="24"/>
    </row>
    <row r="1784" spans="3:5">
      <c r="C1784" s="21"/>
      <c r="D1784" s="24"/>
      <c r="E1784" s="24"/>
    </row>
    <row r="1785" spans="3:5">
      <c r="C1785" s="21"/>
      <c r="D1785" s="24"/>
      <c r="E1785" s="24"/>
    </row>
    <row r="1786" spans="3:5">
      <c r="C1786" s="21"/>
      <c r="D1786" s="24"/>
      <c r="E1786" s="24"/>
    </row>
    <row r="1787" spans="3:5">
      <c r="C1787" s="21"/>
      <c r="D1787" s="24"/>
      <c r="E1787" s="24"/>
    </row>
    <row r="1788" spans="3:5">
      <c r="C1788" s="21"/>
      <c r="D1788" s="24"/>
      <c r="E1788" s="24"/>
    </row>
    <row r="1789" spans="3:5">
      <c r="C1789" s="21"/>
      <c r="D1789" s="24"/>
      <c r="E1789" s="24"/>
    </row>
    <row r="1790" spans="3:5">
      <c r="C1790" s="21"/>
      <c r="D1790" s="24"/>
      <c r="E1790" s="24"/>
    </row>
    <row r="1791" spans="3:5">
      <c r="C1791" s="21"/>
      <c r="D1791" s="24"/>
      <c r="E1791" s="24"/>
    </row>
    <row r="1792" spans="3:5">
      <c r="C1792" s="21"/>
      <c r="D1792" s="24"/>
      <c r="E1792" s="24"/>
    </row>
    <row r="1793" spans="3:5">
      <c r="C1793" s="21"/>
      <c r="D1793" s="24"/>
      <c r="E1793" s="24"/>
    </row>
    <row r="1794" spans="3:5">
      <c r="C1794" s="21"/>
      <c r="D1794" s="24"/>
      <c r="E1794" s="24"/>
    </row>
    <row r="1795" spans="3:5">
      <c r="C1795" s="21"/>
      <c r="D1795" s="24"/>
      <c r="E1795" s="24"/>
    </row>
    <row r="1796" spans="3:5">
      <c r="C1796" s="21"/>
      <c r="D1796" s="24"/>
      <c r="E1796" s="24"/>
    </row>
    <row r="1797" spans="3:5">
      <c r="C1797" s="21"/>
      <c r="D1797" s="24"/>
      <c r="E1797" s="24"/>
    </row>
    <row r="1798" spans="3:5">
      <c r="C1798" s="21"/>
      <c r="D1798" s="24"/>
      <c r="E1798" s="24"/>
    </row>
    <row r="1799" spans="3:5">
      <c r="C1799" s="21"/>
      <c r="D1799" s="24"/>
      <c r="E1799" s="24"/>
    </row>
    <row r="1800" spans="3:5">
      <c r="C1800" s="21"/>
      <c r="D1800" s="24"/>
      <c r="E1800" s="24"/>
    </row>
    <row r="1801" spans="3:5">
      <c r="C1801" s="21"/>
      <c r="D1801" s="24"/>
      <c r="E1801" s="24"/>
    </row>
    <row r="1802" spans="3:5">
      <c r="C1802" s="21"/>
      <c r="D1802" s="24"/>
      <c r="E1802" s="24"/>
    </row>
    <row r="1803" spans="3:5">
      <c r="C1803" s="21"/>
      <c r="D1803" s="24"/>
      <c r="E1803" s="24"/>
    </row>
    <row r="1804" spans="3:5">
      <c r="C1804" s="21"/>
      <c r="D1804" s="24"/>
      <c r="E1804" s="24"/>
    </row>
    <row r="1805" spans="3:5">
      <c r="C1805" s="21"/>
      <c r="D1805" s="24"/>
      <c r="E1805" s="24"/>
    </row>
    <row r="1806" spans="3:5">
      <c r="C1806" s="21"/>
      <c r="D1806" s="24"/>
      <c r="E1806" s="24"/>
    </row>
    <row r="1807" spans="3:5">
      <c r="C1807" s="21"/>
      <c r="D1807" s="24"/>
      <c r="E1807" s="24"/>
    </row>
    <row r="1808" spans="3:5">
      <c r="C1808" s="21"/>
      <c r="D1808" s="24"/>
      <c r="E1808" s="24"/>
    </row>
    <row r="1809" spans="3:5">
      <c r="C1809" s="21"/>
      <c r="D1809" s="24"/>
      <c r="E1809" s="24"/>
    </row>
    <row r="1810" spans="3:5">
      <c r="C1810" s="21"/>
      <c r="D1810" s="24"/>
      <c r="E1810" s="24"/>
    </row>
    <row r="1811" spans="3:5">
      <c r="C1811" s="21"/>
      <c r="D1811" s="24"/>
      <c r="E1811" s="24"/>
    </row>
    <row r="1812" spans="3:5">
      <c r="C1812" s="21"/>
      <c r="D1812" s="24"/>
      <c r="E1812" s="24"/>
    </row>
    <row r="1813" spans="3:5">
      <c r="C1813" s="21"/>
      <c r="D1813" s="24"/>
      <c r="E1813" s="24"/>
    </row>
    <row r="1814" spans="3:5">
      <c r="C1814" s="21"/>
      <c r="D1814" s="24"/>
      <c r="E1814" s="24"/>
    </row>
    <row r="1815" spans="3:5">
      <c r="C1815" s="21"/>
      <c r="D1815" s="24"/>
      <c r="E1815" s="24"/>
    </row>
    <row r="1816" spans="3:5">
      <c r="C1816" s="21"/>
      <c r="D1816" s="24"/>
      <c r="E1816" s="24"/>
    </row>
    <row r="1817" spans="3:5">
      <c r="C1817" s="21"/>
      <c r="D1817" s="24"/>
      <c r="E1817" s="24"/>
    </row>
    <row r="1818" spans="3:5">
      <c r="C1818" s="21"/>
      <c r="D1818" s="24"/>
      <c r="E1818" s="24"/>
    </row>
    <row r="1819" spans="3:5">
      <c r="C1819" s="21"/>
      <c r="D1819" s="24"/>
      <c r="E1819" s="24"/>
    </row>
    <row r="1820" spans="3:5">
      <c r="C1820" s="21"/>
      <c r="D1820" s="24"/>
      <c r="E1820" s="24"/>
    </row>
    <row r="1821" spans="3:5">
      <c r="C1821" s="21"/>
      <c r="D1821" s="24"/>
      <c r="E1821" s="24"/>
    </row>
    <row r="1822" spans="3:5">
      <c r="C1822" s="21"/>
      <c r="D1822" s="24"/>
      <c r="E1822" s="24"/>
    </row>
    <row r="1823" spans="3:5">
      <c r="C1823" s="21"/>
      <c r="D1823" s="24"/>
      <c r="E1823" s="24"/>
    </row>
    <row r="1824" spans="3:5">
      <c r="C1824" s="21"/>
      <c r="D1824" s="24"/>
      <c r="E1824" s="24"/>
    </row>
    <row r="1825" spans="3:5">
      <c r="C1825" s="21"/>
      <c r="D1825" s="24"/>
      <c r="E1825" s="24"/>
    </row>
    <row r="1826" spans="3:5">
      <c r="C1826" s="21"/>
      <c r="D1826" s="24"/>
      <c r="E1826" s="24"/>
    </row>
    <row r="1827" spans="3:5">
      <c r="C1827" s="21"/>
      <c r="D1827" s="24"/>
      <c r="E1827" s="24"/>
    </row>
    <row r="1828" spans="3:5">
      <c r="C1828" s="21"/>
      <c r="D1828" s="24"/>
      <c r="E1828" s="24"/>
    </row>
    <row r="1829" spans="3:5">
      <c r="C1829" s="21"/>
      <c r="D1829" s="24"/>
      <c r="E1829" s="24"/>
    </row>
    <row r="1830" spans="3:5">
      <c r="C1830" s="21"/>
      <c r="D1830" s="24"/>
      <c r="E1830" s="24"/>
    </row>
    <row r="1831" spans="3:5">
      <c r="C1831" s="21"/>
      <c r="D1831" s="24"/>
      <c r="E1831" s="24"/>
    </row>
    <row r="1832" spans="3:5">
      <c r="C1832" s="21"/>
      <c r="D1832" s="24"/>
      <c r="E1832" s="24"/>
    </row>
    <row r="1833" spans="3:5">
      <c r="C1833" s="21"/>
      <c r="D1833" s="24"/>
      <c r="E1833" s="24"/>
    </row>
    <row r="1834" spans="3:5">
      <c r="C1834" s="21"/>
      <c r="D1834" s="24"/>
      <c r="E1834" s="24"/>
    </row>
    <row r="1835" spans="3:5">
      <c r="C1835" s="21"/>
      <c r="D1835" s="24"/>
      <c r="E1835" s="24"/>
    </row>
    <row r="1836" spans="3:5">
      <c r="C1836" s="21"/>
      <c r="D1836" s="24"/>
      <c r="E1836" s="24"/>
    </row>
    <row r="1837" spans="3:5">
      <c r="C1837" s="21"/>
      <c r="D1837" s="24"/>
      <c r="E1837" s="24"/>
    </row>
    <row r="1838" spans="3:5">
      <c r="C1838" s="21"/>
      <c r="D1838" s="24"/>
      <c r="E1838" s="24"/>
    </row>
    <row r="1839" spans="3:5">
      <c r="C1839" s="21"/>
      <c r="D1839" s="24"/>
      <c r="E1839" s="24"/>
    </row>
    <row r="1840" spans="3:5">
      <c r="C1840" s="21"/>
      <c r="D1840" s="24"/>
      <c r="E1840" s="24"/>
    </row>
    <row r="1841" spans="3:5">
      <c r="C1841" s="21"/>
      <c r="D1841" s="24"/>
      <c r="E1841" s="24"/>
    </row>
    <row r="1842" spans="3:5">
      <c r="C1842" s="21"/>
      <c r="D1842" s="24"/>
      <c r="E1842" s="24"/>
    </row>
    <row r="1843" spans="3:5">
      <c r="C1843" s="21"/>
      <c r="D1843" s="24"/>
      <c r="E1843" s="24"/>
    </row>
    <row r="1844" spans="3:5">
      <c r="C1844" s="21"/>
      <c r="D1844" s="24"/>
      <c r="E1844" s="24"/>
    </row>
    <row r="1845" spans="3:5">
      <c r="C1845" s="21"/>
      <c r="D1845" s="24"/>
      <c r="E1845" s="24"/>
    </row>
    <row r="1846" spans="3:5">
      <c r="C1846" s="21"/>
      <c r="D1846" s="24"/>
      <c r="E1846" s="24"/>
    </row>
    <row r="1847" spans="3:5">
      <c r="C1847" s="21"/>
      <c r="D1847" s="24"/>
      <c r="E1847" s="24"/>
    </row>
    <row r="1848" spans="3:5">
      <c r="C1848" s="21"/>
      <c r="D1848" s="24"/>
      <c r="E1848" s="24"/>
    </row>
    <row r="1849" spans="3:5">
      <c r="C1849" s="21"/>
      <c r="D1849" s="24"/>
      <c r="E1849" s="24"/>
    </row>
    <row r="1850" spans="3:5">
      <c r="C1850" s="21"/>
      <c r="D1850" s="24"/>
      <c r="E1850" s="24"/>
    </row>
    <row r="1851" spans="3:5">
      <c r="C1851" s="21"/>
      <c r="D1851" s="24"/>
      <c r="E1851" s="24"/>
    </row>
    <row r="1852" spans="3:5">
      <c r="C1852" s="21"/>
      <c r="D1852" s="24"/>
      <c r="E1852" s="24"/>
    </row>
    <row r="1853" spans="3:5">
      <c r="C1853" s="21"/>
      <c r="D1853" s="24"/>
      <c r="E1853" s="24"/>
    </row>
    <row r="1854" spans="3:5">
      <c r="C1854" s="21"/>
      <c r="D1854" s="24"/>
      <c r="E1854" s="24"/>
    </row>
    <row r="1855" spans="3:5">
      <c r="C1855" s="21"/>
      <c r="D1855" s="24"/>
      <c r="E1855" s="24"/>
    </row>
    <row r="1856" spans="3:5">
      <c r="C1856" s="21"/>
      <c r="D1856" s="24"/>
      <c r="E1856" s="24"/>
    </row>
    <row r="1857" spans="3:5">
      <c r="C1857" s="21"/>
      <c r="D1857" s="24"/>
      <c r="E1857" s="24"/>
    </row>
    <row r="1858" spans="3:5">
      <c r="C1858" s="21"/>
      <c r="D1858" s="24"/>
      <c r="E1858" s="24"/>
    </row>
    <row r="1859" spans="3:5">
      <c r="C1859" s="21"/>
      <c r="D1859" s="24"/>
      <c r="E1859" s="24"/>
    </row>
    <row r="1860" spans="3:5">
      <c r="C1860" s="21"/>
      <c r="D1860" s="24"/>
      <c r="E1860" s="24"/>
    </row>
    <row r="1861" spans="3:5">
      <c r="C1861" s="21"/>
      <c r="D1861" s="24"/>
      <c r="E1861" s="24"/>
    </row>
    <row r="1862" spans="3:5">
      <c r="C1862" s="21"/>
      <c r="D1862" s="24"/>
      <c r="E1862" s="24"/>
    </row>
    <row r="1863" spans="3:5">
      <c r="C1863" s="21"/>
      <c r="D1863" s="24"/>
      <c r="E1863" s="24"/>
    </row>
    <row r="1864" spans="3:5">
      <c r="C1864" s="21"/>
      <c r="D1864" s="24"/>
      <c r="E1864" s="24"/>
    </row>
    <row r="1865" spans="3:5">
      <c r="C1865" s="21"/>
      <c r="D1865" s="24"/>
      <c r="E1865" s="24"/>
    </row>
    <row r="1866" spans="3:5">
      <c r="C1866" s="21"/>
      <c r="D1866" s="24"/>
      <c r="E1866" s="24"/>
    </row>
    <row r="1867" spans="3:5">
      <c r="C1867" s="21"/>
      <c r="D1867" s="24"/>
      <c r="E1867" s="24"/>
    </row>
    <row r="1868" spans="3:5">
      <c r="C1868" s="21"/>
      <c r="D1868" s="24"/>
      <c r="E1868" s="24"/>
    </row>
    <row r="1869" spans="3:5">
      <c r="C1869" s="21"/>
      <c r="D1869" s="24"/>
      <c r="E1869" s="24"/>
    </row>
    <row r="1870" spans="3:5">
      <c r="C1870" s="21"/>
      <c r="D1870" s="24"/>
      <c r="E1870" s="24"/>
    </row>
    <row r="1871" spans="3:5">
      <c r="C1871" s="21"/>
      <c r="D1871" s="24"/>
      <c r="E1871" s="24"/>
    </row>
    <row r="1872" spans="3:5">
      <c r="C1872" s="21"/>
      <c r="D1872" s="24"/>
      <c r="E1872" s="24"/>
    </row>
    <row r="1873" spans="3:5">
      <c r="C1873" s="21"/>
      <c r="D1873" s="24"/>
      <c r="E1873" s="24"/>
    </row>
    <row r="1874" spans="3:5">
      <c r="C1874" s="21"/>
      <c r="D1874" s="24"/>
      <c r="E1874" s="24"/>
    </row>
    <row r="1875" spans="3:5">
      <c r="C1875" s="21"/>
      <c r="D1875" s="24"/>
      <c r="E1875" s="24"/>
    </row>
    <row r="1876" spans="3:5">
      <c r="C1876" s="21"/>
      <c r="D1876" s="24"/>
      <c r="E1876" s="24"/>
    </row>
    <row r="1877" spans="3:5">
      <c r="C1877" s="21"/>
      <c r="D1877" s="24"/>
      <c r="E1877" s="24"/>
    </row>
    <row r="1878" spans="3:5">
      <c r="C1878" s="21"/>
      <c r="D1878" s="24"/>
      <c r="E1878" s="24"/>
    </row>
    <row r="1879" spans="3:5">
      <c r="C1879" s="21"/>
      <c r="D1879" s="24"/>
      <c r="E1879" s="24"/>
    </row>
    <row r="1880" spans="3:5">
      <c r="C1880" s="21"/>
      <c r="D1880" s="24"/>
      <c r="E1880" s="24"/>
    </row>
    <row r="1881" spans="3:5">
      <c r="C1881" s="21"/>
      <c r="D1881" s="24"/>
      <c r="E1881" s="24"/>
    </row>
    <row r="1882" spans="3:5">
      <c r="C1882" s="21"/>
      <c r="D1882" s="24"/>
      <c r="E1882" s="24"/>
    </row>
    <row r="1883" spans="3:5">
      <c r="C1883" s="21"/>
      <c r="D1883" s="24"/>
      <c r="E1883" s="24"/>
    </row>
    <row r="1884" spans="3:5">
      <c r="C1884" s="21"/>
      <c r="D1884" s="24"/>
      <c r="E1884" s="24"/>
    </row>
    <row r="1885" spans="3:5">
      <c r="C1885" s="21"/>
      <c r="D1885" s="24"/>
      <c r="E1885" s="24"/>
    </row>
    <row r="1886" spans="3:5">
      <c r="C1886" s="21"/>
      <c r="D1886" s="24"/>
      <c r="E1886" s="24"/>
    </row>
    <row r="1887" spans="3:5">
      <c r="C1887" s="21"/>
      <c r="D1887" s="24"/>
      <c r="E1887" s="24"/>
    </row>
    <row r="1888" spans="3:5">
      <c r="C1888" s="21"/>
      <c r="D1888" s="24"/>
      <c r="E1888" s="24"/>
    </row>
    <row r="1889" spans="3:5">
      <c r="C1889" s="21"/>
      <c r="D1889" s="24"/>
      <c r="E1889" s="24"/>
    </row>
    <row r="1890" spans="3:5">
      <c r="C1890" s="21"/>
      <c r="D1890" s="24"/>
      <c r="E1890" s="24"/>
    </row>
    <row r="1891" spans="3:5">
      <c r="C1891" s="21"/>
      <c r="D1891" s="24"/>
      <c r="E1891" s="24"/>
    </row>
    <row r="1892" spans="3:5">
      <c r="C1892" s="21"/>
      <c r="D1892" s="24"/>
      <c r="E1892" s="24"/>
    </row>
    <row r="1893" spans="3:5">
      <c r="C1893" s="21"/>
      <c r="D1893" s="24"/>
      <c r="E1893" s="24"/>
    </row>
    <row r="1894" spans="3:5">
      <c r="C1894" s="21"/>
      <c r="D1894" s="24"/>
      <c r="E1894" s="24"/>
    </row>
    <row r="1895" spans="3:5">
      <c r="C1895" s="21"/>
      <c r="D1895" s="24"/>
      <c r="E1895" s="24"/>
    </row>
    <row r="1896" spans="3:5">
      <c r="C1896" s="21"/>
      <c r="D1896" s="24"/>
      <c r="E1896" s="24"/>
    </row>
    <row r="1897" spans="3:5">
      <c r="C1897" s="21"/>
      <c r="D1897" s="24"/>
      <c r="E1897" s="24"/>
    </row>
    <row r="1898" spans="3:5">
      <c r="C1898" s="21"/>
      <c r="D1898" s="24"/>
      <c r="E1898" s="24"/>
    </row>
    <row r="1899" spans="3:5">
      <c r="C1899" s="21"/>
      <c r="D1899" s="24"/>
      <c r="E1899" s="24"/>
    </row>
    <row r="1900" spans="3:5">
      <c r="C1900" s="21"/>
      <c r="D1900" s="24"/>
      <c r="E1900" s="24"/>
    </row>
    <row r="1901" spans="3:5">
      <c r="C1901" s="21"/>
      <c r="D1901" s="24"/>
      <c r="E1901" s="24"/>
    </row>
    <row r="1902" spans="3:5">
      <c r="C1902" s="21"/>
      <c r="D1902" s="24"/>
      <c r="E1902" s="24"/>
    </row>
    <row r="1903" spans="3:5">
      <c r="C1903" s="21"/>
      <c r="D1903" s="24"/>
      <c r="E1903" s="24"/>
    </row>
    <row r="1904" spans="3:5">
      <c r="C1904" s="21"/>
      <c r="D1904" s="24"/>
      <c r="E1904" s="24"/>
    </row>
    <row r="1905" spans="3:5">
      <c r="C1905" s="21"/>
      <c r="D1905" s="24"/>
      <c r="E1905" s="24"/>
    </row>
    <row r="1906" spans="3:5">
      <c r="C1906" s="21"/>
      <c r="D1906" s="24"/>
      <c r="E1906" s="24"/>
    </row>
    <row r="1907" spans="3:5">
      <c r="C1907" s="21"/>
      <c r="D1907" s="24"/>
      <c r="E1907" s="24"/>
    </row>
    <row r="1908" spans="3:5">
      <c r="C1908" s="21"/>
      <c r="D1908" s="24"/>
      <c r="E1908" s="24"/>
    </row>
    <row r="1909" spans="3:5">
      <c r="C1909" s="21"/>
      <c r="D1909" s="24"/>
      <c r="E1909" s="24"/>
    </row>
    <row r="1910" spans="3:5">
      <c r="C1910" s="21"/>
      <c r="D1910" s="24"/>
      <c r="E1910" s="24"/>
    </row>
    <row r="1911" spans="3:5">
      <c r="C1911" s="21"/>
      <c r="D1911" s="24"/>
      <c r="E1911" s="24"/>
    </row>
    <row r="1912" spans="3:5">
      <c r="C1912" s="21"/>
      <c r="D1912" s="24"/>
      <c r="E1912" s="24"/>
    </row>
    <row r="1913" spans="3:5">
      <c r="C1913" s="21"/>
      <c r="D1913" s="24"/>
      <c r="E1913" s="24"/>
    </row>
    <row r="1914" spans="3:5">
      <c r="C1914" s="21"/>
      <c r="D1914" s="24"/>
      <c r="E1914" s="24"/>
    </row>
    <row r="1915" spans="3:5">
      <c r="C1915" s="21"/>
      <c r="D1915" s="24"/>
      <c r="E1915" s="24"/>
    </row>
    <row r="1916" spans="3:5">
      <c r="C1916" s="21"/>
      <c r="D1916" s="24"/>
      <c r="E1916" s="24"/>
    </row>
    <row r="1917" spans="3:5">
      <c r="C1917" s="21"/>
      <c r="D1917" s="24"/>
      <c r="E1917" s="24"/>
    </row>
    <row r="1918" spans="3:5">
      <c r="C1918" s="21"/>
      <c r="D1918" s="24"/>
      <c r="E1918" s="24"/>
    </row>
    <row r="1919" spans="3:5">
      <c r="C1919" s="21"/>
      <c r="D1919" s="24"/>
      <c r="E1919" s="24"/>
    </row>
    <row r="1920" spans="3:5">
      <c r="C1920" s="21"/>
      <c r="D1920" s="24"/>
      <c r="E1920" s="24"/>
    </row>
    <row r="1921" spans="3:5">
      <c r="C1921" s="21"/>
      <c r="D1921" s="24"/>
      <c r="E1921" s="24"/>
    </row>
    <row r="1922" spans="3:5">
      <c r="C1922" s="21"/>
      <c r="D1922" s="24"/>
      <c r="E1922" s="24"/>
    </row>
    <row r="1923" spans="3:5">
      <c r="C1923" s="21"/>
      <c r="D1923" s="24"/>
      <c r="E1923" s="24"/>
    </row>
    <row r="1924" spans="3:5">
      <c r="C1924" s="21"/>
      <c r="D1924" s="24"/>
      <c r="E1924" s="24"/>
    </row>
    <row r="1925" spans="3:5">
      <c r="C1925" s="21"/>
      <c r="D1925" s="24"/>
      <c r="E1925" s="24"/>
    </row>
    <row r="1926" spans="3:5">
      <c r="C1926" s="21"/>
      <c r="D1926" s="24"/>
      <c r="E1926" s="24"/>
    </row>
    <row r="1927" spans="3:5">
      <c r="C1927" s="21"/>
      <c r="D1927" s="24"/>
      <c r="E1927" s="24"/>
    </row>
    <row r="1928" spans="3:5">
      <c r="C1928" s="21"/>
      <c r="D1928" s="24"/>
      <c r="E1928" s="24"/>
    </row>
    <row r="1929" spans="3:5">
      <c r="C1929" s="21"/>
      <c r="D1929" s="24"/>
      <c r="E1929" s="24"/>
    </row>
    <row r="1930" spans="3:5">
      <c r="C1930" s="21"/>
      <c r="D1930" s="24"/>
      <c r="E1930" s="24"/>
    </row>
    <row r="1931" spans="3:5">
      <c r="C1931" s="21"/>
      <c r="D1931" s="24"/>
      <c r="E1931" s="24"/>
    </row>
    <row r="1932" spans="3:5">
      <c r="C1932" s="21"/>
      <c r="D1932" s="24"/>
      <c r="E1932" s="24"/>
    </row>
    <row r="1933" spans="3:5">
      <c r="C1933" s="21"/>
      <c r="D1933" s="24"/>
      <c r="E1933" s="24"/>
    </row>
    <row r="1934" spans="3:5">
      <c r="C1934" s="21"/>
      <c r="D1934" s="24"/>
      <c r="E1934" s="24"/>
    </row>
    <row r="1935" spans="3:5">
      <c r="C1935" s="21"/>
      <c r="D1935" s="24"/>
      <c r="E1935" s="24"/>
    </row>
    <row r="1936" spans="3:5">
      <c r="C1936" s="21"/>
      <c r="D1936" s="24"/>
      <c r="E1936" s="24"/>
    </row>
    <row r="1937" spans="3:5">
      <c r="C1937" s="21"/>
      <c r="D1937" s="24"/>
      <c r="E1937" s="24"/>
    </row>
    <row r="1938" spans="3:5">
      <c r="C1938" s="21"/>
      <c r="D1938" s="24"/>
      <c r="E1938" s="24"/>
    </row>
    <row r="1939" spans="3:5">
      <c r="C1939" s="21"/>
      <c r="D1939" s="24"/>
      <c r="E1939" s="24"/>
    </row>
    <row r="1940" spans="3:5">
      <c r="C1940" s="21"/>
      <c r="D1940" s="24"/>
      <c r="E1940" s="24"/>
    </row>
    <row r="1941" spans="3:5">
      <c r="C1941" s="21"/>
      <c r="D1941" s="24"/>
      <c r="E1941" s="24"/>
    </row>
    <row r="1942" spans="3:5">
      <c r="C1942" s="21"/>
      <c r="D1942" s="24"/>
      <c r="E1942" s="24"/>
    </row>
    <row r="1943" spans="3:5">
      <c r="C1943" s="21"/>
      <c r="D1943" s="24"/>
      <c r="E1943" s="24"/>
    </row>
    <row r="1944" spans="3:5">
      <c r="C1944" s="21"/>
      <c r="D1944" s="24"/>
      <c r="E1944" s="24"/>
    </row>
    <row r="1945" spans="3:5">
      <c r="C1945" s="21"/>
      <c r="D1945" s="24"/>
      <c r="E1945" s="24"/>
    </row>
    <row r="1946" spans="3:5">
      <c r="C1946" s="21"/>
      <c r="D1946" s="24"/>
      <c r="E1946" s="24"/>
    </row>
    <row r="1947" spans="3:5">
      <c r="C1947" s="21"/>
      <c r="D1947" s="24"/>
      <c r="E1947" s="24"/>
    </row>
    <row r="1948" spans="3:5">
      <c r="C1948" s="21"/>
      <c r="D1948" s="24"/>
      <c r="E1948" s="24"/>
    </row>
    <row r="1949" spans="3:5">
      <c r="C1949" s="21"/>
      <c r="D1949" s="24"/>
      <c r="E1949" s="24"/>
    </row>
    <row r="1950" spans="3:5">
      <c r="C1950" s="21"/>
      <c r="D1950" s="24"/>
      <c r="E1950" s="24"/>
    </row>
    <row r="1951" spans="3:5">
      <c r="C1951" s="21"/>
      <c r="D1951" s="24"/>
      <c r="E1951" s="24"/>
    </row>
    <row r="1952" spans="3:5">
      <c r="C1952" s="21"/>
      <c r="D1952" s="24"/>
      <c r="E1952" s="24"/>
    </row>
    <row r="1953" spans="3:5">
      <c r="C1953" s="21"/>
      <c r="D1953" s="24"/>
      <c r="E1953" s="24"/>
    </row>
    <row r="1954" spans="3:5">
      <c r="C1954" s="21"/>
      <c r="D1954" s="24"/>
      <c r="E1954" s="24"/>
    </row>
    <row r="1955" spans="3:5">
      <c r="C1955" s="21"/>
      <c r="D1955" s="24"/>
      <c r="E1955" s="24"/>
    </row>
    <row r="1956" spans="3:5">
      <c r="C1956" s="21"/>
      <c r="D1956" s="24"/>
      <c r="E1956" s="24"/>
    </row>
    <row r="1957" spans="3:5">
      <c r="C1957" s="21"/>
      <c r="D1957" s="24"/>
      <c r="E1957" s="24"/>
    </row>
    <row r="1958" spans="3:5">
      <c r="C1958" s="21"/>
      <c r="D1958" s="24"/>
      <c r="E1958" s="24"/>
    </row>
    <row r="1959" spans="3:5">
      <c r="C1959" s="21"/>
      <c r="D1959" s="24"/>
      <c r="E1959" s="24"/>
    </row>
    <row r="1960" spans="3:5">
      <c r="C1960" s="21"/>
      <c r="D1960" s="24"/>
      <c r="E1960" s="24"/>
    </row>
    <row r="1961" spans="3:5">
      <c r="C1961" s="21"/>
      <c r="D1961" s="24"/>
      <c r="E1961" s="24"/>
    </row>
    <row r="1962" spans="3:5">
      <c r="C1962" s="21"/>
      <c r="D1962" s="24"/>
      <c r="E1962" s="24"/>
    </row>
    <row r="1963" spans="3:5">
      <c r="C1963" s="21"/>
      <c r="D1963" s="24"/>
      <c r="E1963" s="24"/>
    </row>
    <row r="1964" spans="3:5">
      <c r="C1964" s="21"/>
      <c r="D1964" s="24"/>
      <c r="E1964" s="24"/>
    </row>
    <row r="1965" spans="3:5">
      <c r="C1965" s="21"/>
      <c r="D1965" s="24"/>
      <c r="E1965" s="24"/>
    </row>
    <row r="1966" spans="3:5">
      <c r="C1966" s="21"/>
      <c r="D1966" s="24"/>
      <c r="E1966" s="24"/>
    </row>
    <row r="1967" spans="3:5">
      <c r="C1967" s="21"/>
      <c r="D1967" s="24"/>
      <c r="E1967" s="24"/>
    </row>
    <row r="1968" spans="3:5">
      <c r="C1968" s="21"/>
      <c r="D1968" s="24"/>
      <c r="E1968" s="24"/>
    </row>
    <row r="1969" spans="3:5">
      <c r="C1969" s="21"/>
      <c r="D1969" s="24"/>
      <c r="E1969" s="24"/>
    </row>
    <row r="1970" spans="3:5">
      <c r="C1970" s="21"/>
      <c r="D1970" s="24"/>
      <c r="E1970" s="24"/>
    </row>
    <row r="1971" spans="3:5">
      <c r="C1971" s="21"/>
      <c r="D1971" s="24"/>
      <c r="E1971" s="24"/>
    </row>
    <row r="1972" spans="3:5">
      <c r="C1972" s="21"/>
      <c r="D1972" s="24"/>
      <c r="E1972" s="24"/>
    </row>
    <row r="1973" spans="3:5">
      <c r="C1973" s="21"/>
      <c r="D1973" s="24"/>
      <c r="E1973" s="24"/>
    </row>
    <row r="1974" spans="3:5">
      <c r="C1974" s="21"/>
      <c r="D1974" s="24"/>
      <c r="E1974" s="24"/>
    </row>
    <row r="1975" spans="3:5">
      <c r="C1975" s="21"/>
      <c r="D1975" s="24"/>
      <c r="E1975" s="24"/>
    </row>
    <row r="1976" spans="3:5">
      <c r="C1976" s="21"/>
      <c r="D1976" s="24"/>
      <c r="E1976" s="24"/>
    </row>
    <row r="1977" spans="3:5">
      <c r="C1977" s="21"/>
      <c r="D1977" s="24"/>
      <c r="E1977" s="24"/>
    </row>
    <row r="1978" spans="3:5">
      <c r="C1978" s="21"/>
      <c r="D1978" s="24"/>
      <c r="E1978" s="24"/>
    </row>
    <row r="1979" spans="3:5">
      <c r="C1979" s="21"/>
      <c r="D1979" s="24"/>
      <c r="E1979" s="24"/>
    </row>
    <row r="1980" spans="3:5">
      <c r="C1980" s="21"/>
      <c r="D1980" s="24"/>
      <c r="E1980" s="24"/>
    </row>
    <row r="1981" spans="3:5">
      <c r="C1981" s="21"/>
      <c r="D1981" s="24"/>
      <c r="E1981" s="24"/>
    </row>
    <row r="1982" spans="3:5">
      <c r="C1982" s="21"/>
      <c r="D1982" s="24"/>
      <c r="E1982" s="24"/>
    </row>
    <row r="1983" spans="3:5">
      <c r="C1983" s="21"/>
      <c r="D1983" s="24"/>
      <c r="E1983" s="24"/>
    </row>
    <row r="1984" spans="3:5">
      <c r="C1984" s="21"/>
      <c r="D1984" s="24"/>
      <c r="E1984" s="24"/>
    </row>
    <row r="1985" spans="3:5">
      <c r="C1985" s="21"/>
      <c r="D1985" s="24"/>
      <c r="E1985" s="24"/>
    </row>
    <row r="1986" spans="3:5">
      <c r="C1986" s="21"/>
      <c r="D1986" s="24"/>
      <c r="E1986" s="24"/>
    </row>
    <row r="1987" spans="3:5">
      <c r="C1987" s="21"/>
      <c r="D1987" s="24"/>
      <c r="E1987" s="24"/>
    </row>
    <row r="1988" spans="3:5">
      <c r="C1988" s="21"/>
      <c r="D1988" s="24"/>
      <c r="E1988" s="24"/>
    </row>
    <row r="1989" spans="3:5">
      <c r="C1989" s="21"/>
      <c r="D1989" s="24"/>
      <c r="E1989" s="24"/>
    </row>
    <row r="1990" spans="3:5">
      <c r="C1990" s="21"/>
      <c r="D1990" s="24"/>
      <c r="E1990" s="24"/>
    </row>
    <row r="1991" spans="3:5">
      <c r="C1991" s="21"/>
      <c r="D1991" s="24"/>
      <c r="E1991" s="24"/>
    </row>
    <row r="1992" spans="3:5">
      <c r="C1992" s="21"/>
      <c r="D1992" s="24"/>
      <c r="E1992" s="24"/>
    </row>
    <row r="1993" spans="3:5">
      <c r="C1993" s="21"/>
      <c r="D1993" s="24"/>
      <c r="E1993" s="24"/>
    </row>
    <row r="1994" spans="3:5">
      <c r="C1994" s="21"/>
      <c r="D1994" s="24"/>
      <c r="E1994" s="24"/>
    </row>
    <row r="1995" spans="3:5">
      <c r="C1995" s="21"/>
      <c r="D1995" s="24"/>
      <c r="E1995" s="24"/>
    </row>
    <row r="1996" spans="3:5">
      <c r="C1996" s="21"/>
      <c r="D1996" s="24"/>
      <c r="E1996" s="24"/>
    </row>
    <row r="1997" spans="3:5">
      <c r="C1997" s="21"/>
      <c r="D1997" s="24"/>
      <c r="E1997" s="24"/>
    </row>
    <row r="1998" spans="3:5">
      <c r="C1998" s="21"/>
      <c r="D1998" s="24"/>
      <c r="E1998" s="24"/>
    </row>
    <row r="1999" spans="3:5">
      <c r="C1999" s="21"/>
      <c r="D1999" s="24"/>
      <c r="E1999" s="24"/>
    </row>
    <row r="2000" spans="3:5">
      <c r="C2000" s="21"/>
      <c r="D2000" s="24"/>
      <c r="E2000" s="24"/>
    </row>
    <row r="2001" spans="3:5">
      <c r="C2001" s="21"/>
      <c r="D2001" s="24"/>
      <c r="E2001" s="24"/>
    </row>
    <row r="2002" spans="3:5">
      <c r="C2002" s="21"/>
      <c r="D2002" s="24"/>
      <c r="E2002" s="24"/>
    </row>
    <row r="2003" spans="3:5">
      <c r="C2003" s="21"/>
      <c r="D2003" s="24"/>
      <c r="E2003" s="24"/>
    </row>
    <row r="2004" spans="3:5">
      <c r="C2004" s="21"/>
      <c r="D2004" s="24"/>
      <c r="E2004" s="24"/>
    </row>
    <row r="2005" spans="3:5">
      <c r="C2005" s="21"/>
      <c r="D2005" s="24"/>
      <c r="E2005" s="24"/>
    </row>
    <row r="2006" spans="3:5">
      <c r="C2006" s="21"/>
      <c r="D2006" s="24"/>
      <c r="E2006" s="24"/>
    </row>
    <row r="2007" spans="3:5">
      <c r="C2007" s="21"/>
      <c r="D2007" s="24"/>
      <c r="E2007" s="24"/>
    </row>
    <row r="2008" spans="3:5">
      <c r="C2008" s="21"/>
      <c r="D2008" s="24"/>
      <c r="E2008" s="24"/>
    </row>
    <row r="2009" spans="3:5">
      <c r="C2009" s="21"/>
      <c r="D2009" s="24"/>
      <c r="E2009" s="24"/>
    </row>
    <row r="2010" spans="3:5">
      <c r="C2010" s="21"/>
      <c r="D2010" s="24"/>
      <c r="E2010" s="24"/>
    </row>
    <row r="2011" spans="3:5">
      <c r="C2011" s="21"/>
      <c r="D2011" s="24"/>
      <c r="E2011" s="24"/>
    </row>
    <row r="2012" spans="3:5">
      <c r="C2012" s="21"/>
      <c r="D2012" s="24"/>
      <c r="E2012" s="24"/>
    </row>
    <row r="2013" spans="3:5">
      <c r="C2013" s="21"/>
      <c r="D2013" s="24"/>
      <c r="E2013" s="24"/>
    </row>
    <row r="2014" spans="3:5">
      <c r="C2014" s="21"/>
      <c r="D2014" s="24"/>
      <c r="E2014" s="24"/>
    </row>
    <row r="2015" spans="3:5">
      <c r="C2015" s="21"/>
      <c r="D2015" s="24"/>
      <c r="E2015" s="24"/>
    </row>
    <row r="2016" spans="3:5">
      <c r="C2016" s="21"/>
      <c r="D2016" s="24"/>
      <c r="E2016" s="24"/>
    </row>
    <row r="2017" spans="3:5">
      <c r="C2017" s="21"/>
      <c r="D2017" s="24"/>
      <c r="E2017" s="24"/>
    </row>
    <row r="2018" spans="3:5">
      <c r="C2018" s="21"/>
      <c r="D2018" s="24"/>
      <c r="E2018" s="24"/>
    </row>
    <row r="2019" spans="3:5">
      <c r="C2019" s="21"/>
      <c r="D2019" s="24"/>
      <c r="E2019" s="24"/>
    </row>
    <row r="2020" spans="3:5">
      <c r="C2020" s="21"/>
      <c r="D2020" s="24"/>
      <c r="E2020" s="24"/>
    </row>
    <row r="2021" spans="3:5">
      <c r="C2021" s="21"/>
      <c r="D2021" s="24"/>
      <c r="E2021" s="24"/>
    </row>
    <row r="2022" spans="3:5">
      <c r="C2022" s="21"/>
      <c r="D2022" s="24"/>
      <c r="E2022" s="24"/>
    </row>
    <row r="2023" spans="3:5">
      <c r="C2023" s="21"/>
      <c r="D2023" s="24"/>
      <c r="E2023" s="24"/>
    </row>
    <row r="2024" spans="3:5">
      <c r="C2024" s="21"/>
      <c r="D2024" s="24"/>
      <c r="E2024" s="24"/>
    </row>
    <row r="2025" spans="3:5">
      <c r="C2025" s="21"/>
      <c r="D2025" s="24"/>
      <c r="E2025" s="24"/>
    </row>
    <row r="2026" spans="3:5">
      <c r="C2026" s="21"/>
      <c r="D2026" s="24"/>
      <c r="E2026" s="24"/>
    </row>
    <row r="2027" spans="3:5">
      <c r="C2027" s="21"/>
      <c r="D2027" s="24"/>
      <c r="E2027" s="24"/>
    </row>
    <row r="2028" spans="3:5">
      <c r="C2028" s="21"/>
      <c r="D2028" s="24"/>
      <c r="E2028" s="24"/>
    </row>
    <row r="2029" spans="3:5">
      <c r="C2029" s="21"/>
      <c r="D2029" s="24"/>
      <c r="E2029" s="24"/>
    </row>
    <row r="2030" spans="3:5">
      <c r="C2030" s="21"/>
      <c r="D2030" s="24"/>
      <c r="E2030" s="24"/>
    </row>
    <row r="2031" spans="3:5">
      <c r="C2031" s="21"/>
      <c r="D2031" s="24"/>
      <c r="E2031" s="24"/>
    </row>
    <row r="2032" spans="3:5">
      <c r="C2032" s="21"/>
      <c r="D2032" s="24"/>
      <c r="E2032" s="24"/>
    </row>
    <row r="2033" spans="3:5">
      <c r="C2033" s="21"/>
      <c r="D2033" s="24"/>
      <c r="E2033" s="24"/>
    </row>
    <row r="2034" spans="3:5">
      <c r="C2034" s="21"/>
      <c r="D2034" s="24"/>
      <c r="E2034" s="24"/>
    </row>
    <row r="2035" spans="3:5">
      <c r="C2035" s="21"/>
      <c r="D2035" s="24"/>
      <c r="E2035" s="24"/>
    </row>
    <row r="2036" spans="3:5">
      <c r="C2036" s="21"/>
      <c r="D2036" s="24"/>
      <c r="E2036" s="24"/>
    </row>
    <row r="2037" spans="3:5">
      <c r="C2037" s="21"/>
      <c r="D2037" s="24"/>
      <c r="E2037" s="24"/>
    </row>
    <row r="2038" spans="3:5">
      <c r="C2038" s="21"/>
      <c r="D2038" s="24"/>
      <c r="E2038" s="24"/>
    </row>
    <row r="2039" spans="3:5">
      <c r="C2039" s="21"/>
      <c r="D2039" s="24"/>
      <c r="E2039" s="24"/>
    </row>
    <row r="2040" spans="3:5">
      <c r="C2040" s="21"/>
      <c r="D2040" s="24"/>
      <c r="E2040" s="24"/>
    </row>
    <row r="2041" spans="3:5">
      <c r="C2041" s="21"/>
      <c r="D2041" s="24"/>
      <c r="E2041" s="24"/>
    </row>
    <row r="2042" spans="3:5">
      <c r="C2042" s="21"/>
      <c r="D2042" s="24"/>
      <c r="E2042" s="24"/>
    </row>
    <row r="2043" spans="3:5">
      <c r="C2043" s="21"/>
      <c r="D2043" s="24"/>
      <c r="E2043" s="24"/>
    </row>
    <row r="2044" spans="3:5">
      <c r="C2044" s="21"/>
      <c r="D2044" s="24"/>
      <c r="E2044" s="24"/>
    </row>
    <row r="2045" spans="3:5">
      <c r="C2045" s="21"/>
      <c r="D2045" s="24"/>
      <c r="E2045" s="24"/>
    </row>
    <row r="2046" spans="3:5">
      <c r="C2046" s="21"/>
      <c r="D2046" s="24"/>
      <c r="E2046" s="24"/>
    </row>
    <row r="2047" spans="3:5">
      <c r="C2047" s="21"/>
      <c r="D2047" s="24"/>
      <c r="E2047" s="24"/>
    </row>
    <row r="2048" spans="3:5">
      <c r="C2048" s="21"/>
      <c r="D2048" s="24"/>
      <c r="E2048" s="24"/>
    </row>
    <row r="2049" spans="3:5">
      <c r="C2049" s="21"/>
      <c r="D2049" s="24"/>
      <c r="E2049" s="24"/>
    </row>
    <row r="2050" spans="3:5">
      <c r="C2050" s="21"/>
      <c r="D2050" s="24"/>
      <c r="E2050" s="24"/>
    </row>
    <row r="2051" spans="3:5">
      <c r="C2051" s="21"/>
      <c r="D2051" s="24"/>
      <c r="E2051" s="24"/>
    </row>
    <row r="2052" spans="3:5">
      <c r="C2052" s="21"/>
      <c r="D2052" s="24"/>
      <c r="E2052" s="24"/>
    </row>
    <row r="2053" spans="3:5">
      <c r="C2053" s="21"/>
      <c r="D2053" s="24"/>
      <c r="E2053" s="24"/>
    </row>
    <row r="2054" spans="3:5">
      <c r="C2054" s="21"/>
      <c r="D2054" s="24"/>
      <c r="E2054" s="24"/>
    </row>
    <row r="2055" spans="3:5">
      <c r="C2055" s="21"/>
      <c r="D2055" s="24"/>
      <c r="E2055" s="24"/>
    </row>
    <row r="2056" spans="3:5">
      <c r="C2056" s="21"/>
      <c r="D2056" s="24"/>
      <c r="E2056" s="24"/>
    </row>
    <row r="2057" spans="3:5">
      <c r="C2057" s="21"/>
      <c r="D2057" s="24"/>
      <c r="E2057" s="24"/>
    </row>
    <row r="2058" spans="3:5">
      <c r="C2058" s="21"/>
      <c r="D2058" s="24"/>
      <c r="E2058" s="24"/>
    </row>
    <row r="2059" spans="3:5">
      <c r="C2059" s="21"/>
      <c r="D2059" s="24"/>
      <c r="E2059" s="24"/>
    </row>
    <row r="2060" spans="3:5">
      <c r="C2060" s="21"/>
      <c r="D2060" s="24"/>
      <c r="E2060" s="24"/>
    </row>
    <row r="2061" spans="3:5">
      <c r="C2061" s="21"/>
      <c r="D2061" s="24"/>
      <c r="E2061" s="24"/>
    </row>
    <row r="2062" spans="3:5">
      <c r="C2062" s="21"/>
      <c r="D2062" s="24"/>
      <c r="E2062" s="24"/>
    </row>
    <row r="2063" spans="3:5">
      <c r="C2063" s="21"/>
      <c r="D2063" s="24"/>
      <c r="E2063" s="24"/>
    </row>
    <row r="2064" spans="3:5">
      <c r="C2064" s="21"/>
      <c r="D2064" s="24"/>
      <c r="E2064" s="24"/>
    </row>
    <row r="2065" spans="3:5">
      <c r="C2065" s="21"/>
      <c r="D2065" s="24"/>
      <c r="E2065" s="24"/>
    </row>
    <row r="2066" spans="3:5">
      <c r="C2066" s="21"/>
      <c r="D2066" s="24"/>
      <c r="E2066" s="24"/>
    </row>
    <row r="2067" spans="3:5">
      <c r="C2067" s="21"/>
      <c r="D2067" s="24"/>
      <c r="E2067" s="24"/>
    </row>
    <row r="2068" spans="3:5">
      <c r="C2068" s="21"/>
      <c r="D2068" s="24"/>
      <c r="E2068" s="24"/>
    </row>
    <row r="2069" spans="3:5">
      <c r="C2069" s="21"/>
      <c r="D2069" s="24"/>
      <c r="E2069" s="24"/>
    </row>
    <row r="2070" spans="3:5">
      <c r="C2070" s="21"/>
      <c r="D2070" s="24"/>
      <c r="E2070" s="24"/>
    </row>
    <row r="2071" spans="3:5">
      <c r="C2071" s="21"/>
      <c r="D2071" s="24"/>
      <c r="E2071" s="24"/>
    </row>
    <row r="2072" spans="3:5">
      <c r="C2072" s="21"/>
      <c r="D2072" s="24"/>
      <c r="E2072" s="24"/>
    </row>
    <row r="2073" spans="3:5">
      <c r="C2073" s="21"/>
      <c r="D2073" s="24"/>
      <c r="E2073" s="24"/>
    </row>
    <row r="2074" spans="3:5">
      <c r="C2074" s="21"/>
      <c r="D2074" s="24"/>
      <c r="E2074" s="24"/>
    </row>
    <row r="2075" spans="3:5">
      <c r="C2075" s="21"/>
      <c r="D2075" s="24"/>
      <c r="E2075" s="24"/>
    </row>
    <row r="2076" spans="3:5">
      <c r="C2076" s="21"/>
      <c r="D2076" s="24"/>
      <c r="E2076" s="24"/>
    </row>
    <row r="2077" spans="3:5">
      <c r="C2077" s="21"/>
      <c r="D2077" s="24"/>
      <c r="E2077" s="24"/>
    </row>
    <row r="2078" spans="3:5">
      <c r="C2078" s="21"/>
      <c r="D2078" s="24"/>
      <c r="E2078" s="24"/>
    </row>
    <row r="2079" spans="3:5">
      <c r="C2079" s="21"/>
      <c r="D2079" s="24"/>
      <c r="E2079" s="24"/>
    </row>
    <row r="2080" spans="3:5">
      <c r="C2080" s="21"/>
      <c r="D2080" s="24"/>
      <c r="E2080" s="24"/>
    </row>
    <row r="2081" spans="3:5">
      <c r="C2081" s="21"/>
      <c r="D2081" s="24"/>
      <c r="E2081" s="24"/>
    </row>
    <row r="2082" spans="3:5">
      <c r="C2082" s="21"/>
      <c r="D2082" s="24"/>
      <c r="E2082" s="24"/>
    </row>
    <row r="2083" spans="3:5">
      <c r="C2083" s="21"/>
      <c r="D2083" s="24"/>
      <c r="E2083" s="24"/>
    </row>
    <row r="2084" spans="3:5">
      <c r="C2084" s="21"/>
      <c r="D2084" s="24"/>
      <c r="E2084" s="24"/>
    </row>
    <row r="2085" spans="3:5">
      <c r="C2085" s="21"/>
      <c r="D2085" s="24"/>
      <c r="E2085" s="24"/>
    </row>
    <row r="2086" spans="3:5">
      <c r="C2086" s="21"/>
      <c r="D2086" s="24"/>
      <c r="E2086" s="24"/>
    </row>
    <row r="2087" spans="3:5">
      <c r="C2087" s="21"/>
      <c r="D2087" s="24"/>
      <c r="E2087" s="24"/>
    </row>
    <row r="2088" spans="3:5">
      <c r="C2088" s="21"/>
      <c r="D2088" s="24"/>
      <c r="E2088" s="24"/>
    </row>
    <row r="2089" spans="3:5">
      <c r="C2089" s="21"/>
      <c r="D2089" s="24"/>
      <c r="E2089" s="24"/>
    </row>
    <row r="2090" spans="3:5">
      <c r="C2090" s="21"/>
      <c r="D2090" s="24"/>
      <c r="E2090" s="24"/>
    </row>
    <row r="2091" spans="3:5">
      <c r="C2091" s="21"/>
      <c r="D2091" s="24"/>
      <c r="E2091" s="24"/>
    </row>
    <row r="2092" spans="3:5">
      <c r="C2092" s="21"/>
      <c r="D2092" s="24"/>
      <c r="E2092" s="24"/>
    </row>
    <row r="2093" spans="3:5">
      <c r="C2093" s="21"/>
      <c r="D2093" s="24"/>
      <c r="E2093" s="24"/>
    </row>
    <row r="2094" spans="3:5">
      <c r="C2094" s="21"/>
      <c r="D2094" s="24"/>
      <c r="E2094" s="24"/>
    </row>
    <row r="2095" spans="3:5">
      <c r="C2095" s="21"/>
      <c r="D2095" s="24"/>
      <c r="E2095" s="24"/>
    </row>
    <row r="2096" spans="3:5">
      <c r="C2096" s="21"/>
      <c r="D2096" s="24"/>
      <c r="E2096" s="24"/>
    </row>
    <row r="2097" spans="3:5">
      <c r="C2097" s="21"/>
      <c r="D2097" s="24"/>
      <c r="E2097" s="24"/>
    </row>
    <row r="2098" spans="3:5">
      <c r="C2098" s="21"/>
      <c r="D2098" s="24"/>
      <c r="E2098" s="24"/>
    </row>
    <row r="2099" spans="3:5">
      <c r="C2099" s="21"/>
      <c r="D2099" s="24"/>
      <c r="E2099" s="24"/>
    </row>
    <row r="2100" spans="3:5">
      <c r="C2100" s="21"/>
      <c r="D2100" s="24"/>
      <c r="E2100" s="24"/>
    </row>
    <row r="2101" spans="3:5">
      <c r="C2101" s="21"/>
      <c r="D2101" s="24"/>
      <c r="E2101" s="24"/>
    </row>
    <row r="2102" spans="3:5">
      <c r="C2102" s="21"/>
      <c r="D2102" s="24"/>
      <c r="E2102" s="24"/>
    </row>
    <row r="2103" spans="3:5">
      <c r="C2103" s="21"/>
      <c r="D2103" s="24"/>
      <c r="E2103" s="24"/>
    </row>
    <row r="2104" spans="3:5">
      <c r="C2104" s="21"/>
      <c r="D2104" s="24"/>
      <c r="E2104" s="24"/>
    </row>
    <row r="2105" spans="3:5">
      <c r="C2105" s="21"/>
      <c r="D2105" s="24"/>
      <c r="E2105" s="24"/>
    </row>
    <row r="2106" spans="3:5">
      <c r="C2106" s="21"/>
      <c r="D2106" s="24"/>
      <c r="E2106" s="24"/>
    </row>
    <row r="2107" spans="3:5">
      <c r="C2107" s="21"/>
      <c r="D2107" s="24"/>
      <c r="E2107" s="24"/>
    </row>
    <row r="2108" spans="3:5">
      <c r="C2108" s="21"/>
      <c r="D2108" s="24"/>
      <c r="E2108" s="24"/>
    </row>
    <row r="2109" spans="3:5">
      <c r="C2109" s="21"/>
      <c r="D2109" s="24"/>
      <c r="E2109" s="24"/>
    </row>
    <row r="2110" spans="3:5">
      <c r="C2110" s="21"/>
      <c r="D2110" s="24"/>
      <c r="E2110" s="24"/>
    </row>
    <row r="2111" spans="3:5">
      <c r="C2111" s="21"/>
      <c r="D2111" s="24"/>
      <c r="E2111" s="24"/>
    </row>
    <row r="2112" spans="3:5">
      <c r="C2112" s="21"/>
      <c r="D2112" s="24"/>
      <c r="E2112" s="24"/>
    </row>
    <row r="2113" spans="3:5">
      <c r="C2113" s="21"/>
      <c r="D2113" s="24"/>
      <c r="E2113" s="24"/>
    </row>
    <row r="2114" spans="3:5">
      <c r="C2114" s="21"/>
      <c r="D2114" s="24"/>
      <c r="E2114" s="24"/>
    </row>
    <row r="2115" spans="3:5">
      <c r="C2115" s="21"/>
      <c r="D2115" s="24"/>
      <c r="E2115" s="24"/>
    </row>
    <row r="2116" spans="3:5">
      <c r="C2116" s="21"/>
      <c r="D2116" s="24"/>
      <c r="E2116" s="24"/>
    </row>
    <row r="2117" spans="3:5">
      <c r="C2117" s="21"/>
      <c r="D2117" s="24"/>
      <c r="E2117" s="24"/>
    </row>
    <row r="2118" spans="3:5">
      <c r="C2118" s="21"/>
      <c r="D2118" s="24"/>
      <c r="E2118" s="24"/>
    </row>
    <row r="2119" spans="3:5">
      <c r="C2119" s="21"/>
      <c r="D2119" s="24"/>
      <c r="E2119" s="24"/>
    </row>
    <row r="2120" spans="3:5">
      <c r="C2120" s="21"/>
      <c r="D2120" s="24"/>
      <c r="E2120" s="24"/>
    </row>
    <row r="2121" spans="3:5">
      <c r="C2121" s="21"/>
      <c r="D2121" s="24"/>
      <c r="E2121" s="24"/>
    </row>
    <row r="2122" spans="3:5">
      <c r="C2122" s="21"/>
      <c r="D2122" s="24"/>
      <c r="E2122" s="24"/>
    </row>
    <row r="2123" spans="3:5">
      <c r="C2123" s="21"/>
      <c r="D2123" s="24"/>
      <c r="E2123" s="24"/>
    </row>
    <row r="2124" spans="3:5">
      <c r="C2124" s="21"/>
      <c r="D2124" s="24"/>
      <c r="E2124" s="24"/>
    </row>
    <row r="2125" spans="3:5">
      <c r="C2125" s="21"/>
      <c r="D2125" s="24"/>
      <c r="E2125" s="24"/>
    </row>
    <row r="2126" spans="3:5">
      <c r="C2126" s="21"/>
      <c r="D2126" s="24"/>
      <c r="E2126" s="24"/>
    </row>
    <row r="2127" spans="3:5">
      <c r="C2127" s="21"/>
      <c r="D2127" s="24"/>
      <c r="E2127" s="24"/>
    </row>
    <row r="2128" spans="3:5">
      <c r="C2128" s="21"/>
      <c r="D2128" s="24"/>
      <c r="E2128" s="24"/>
    </row>
    <row r="2129" spans="3:5">
      <c r="C2129" s="21"/>
      <c r="D2129" s="24"/>
      <c r="E2129" s="24"/>
    </row>
    <row r="2130" spans="3:5">
      <c r="C2130" s="21"/>
      <c r="D2130" s="24"/>
      <c r="E2130" s="24"/>
    </row>
    <row r="2131" spans="3:5">
      <c r="C2131" s="21"/>
      <c r="D2131" s="24"/>
      <c r="E2131" s="24"/>
    </row>
    <row r="2132" spans="3:5">
      <c r="C2132" s="21"/>
      <c r="D2132" s="24"/>
      <c r="E2132" s="24"/>
    </row>
    <row r="2133" spans="3:5">
      <c r="C2133" s="21"/>
      <c r="D2133" s="24"/>
      <c r="E2133" s="24"/>
    </row>
    <row r="2134" spans="3:5">
      <c r="C2134" s="21"/>
      <c r="D2134" s="24"/>
      <c r="E2134" s="24"/>
    </row>
    <row r="2135" spans="3:5">
      <c r="C2135" s="21"/>
      <c r="D2135" s="24"/>
      <c r="E2135" s="24"/>
    </row>
    <row r="2136" spans="3:5">
      <c r="C2136" s="21"/>
      <c r="D2136" s="24"/>
      <c r="E2136" s="24"/>
    </row>
    <row r="2137" spans="3:5">
      <c r="C2137" s="21"/>
      <c r="D2137" s="24"/>
      <c r="E2137" s="24"/>
    </row>
    <row r="2138" spans="3:5">
      <c r="C2138" s="21"/>
      <c r="D2138" s="24"/>
      <c r="E2138" s="24"/>
    </row>
    <row r="2139" spans="3:5">
      <c r="C2139" s="21"/>
      <c r="D2139" s="24"/>
      <c r="E2139" s="24"/>
    </row>
    <row r="2140" spans="3:5">
      <c r="C2140" s="21"/>
      <c r="D2140" s="24"/>
      <c r="E2140" s="24"/>
    </row>
    <row r="2141" spans="3:5">
      <c r="C2141" s="21"/>
      <c r="D2141" s="24"/>
      <c r="E2141" s="24"/>
    </row>
    <row r="2142" spans="3:5">
      <c r="C2142" s="21"/>
      <c r="D2142" s="24"/>
      <c r="E2142" s="24"/>
    </row>
    <row r="2143" spans="3:5">
      <c r="C2143" s="21"/>
      <c r="D2143" s="24"/>
      <c r="E2143" s="24"/>
    </row>
    <row r="2144" spans="3:5">
      <c r="C2144" s="21"/>
      <c r="D2144" s="24"/>
      <c r="E2144" s="24"/>
    </row>
    <row r="2145" spans="3:5">
      <c r="C2145" s="21"/>
      <c r="D2145" s="24"/>
      <c r="E2145" s="24"/>
    </row>
    <row r="2146" spans="3:5">
      <c r="C2146" s="21"/>
      <c r="D2146" s="24"/>
      <c r="E2146" s="24"/>
    </row>
    <row r="2147" spans="3:5">
      <c r="C2147" s="21"/>
      <c r="D2147" s="24"/>
      <c r="E2147" s="24"/>
    </row>
    <row r="2148" spans="3:5">
      <c r="C2148" s="21"/>
      <c r="D2148" s="24"/>
      <c r="E2148" s="24"/>
    </row>
    <row r="2149" spans="3:5">
      <c r="C2149" s="21"/>
      <c r="D2149" s="24"/>
      <c r="E2149" s="24"/>
    </row>
    <row r="2150" spans="3:5">
      <c r="C2150" s="21"/>
      <c r="D2150" s="24"/>
      <c r="E2150" s="24"/>
    </row>
    <row r="2151" spans="3:5">
      <c r="C2151" s="21"/>
      <c r="D2151" s="24"/>
      <c r="E2151" s="24"/>
    </row>
    <row r="2152" spans="3:5">
      <c r="C2152" s="21"/>
      <c r="D2152" s="24"/>
      <c r="E2152" s="24"/>
    </row>
    <row r="2153" spans="3:5">
      <c r="C2153" s="21"/>
      <c r="D2153" s="24"/>
      <c r="E2153" s="24"/>
    </row>
    <row r="2154" spans="3:5">
      <c r="C2154" s="21"/>
      <c r="D2154" s="24"/>
      <c r="E2154" s="24"/>
    </row>
    <row r="2155" spans="3:5">
      <c r="C2155" s="21"/>
      <c r="D2155" s="24"/>
      <c r="E2155" s="24"/>
    </row>
    <row r="2156" spans="3:5">
      <c r="C2156" s="21"/>
      <c r="D2156" s="24"/>
      <c r="E2156" s="24"/>
    </row>
    <row r="2157" spans="3:5">
      <c r="C2157" s="21"/>
      <c r="D2157" s="24"/>
      <c r="E2157" s="24"/>
    </row>
    <row r="2158" spans="3:5">
      <c r="C2158" s="21"/>
      <c r="D2158" s="24"/>
      <c r="E2158" s="24"/>
    </row>
    <row r="2159" spans="3:5">
      <c r="C2159" s="21"/>
      <c r="D2159" s="24"/>
      <c r="E2159" s="24"/>
    </row>
    <row r="2160" spans="3:5">
      <c r="C2160" s="21"/>
      <c r="D2160" s="24"/>
      <c r="E2160" s="24"/>
    </row>
    <row r="2161" spans="3:5">
      <c r="C2161" s="21"/>
      <c r="D2161" s="24"/>
      <c r="E2161" s="24"/>
    </row>
    <row r="2162" spans="3:5">
      <c r="C2162" s="21"/>
      <c r="D2162" s="24"/>
      <c r="E2162" s="24"/>
    </row>
    <row r="2163" spans="3:5">
      <c r="C2163" s="21"/>
      <c r="D2163" s="24"/>
      <c r="E2163" s="24"/>
    </row>
    <row r="2164" spans="3:5">
      <c r="C2164" s="21"/>
      <c r="D2164" s="24"/>
      <c r="E2164" s="24"/>
    </row>
    <row r="2165" spans="3:5">
      <c r="C2165" s="21"/>
      <c r="D2165" s="24"/>
      <c r="E2165" s="24"/>
    </row>
    <row r="2166" spans="3:5">
      <c r="C2166" s="21"/>
      <c r="D2166" s="24"/>
      <c r="E2166" s="24"/>
    </row>
    <row r="2167" spans="3:5">
      <c r="C2167" s="21"/>
      <c r="D2167" s="24"/>
      <c r="E2167" s="24"/>
    </row>
    <row r="2168" spans="3:5">
      <c r="C2168" s="21"/>
      <c r="D2168" s="24"/>
      <c r="E2168" s="24"/>
    </row>
    <row r="2169" spans="3:5">
      <c r="C2169" s="21"/>
      <c r="D2169" s="24"/>
      <c r="E2169" s="24"/>
    </row>
    <row r="2170" spans="3:5">
      <c r="C2170" s="21"/>
      <c r="D2170" s="24"/>
      <c r="E2170" s="24"/>
    </row>
    <row r="2171" spans="3:5">
      <c r="C2171" s="21"/>
      <c r="D2171" s="24"/>
      <c r="E2171" s="24"/>
    </row>
    <row r="2172" spans="3:5">
      <c r="C2172" s="21"/>
      <c r="D2172" s="24"/>
      <c r="E2172" s="24"/>
    </row>
    <row r="2173" spans="3:5">
      <c r="C2173" s="21"/>
      <c r="D2173" s="24"/>
      <c r="E2173" s="24"/>
    </row>
    <row r="2174" spans="3:5">
      <c r="C2174" s="21"/>
      <c r="D2174" s="24"/>
      <c r="E2174" s="24"/>
    </row>
    <row r="2175" spans="3:5">
      <c r="C2175" s="21"/>
      <c r="D2175" s="24"/>
      <c r="E2175" s="24"/>
    </row>
    <row r="2176" spans="3:5">
      <c r="C2176" s="21"/>
      <c r="D2176" s="24"/>
      <c r="E2176" s="24"/>
    </row>
    <row r="2177" spans="3:5">
      <c r="C2177" s="21"/>
      <c r="D2177" s="24"/>
      <c r="E2177" s="24"/>
    </row>
    <row r="2178" spans="3:5">
      <c r="C2178" s="21"/>
      <c r="D2178" s="24"/>
      <c r="E2178" s="24"/>
    </row>
    <row r="2179" spans="3:5">
      <c r="C2179" s="21"/>
      <c r="D2179" s="24"/>
      <c r="E2179" s="24"/>
    </row>
    <row r="2180" spans="3:5">
      <c r="C2180" s="21"/>
      <c r="D2180" s="24"/>
      <c r="E2180" s="24"/>
    </row>
    <row r="2181" spans="3:5">
      <c r="C2181" s="21"/>
      <c r="D2181" s="24"/>
      <c r="E2181" s="24"/>
    </row>
    <row r="2182" spans="3:5">
      <c r="C2182" s="21"/>
      <c r="D2182" s="24"/>
      <c r="E2182" s="24"/>
    </row>
    <row r="2183" spans="3:5">
      <c r="C2183" s="21"/>
      <c r="D2183" s="24"/>
      <c r="E2183" s="24"/>
    </row>
    <row r="2184" spans="3:5">
      <c r="C2184" s="21"/>
      <c r="D2184" s="24"/>
      <c r="E2184" s="24"/>
    </row>
    <row r="2185" spans="3:5">
      <c r="C2185" s="21"/>
      <c r="D2185" s="24"/>
      <c r="E2185" s="24"/>
    </row>
    <row r="2186" spans="3:5">
      <c r="C2186" s="21"/>
      <c r="D2186" s="24"/>
      <c r="E2186" s="24"/>
    </row>
    <row r="2187" spans="3:5">
      <c r="C2187" s="21"/>
      <c r="D2187" s="24"/>
      <c r="E2187" s="24"/>
    </row>
    <row r="2188" spans="3:5">
      <c r="C2188" s="21"/>
      <c r="D2188" s="24"/>
      <c r="E2188" s="24"/>
    </row>
    <row r="2189" spans="3:5">
      <c r="C2189" s="21"/>
      <c r="D2189" s="24"/>
      <c r="E2189" s="24"/>
    </row>
    <row r="2190" spans="3:5">
      <c r="C2190" s="21"/>
      <c r="D2190" s="24"/>
      <c r="E2190" s="24"/>
    </row>
    <row r="2191" spans="3:5">
      <c r="C2191" s="21"/>
      <c r="D2191" s="24"/>
      <c r="E2191" s="24"/>
    </row>
    <row r="2192" spans="3:5">
      <c r="C2192" s="21"/>
      <c r="D2192" s="24"/>
      <c r="E2192" s="24"/>
    </row>
    <row r="2193" spans="3:5">
      <c r="C2193" s="21"/>
      <c r="D2193" s="24"/>
      <c r="E2193" s="24"/>
    </row>
    <row r="2194" spans="3:5">
      <c r="C2194" s="21"/>
      <c r="D2194" s="24"/>
      <c r="E2194" s="24"/>
    </row>
    <row r="2195" spans="3:5">
      <c r="C2195" s="21"/>
      <c r="D2195" s="24"/>
      <c r="E2195" s="24"/>
    </row>
    <row r="2196" spans="3:5">
      <c r="C2196" s="21"/>
      <c r="D2196" s="24"/>
      <c r="E2196" s="24"/>
    </row>
    <row r="2197" spans="3:5">
      <c r="C2197" s="21"/>
      <c r="D2197" s="24"/>
      <c r="E2197" s="24"/>
    </row>
    <row r="2198" spans="3:5">
      <c r="C2198" s="21"/>
      <c r="D2198" s="24"/>
      <c r="E2198" s="24"/>
    </row>
    <row r="2199" spans="3:5">
      <c r="C2199" s="21"/>
      <c r="D2199" s="24"/>
      <c r="E2199" s="24"/>
    </row>
    <row r="2200" spans="3:5">
      <c r="C2200" s="21"/>
      <c r="D2200" s="24"/>
      <c r="E2200" s="24"/>
    </row>
    <row r="2201" spans="3:5">
      <c r="C2201" s="21"/>
      <c r="D2201" s="24"/>
      <c r="E2201" s="24"/>
    </row>
    <row r="2202" spans="3:5">
      <c r="C2202" s="21"/>
      <c r="D2202" s="24"/>
      <c r="E2202" s="24"/>
    </row>
    <row r="2203" spans="3:5">
      <c r="C2203" s="21"/>
      <c r="D2203" s="24"/>
      <c r="E2203" s="24"/>
    </row>
    <row r="2204" spans="3:5">
      <c r="C2204" s="21"/>
      <c r="D2204" s="24"/>
      <c r="E2204" s="24"/>
    </row>
    <row r="2205" spans="3:5">
      <c r="C2205" s="21"/>
      <c r="D2205" s="24"/>
      <c r="E2205" s="24"/>
    </row>
    <row r="2206" spans="3:5">
      <c r="C2206" s="21"/>
      <c r="D2206" s="24"/>
      <c r="E2206" s="24"/>
    </row>
    <row r="2207" spans="3:5">
      <c r="C2207" s="21"/>
      <c r="D2207" s="24"/>
      <c r="E2207" s="24"/>
    </row>
    <row r="2208" spans="3:5">
      <c r="C2208" s="21"/>
      <c r="D2208" s="24"/>
      <c r="E2208" s="24"/>
    </row>
    <row r="2209" spans="3:5">
      <c r="C2209" s="21"/>
      <c r="D2209" s="24"/>
      <c r="E2209" s="24"/>
    </row>
    <row r="2210" spans="3:5">
      <c r="C2210" s="21"/>
      <c r="D2210" s="24"/>
      <c r="E2210" s="24"/>
    </row>
    <row r="2211" spans="3:5">
      <c r="C2211" s="21"/>
      <c r="D2211" s="24"/>
      <c r="E2211" s="24"/>
    </row>
    <row r="2212" spans="3:5">
      <c r="C2212" s="21"/>
      <c r="D2212" s="24"/>
      <c r="E2212" s="24"/>
    </row>
    <row r="2213" spans="3:5">
      <c r="C2213" s="21"/>
      <c r="D2213" s="24"/>
      <c r="E2213" s="24"/>
    </row>
    <row r="2214" spans="3:5">
      <c r="C2214" s="21"/>
      <c r="D2214" s="24"/>
      <c r="E2214" s="24"/>
    </row>
    <row r="2215" spans="3:5">
      <c r="C2215" s="21"/>
      <c r="D2215" s="24"/>
      <c r="E2215" s="24"/>
    </row>
    <row r="2216" spans="3:5">
      <c r="C2216" s="21"/>
      <c r="D2216" s="24"/>
      <c r="E2216" s="24"/>
    </row>
    <row r="2217" spans="3:5">
      <c r="C2217" s="21"/>
      <c r="D2217" s="24"/>
      <c r="E2217" s="24"/>
    </row>
    <row r="2218" spans="3:5">
      <c r="C2218" s="21"/>
      <c r="D2218" s="24"/>
      <c r="E2218" s="24"/>
    </row>
    <row r="2219" spans="3:5">
      <c r="C2219" s="21"/>
      <c r="D2219" s="24"/>
      <c r="E2219" s="24"/>
    </row>
    <row r="2220" spans="3:5">
      <c r="C2220" s="21"/>
      <c r="D2220" s="24"/>
      <c r="E2220" s="24"/>
    </row>
    <row r="2221" spans="3:5">
      <c r="C2221" s="21"/>
      <c r="D2221" s="24"/>
      <c r="E2221" s="24"/>
    </row>
    <row r="2222" spans="3:5">
      <c r="C2222" s="21"/>
      <c r="D2222" s="24"/>
      <c r="E2222" s="24"/>
    </row>
    <row r="2223" spans="3:5">
      <c r="C2223" s="21"/>
      <c r="D2223" s="24"/>
      <c r="E2223" s="24"/>
    </row>
    <row r="2224" spans="3:5">
      <c r="C2224" s="21"/>
      <c r="D2224" s="24"/>
      <c r="E2224" s="24"/>
    </row>
    <row r="2225" spans="3:5">
      <c r="C2225" s="21"/>
      <c r="D2225" s="24"/>
      <c r="E2225" s="24"/>
    </row>
    <row r="2226" spans="3:5">
      <c r="C2226" s="21"/>
      <c r="D2226" s="24"/>
      <c r="E2226" s="24"/>
    </row>
    <row r="2227" spans="3:5">
      <c r="C2227" s="21"/>
      <c r="D2227" s="24"/>
      <c r="E2227" s="24"/>
    </row>
    <row r="2228" spans="3:5">
      <c r="C2228" s="21"/>
      <c r="D2228" s="24"/>
      <c r="E2228" s="24"/>
    </row>
    <row r="2229" spans="3:5">
      <c r="C2229" s="21"/>
      <c r="D2229" s="24"/>
      <c r="E2229" s="24"/>
    </row>
    <row r="2230" spans="3:5">
      <c r="C2230" s="21"/>
      <c r="D2230" s="24"/>
      <c r="E2230" s="24"/>
    </row>
    <row r="2231" spans="3:5">
      <c r="C2231" s="21"/>
      <c r="D2231" s="24"/>
      <c r="E2231" s="24"/>
    </row>
    <row r="2232" spans="3:5">
      <c r="C2232" s="21"/>
      <c r="D2232" s="24"/>
      <c r="E2232" s="24"/>
    </row>
    <row r="2233" spans="3:5">
      <c r="C2233" s="21"/>
      <c r="D2233" s="24"/>
      <c r="E2233" s="24"/>
    </row>
    <row r="2234" spans="3:5">
      <c r="C2234" s="21"/>
      <c r="D2234" s="24"/>
      <c r="E2234" s="24"/>
    </row>
    <row r="2235" spans="3:5">
      <c r="C2235" s="21"/>
      <c r="D2235" s="24"/>
      <c r="E2235" s="24"/>
    </row>
    <row r="2236" spans="3:5">
      <c r="C2236" s="21"/>
      <c r="D2236" s="24"/>
      <c r="E2236" s="24"/>
    </row>
    <row r="2237" spans="3:5">
      <c r="C2237" s="21"/>
      <c r="D2237" s="24"/>
      <c r="E2237" s="24"/>
    </row>
    <row r="2238" spans="3:5">
      <c r="C2238" s="21"/>
      <c r="D2238" s="24"/>
      <c r="E2238" s="24"/>
    </row>
    <row r="2239" spans="3:5">
      <c r="C2239" s="21"/>
      <c r="D2239" s="24"/>
      <c r="E2239" s="24"/>
    </row>
    <row r="2240" spans="3:5">
      <c r="C2240" s="21"/>
      <c r="D2240" s="24"/>
      <c r="E2240" s="24"/>
    </row>
    <row r="2241" spans="3:5">
      <c r="C2241" s="21"/>
      <c r="D2241" s="24"/>
      <c r="E2241" s="24"/>
    </row>
    <row r="2242" spans="3:5">
      <c r="C2242" s="21"/>
      <c r="D2242" s="24"/>
      <c r="E2242" s="24"/>
    </row>
    <row r="2243" spans="3:5">
      <c r="C2243" s="21"/>
      <c r="D2243" s="24"/>
      <c r="E2243" s="24"/>
    </row>
    <row r="2244" spans="3:5">
      <c r="C2244" s="21"/>
      <c r="D2244" s="24"/>
      <c r="E2244" s="24"/>
    </row>
    <row r="2245" spans="3:5">
      <c r="C2245" s="21"/>
      <c r="D2245" s="24"/>
      <c r="E2245" s="24"/>
    </row>
    <row r="2246" spans="3:5">
      <c r="C2246" s="21"/>
      <c r="D2246" s="24"/>
      <c r="E2246" s="24"/>
    </row>
    <row r="2247" spans="3:5">
      <c r="C2247" s="21"/>
      <c r="D2247" s="24"/>
      <c r="E2247" s="24"/>
    </row>
    <row r="2248" spans="3:5">
      <c r="C2248" s="21"/>
      <c r="D2248" s="24"/>
      <c r="E2248" s="24"/>
    </row>
    <row r="2249" spans="3:5">
      <c r="C2249" s="21"/>
      <c r="D2249" s="24"/>
      <c r="E2249" s="24"/>
    </row>
    <row r="2250" spans="3:5">
      <c r="C2250" s="21"/>
      <c r="D2250" s="24"/>
      <c r="E2250" s="24"/>
    </row>
    <row r="2251" spans="3:5">
      <c r="C2251" s="21"/>
      <c r="D2251" s="24"/>
      <c r="E2251" s="24"/>
    </row>
    <row r="2252" spans="3:5">
      <c r="C2252" s="21"/>
      <c r="D2252" s="24"/>
      <c r="E2252" s="24"/>
    </row>
    <row r="2253" spans="3:5">
      <c r="C2253" s="21"/>
      <c r="D2253" s="24"/>
      <c r="E2253" s="24"/>
    </row>
    <row r="2254" spans="3:5">
      <c r="C2254" s="21"/>
      <c r="D2254" s="24"/>
      <c r="E2254" s="24"/>
    </row>
    <row r="2255" spans="3:5">
      <c r="C2255" s="21"/>
      <c r="D2255" s="24"/>
      <c r="E2255" s="24"/>
    </row>
    <row r="2256" spans="3:5">
      <c r="C2256" s="21"/>
      <c r="D2256" s="24"/>
      <c r="E2256" s="24"/>
    </row>
    <row r="2257" spans="3:5">
      <c r="C2257" s="21"/>
      <c r="D2257" s="24"/>
      <c r="E2257" s="24"/>
    </row>
    <row r="2258" spans="3:5">
      <c r="C2258" s="21"/>
      <c r="D2258" s="24"/>
      <c r="E2258" s="24"/>
    </row>
    <row r="2259" spans="3:5">
      <c r="C2259" s="21"/>
      <c r="D2259" s="24"/>
      <c r="E2259" s="24"/>
    </row>
    <row r="2260" spans="3:5">
      <c r="C2260" s="21"/>
      <c r="D2260" s="24"/>
      <c r="E2260" s="24"/>
    </row>
    <row r="2261" spans="3:5">
      <c r="C2261" s="21"/>
      <c r="D2261" s="24"/>
      <c r="E2261" s="24"/>
    </row>
    <row r="2262" spans="3:5">
      <c r="C2262" s="21"/>
      <c r="D2262" s="24"/>
      <c r="E2262" s="24"/>
    </row>
    <row r="2263" spans="3:5">
      <c r="C2263" s="21"/>
      <c r="D2263" s="24"/>
      <c r="E2263" s="24"/>
    </row>
    <row r="2264" spans="3:5">
      <c r="C2264" s="21"/>
      <c r="D2264" s="24"/>
      <c r="E2264" s="24"/>
    </row>
    <row r="2265" spans="3:5">
      <c r="C2265" s="21"/>
      <c r="D2265" s="24"/>
      <c r="E2265" s="24"/>
    </row>
    <row r="2266" spans="3:5">
      <c r="C2266" s="21"/>
      <c r="D2266" s="24"/>
      <c r="E2266" s="24"/>
    </row>
    <row r="2267" spans="3:5">
      <c r="C2267" s="21"/>
      <c r="D2267" s="24"/>
      <c r="E2267" s="24"/>
    </row>
    <row r="2268" spans="3:5">
      <c r="C2268" s="21"/>
      <c r="D2268" s="24"/>
      <c r="E2268" s="24"/>
    </row>
    <row r="2269" spans="3:5">
      <c r="C2269" s="21"/>
      <c r="D2269" s="24"/>
      <c r="E2269" s="24"/>
    </row>
    <row r="2270" spans="3:5">
      <c r="C2270" s="21"/>
      <c r="D2270" s="24"/>
      <c r="E2270" s="24"/>
    </row>
    <row r="2271" spans="3:5">
      <c r="C2271" s="21"/>
      <c r="D2271" s="24"/>
      <c r="E2271" s="24"/>
    </row>
    <row r="2272" spans="3:5">
      <c r="C2272" s="21"/>
      <c r="D2272" s="24"/>
      <c r="E2272" s="24"/>
    </row>
    <row r="2273" spans="3:5">
      <c r="C2273" s="21"/>
      <c r="D2273" s="24"/>
      <c r="E2273" s="24"/>
    </row>
    <row r="2274" spans="3:5">
      <c r="C2274" s="21"/>
      <c r="D2274" s="24"/>
      <c r="E2274" s="24"/>
    </row>
    <row r="2275" spans="3:5">
      <c r="C2275" s="21"/>
      <c r="D2275" s="24"/>
      <c r="E2275" s="24"/>
    </row>
    <row r="2276" spans="3:5">
      <c r="C2276" s="21"/>
      <c r="D2276" s="24"/>
      <c r="E2276" s="24"/>
    </row>
    <row r="2277" spans="3:5">
      <c r="C2277" s="21"/>
      <c r="D2277" s="24"/>
      <c r="E2277" s="24"/>
    </row>
    <row r="2278" spans="3:5">
      <c r="C2278" s="21"/>
      <c r="D2278" s="24"/>
      <c r="E2278" s="24"/>
    </row>
    <row r="2279" spans="3:5">
      <c r="C2279" s="21"/>
      <c r="D2279" s="24"/>
      <c r="E2279" s="24"/>
    </row>
    <row r="2280" spans="3:5">
      <c r="C2280" s="21"/>
      <c r="D2280" s="24"/>
      <c r="E2280" s="24"/>
    </row>
    <row r="2281" spans="3:5">
      <c r="C2281" s="21"/>
      <c r="D2281" s="24"/>
      <c r="E2281" s="24"/>
    </row>
    <row r="2282" spans="3:5">
      <c r="C2282" s="21"/>
      <c r="D2282" s="24"/>
      <c r="E2282" s="24"/>
    </row>
    <row r="2283" spans="3:5">
      <c r="C2283" s="21"/>
      <c r="D2283" s="24"/>
      <c r="E2283" s="24"/>
    </row>
    <row r="2284" spans="3:5">
      <c r="C2284" s="21"/>
      <c r="D2284" s="24"/>
      <c r="E2284" s="24"/>
    </row>
    <row r="2285" spans="3:5">
      <c r="C2285" s="21"/>
      <c r="D2285" s="24"/>
      <c r="E2285" s="24"/>
    </row>
    <row r="2286" spans="3:5">
      <c r="C2286" s="21"/>
      <c r="D2286" s="24"/>
      <c r="E2286" s="24"/>
    </row>
    <row r="2287" spans="3:5">
      <c r="C2287" s="21"/>
      <c r="D2287" s="24"/>
      <c r="E2287" s="24"/>
    </row>
    <row r="2288" spans="3:5">
      <c r="C2288" s="21"/>
      <c r="D2288" s="24"/>
      <c r="E2288" s="24"/>
    </row>
    <row r="2289" spans="3:5">
      <c r="C2289" s="21"/>
      <c r="D2289" s="24"/>
      <c r="E2289" s="24"/>
    </row>
    <row r="2290" spans="3:5">
      <c r="C2290" s="21"/>
      <c r="D2290" s="24"/>
      <c r="E2290" s="24"/>
    </row>
    <row r="2291" spans="3:5">
      <c r="C2291" s="21"/>
      <c r="D2291" s="24"/>
      <c r="E2291" s="24"/>
    </row>
    <row r="2292" spans="3:5">
      <c r="C2292" s="21"/>
      <c r="D2292" s="24"/>
      <c r="E2292" s="24"/>
    </row>
    <row r="2293" spans="3:5">
      <c r="C2293" s="21"/>
      <c r="D2293" s="24"/>
      <c r="E2293" s="24"/>
    </row>
    <row r="2294" spans="3:5">
      <c r="C2294" s="21"/>
      <c r="D2294" s="24"/>
      <c r="E2294" s="24"/>
    </row>
    <row r="2295" spans="3:5">
      <c r="C2295" s="21"/>
      <c r="D2295" s="24"/>
      <c r="E2295" s="24"/>
    </row>
    <row r="2296" spans="3:5">
      <c r="C2296" s="21"/>
      <c r="D2296" s="24"/>
      <c r="E2296" s="24"/>
    </row>
    <row r="2297" spans="3:5">
      <c r="C2297" s="21"/>
      <c r="D2297" s="24"/>
      <c r="E2297" s="24"/>
    </row>
    <row r="2298" spans="3:5">
      <c r="C2298" s="21"/>
      <c r="D2298" s="24"/>
      <c r="E2298" s="24"/>
    </row>
    <row r="2299" spans="3:5">
      <c r="C2299" s="21"/>
      <c r="D2299" s="24"/>
      <c r="E2299" s="24"/>
    </row>
    <row r="2300" spans="3:5">
      <c r="C2300" s="21"/>
      <c r="D2300" s="24"/>
      <c r="E2300" s="24"/>
    </row>
    <row r="2301" spans="3:5">
      <c r="C2301" s="21"/>
      <c r="D2301" s="24"/>
      <c r="E2301" s="24"/>
    </row>
    <row r="2302" spans="3:5">
      <c r="C2302" s="21"/>
      <c r="D2302" s="24"/>
      <c r="E2302" s="24"/>
    </row>
    <row r="2303" spans="3:5">
      <c r="C2303" s="21"/>
      <c r="D2303" s="24"/>
      <c r="E2303" s="24"/>
    </row>
    <row r="2304" spans="3:5">
      <c r="C2304" s="21"/>
      <c r="D2304" s="24"/>
      <c r="E2304" s="24"/>
    </row>
    <row r="2305" spans="3:5">
      <c r="C2305" s="21"/>
      <c r="D2305" s="24"/>
      <c r="E2305" s="24"/>
    </row>
    <row r="2306" spans="3:5">
      <c r="C2306" s="21"/>
      <c r="D2306" s="24"/>
      <c r="E2306" s="24"/>
    </row>
    <row r="2307" spans="3:5">
      <c r="C2307" s="21"/>
      <c r="D2307" s="24"/>
      <c r="E2307" s="24"/>
    </row>
    <row r="2308" spans="3:5">
      <c r="C2308" s="21"/>
      <c r="D2308" s="24"/>
      <c r="E2308" s="24"/>
    </row>
    <row r="2309" spans="3:5">
      <c r="C2309" s="21"/>
      <c r="D2309" s="24"/>
      <c r="E2309" s="24"/>
    </row>
    <row r="2310" spans="3:5">
      <c r="C2310" s="21"/>
      <c r="D2310" s="24"/>
      <c r="E2310" s="24"/>
    </row>
    <row r="2311" spans="3:5">
      <c r="C2311" s="21"/>
      <c r="D2311" s="24"/>
      <c r="E2311" s="24"/>
    </row>
    <row r="2312" spans="3:5">
      <c r="C2312" s="21"/>
      <c r="D2312" s="24"/>
      <c r="E2312" s="24"/>
    </row>
    <row r="2313" spans="3:5">
      <c r="C2313" s="21"/>
      <c r="D2313" s="24"/>
      <c r="E2313" s="24"/>
    </row>
    <row r="2314" spans="3:5">
      <c r="C2314" s="21"/>
      <c r="D2314" s="24"/>
      <c r="E2314" s="24"/>
    </row>
    <row r="2315" spans="3:5">
      <c r="C2315" s="21"/>
      <c r="D2315" s="24"/>
      <c r="E2315" s="24"/>
    </row>
    <row r="2316" spans="3:5">
      <c r="C2316" s="21"/>
      <c r="D2316" s="24"/>
      <c r="E2316" s="24"/>
    </row>
    <row r="2317" spans="3:5">
      <c r="C2317" s="21"/>
      <c r="D2317" s="24"/>
      <c r="E2317" s="24"/>
    </row>
    <row r="2318" spans="3:5">
      <c r="C2318" s="21"/>
      <c r="D2318" s="24"/>
      <c r="E2318" s="24"/>
    </row>
    <row r="2319" spans="3:5">
      <c r="C2319" s="21"/>
      <c r="D2319" s="24"/>
      <c r="E2319" s="24"/>
    </row>
    <row r="2320" spans="3:5">
      <c r="C2320" s="21"/>
      <c r="D2320" s="24"/>
      <c r="E2320" s="24"/>
    </row>
    <row r="2321" spans="3:5">
      <c r="C2321" s="21"/>
      <c r="D2321" s="24"/>
      <c r="E2321" s="24"/>
    </row>
    <row r="2322" spans="3:5">
      <c r="C2322" s="21"/>
      <c r="D2322" s="24"/>
      <c r="E2322" s="24"/>
    </row>
    <row r="2323" spans="3:5">
      <c r="C2323" s="21"/>
      <c r="D2323" s="24"/>
      <c r="E2323" s="24"/>
    </row>
    <row r="2324" spans="3:5">
      <c r="C2324" s="21"/>
      <c r="D2324" s="24"/>
      <c r="E2324" s="24"/>
    </row>
    <row r="2325" spans="3:5">
      <c r="C2325" s="21"/>
      <c r="D2325" s="24"/>
      <c r="E2325" s="24"/>
    </row>
    <row r="2326" spans="3:5">
      <c r="C2326" s="21"/>
      <c r="D2326" s="24"/>
      <c r="E2326" s="24"/>
    </row>
    <row r="2327" spans="3:5">
      <c r="C2327" s="21"/>
      <c r="D2327" s="24"/>
      <c r="E2327" s="24"/>
    </row>
    <row r="2328" spans="3:5">
      <c r="C2328" s="21"/>
      <c r="D2328" s="24"/>
      <c r="E2328" s="24"/>
    </row>
    <row r="2329" spans="3:5">
      <c r="C2329" s="21"/>
      <c r="D2329" s="24"/>
      <c r="E2329" s="24"/>
    </row>
    <row r="2330" spans="3:5">
      <c r="C2330" s="21"/>
      <c r="D2330" s="24"/>
      <c r="E2330" s="24"/>
    </row>
    <row r="2331" spans="3:5">
      <c r="C2331" s="21"/>
      <c r="D2331" s="24"/>
      <c r="E2331" s="24"/>
    </row>
    <row r="2332" spans="3:5">
      <c r="C2332" s="21"/>
      <c r="D2332" s="24"/>
      <c r="E2332" s="24"/>
    </row>
    <row r="2333" spans="3:5">
      <c r="C2333" s="21"/>
      <c r="D2333" s="24"/>
      <c r="E2333" s="24"/>
    </row>
    <row r="2334" spans="3:5">
      <c r="C2334" s="21"/>
      <c r="D2334" s="24"/>
      <c r="E2334" s="24"/>
    </row>
    <row r="2335" spans="3:5">
      <c r="C2335" s="21"/>
      <c r="D2335" s="24"/>
      <c r="E2335" s="24"/>
    </row>
    <row r="2336" spans="3:5">
      <c r="C2336" s="21"/>
      <c r="D2336" s="24"/>
      <c r="E2336" s="24"/>
    </row>
    <row r="2337" spans="3:5">
      <c r="C2337" s="21"/>
      <c r="D2337" s="24"/>
      <c r="E2337" s="24"/>
    </row>
    <row r="2338" spans="3:5">
      <c r="C2338" s="21"/>
      <c r="D2338" s="24"/>
      <c r="E2338" s="24"/>
    </row>
    <row r="2339" spans="3:5">
      <c r="C2339" s="21"/>
      <c r="D2339" s="24"/>
      <c r="E2339" s="24"/>
    </row>
    <row r="2340" spans="3:5">
      <c r="C2340" s="21"/>
      <c r="D2340" s="24"/>
      <c r="E2340" s="24"/>
    </row>
    <row r="2341" spans="3:5">
      <c r="C2341" s="21"/>
      <c r="D2341" s="24"/>
      <c r="E2341" s="24"/>
    </row>
    <row r="2342" spans="3:5">
      <c r="C2342" s="21"/>
      <c r="D2342" s="24"/>
      <c r="E2342" s="24"/>
    </row>
    <row r="2343" spans="3:5">
      <c r="C2343" s="21"/>
      <c r="D2343" s="24"/>
      <c r="E2343" s="24"/>
    </row>
    <row r="2344" spans="3:5">
      <c r="C2344" s="21"/>
      <c r="D2344" s="24"/>
      <c r="E2344" s="24"/>
    </row>
    <row r="2345" spans="3:5">
      <c r="C2345" s="21"/>
      <c r="D2345" s="24"/>
      <c r="E2345" s="24"/>
    </row>
    <row r="2346" spans="3:5">
      <c r="C2346" s="21"/>
      <c r="D2346" s="24"/>
      <c r="E2346" s="24"/>
    </row>
    <row r="2347" spans="3:5">
      <c r="C2347" s="21"/>
      <c r="D2347" s="24"/>
      <c r="E2347" s="24"/>
    </row>
    <row r="2348" spans="3:5">
      <c r="C2348" s="21"/>
      <c r="D2348" s="24"/>
      <c r="E2348" s="24"/>
    </row>
    <row r="2349" spans="3:5">
      <c r="C2349" s="21"/>
      <c r="D2349" s="24"/>
      <c r="E2349" s="24"/>
    </row>
    <row r="2350" spans="3:5">
      <c r="C2350" s="21"/>
      <c r="D2350" s="24"/>
      <c r="E2350" s="24"/>
    </row>
    <row r="2351" spans="3:5">
      <c r="C2351" s="21"/>
      <c r="D2351" s="24"/>
      <c r="E2351" s="24"/>
    </row>
    <row r="2352" spans="3:5">
      <c r="C2352" s="21"/>
      <c r="D2352" s="24"/>
      <c r="E2352" s="24"/>
    </row>
    <row r="2353" spans="3:5">
      <c r="C2353" s="21"/>
      <c r="D2353" s="24"/>
      <c r="E2353" s="24"/>
    </row>
    <row r="2354" spans="3:5">
      <c r="C2354" s="21"/>
      <c r="D2354" s="24"/>
      <c r="E2354" s="24"/>
    </row>
    <row r="2355" spans="3:5">
      <c r="C2355" s="21"/>
      <c r="D2355" s="24"/>
      <c r="E2355" s="24"/>
    </row>
    <row r="2356" spans="3:5">
      <c r="C2356" s="21"/>
      <c r="D2356" s="24"/>
      <c r="E2356" s="24"/>
    </row>
    <row r="2357" spans="3:5">
      <c r="C2357" s="21"/>
      <c r="D2357" s="24"/>
      <c r="E2357" s="24"/>
    </row>
    <row r="2358" spans="3:5">
      <c r="C2358" s="21"/>
      <c r="D2358" s="24"/>
      <c r="E2358" s="24"/>
    </row>
    <row r="2359" spans="3:5">
      <c r="C2359" s="21"/>
      <c r="D2359" s="24"/>
      <c r="E2359" s="24"/>
    </row>
    <row r="2360" spans="3:5">
      <c r="C2360" s="21"/>
      <c r="D2360" s="24"/>
      <c r="E2360" s="24"/>
    </row>
    <row r="2361" spans="3:5">
      <c r="C2361" s="21"/>
      <c r="D2361" s="24"/>
      <c r="E2361" s="24"/>
    </row>
    <row r="2362" spans="3:5">
      <c r="C2362" s="21"/>
      <c r="D2362" s="24"/>
      <c r="E2362" s="24"/>
    </row>
    <row r="2363" spans="3:5">
      <c r="C2363" s="21"/>
      <c r="D2363" s="24"/>
      <c r="E2363" s="24"/>
    </row>
    <row r="2364" spans="3:5">
      <c r="C2364" s="21"/>
      <c r="D2364" s="24"/>
      <c r="E2364" s="24"/>
    </row>
    <row r="2365" spans="3:5">
      <c r="C2365" s="21"/>
      <c r="D2365" s="24"/>
      <c r="E2365" s="24"/>
    </row>
    <row r="2366" spans="3:5">
      <c r="C2366" s="21"/>
      <c r="D2366" s="24"/>
      <c r="E2366" s="24"/>
    </row>
    <row r="2367" spans="3:5">
      <c r="C2367" s="21"/>
      <c r="D2367" s="24"/>
      <c r="E2367" s="24"/>
    </row>
    <row r="2368" spans="3:5">
      <c r="C2368" s="21"/>
      <c r="D2368" s="24"/>
      <c r="E2368" s="24"/>
    </row>
    <row r="2369" spans="3:5">
      <c r="C2369" s="21"/>
      <c r="D2369" s="24"/>
      <c r="E2369" s="24"/>
    </row>
    <row r="2370" spans="3:5">
      <c r="C2370" s="21"/>
      <c r="D2370" s="24"/>
      <c r="E2370" s="24"/>
    </row>
    <row r="2371" spans="3:5">
      <c r="C2371" s="21"/>
      <c r="D2371" s="24"/>
      <c r="E2371" s="24"/>
    </row>
    <row r="2372" spans="3:5">
      <c r="C2372" s="21"/>
      <c r="D2372" s="24"/>
      <c r="E2372" s="24"/>
    </row>
    <row r="2373" spans="3:5">
      <c r="C2373" s="21"/>
      <c r="D2373" s="24"/>
      <c r="E2373" s="24"/>
    </row>
    <row r="2374" spans="3:5">
      <c r="C2374" s="21"/>
      <c r="D2374" s="24"/>
      <c r="E2374" s="24"/>
    </row>
    <row r="2375" spans="3:5">
      <c r="C2375" s="21"/>
      <c r="D2375" s="24"/>
      <c r="E2375" s="24"/>
    </row>
    <row r="2376" spans="3:5">
      <c r="C2376" s="21"/>
      <c r="D2376" s="24"/>
      <c r="E2376" s="24"/>
    </row>
    <row r="2377" spans="3:5">
      <c r="C2377" s="21"/>
      <c r="D2377" s="24"/>
      <c r="E2377" s="24"/>
    </row>
    <row r="2378" spans="3:5">
      <c r="C2378" s="21"/>
      <c r="D2378" s="24"/>
      <c r="E2378" s="24"/>
    </row>
    <row r="2379" spans="3:5">
      <c r="C2379" s="21"/>
      <c r="D2379" s="24"/>
      <c r="E2379" s="24"/>
    </row>
    <row r="2380" spans="3:5">
      <c r="C2380" s="21"/>
      <c r="D2380" s="24"/>
      <c r="E2380" s="24"/>
    </row>
    <row r="2381" spans="3:5">
      <c r="C2381" s="21"/>
      <c r="D2381" s="24"/>
      <c r="E2381" s="24"/>
    </row>
    <row r="2382" spans="3:5">
      <c r="C2382" s="21"/>
      <c r="D2382" s="24"/>
      <c r="E2382" s="24"/>
    </row>
    <row r="2383" spans="3:5">
      <c r="C2383" s="21"/>
      <c r="D2383" s="24"/>
      <c r="E2383" s="24"/>
    </row>
    <row r="2384" spans="3:5">
      <c r="C2384" s="21"/>
      <c r="D2384" s="24"/>
      <c r="E2384" s="24"/>
    </row>
    <row r="2385" spans="3:5">
      <c r="C2385" s="21"/>
      <c r="D2385" s="24"/>
      <c r="E2385" s="24"/>
    </row>
    <row r="2386" spans="3:5">
      <c r="C2386" s="21"/>
      <c r="D2386" s="24"/>
      <c r="E2386" s="24"/>
    </row>
    <row r="2387" spans="3:5">
      <c r="C2387" s="21"/>
      <c r="D2387" s="24"/>
      <c r="E2387" s="24"/>
    </row>
    <row r="2388" spans="3:5">
      <c r="C2388" s="21"/>
      <c r="D2388" s="24"/>
      <c r="E2388" s="24"/>
    </row>
    <row r="2389" spans="3:5">
      <c r="C2389" s="21"/>
      <c r="D2389" s="24"/>
      <c r="E2389" s="24"/>
    </row>
    <row r="2390" spans="3:5">
      <c r="C2390" s="21"/>
      <c r="D2390" s="24"/>
      <c r="E2390" s="24"/>
    </row>
    <row r="2391" spans="3:5">
      <c r="C2391" s="21"/>
      <c r="D2391" s="24"/>
      <c r="E2391" s="24"/>
    </row>
    <row r="2392" spans="3:5">
      <c r="C2392" s="21"/>
      <c r="D2392" s="24"/>
      <c r="E2392" s="24"/>
    </row>
    <row r="2393" spans="3:5">
      <c r="C2393" s="21"/>
      <c r="D2393" s="24"/>
      <c r="E2393" s="24"/>
    </row>
    <row r="2394" spans="3:5">
      <c r="C2394" s="21"/>
      <c r="D2394" s="24"/>
      <c r="E2394" s="24"/>
    </row>
    <row r="2395" spans="3:5">
      <c r="C2395" s="21"/>
      <c r="D2395" s="24"/>
      <c r="E2395" s="24"/>
    </row>
    <row r="2396" spans="3:5">
      <c r="C2396" s="21"/>
      <c r="D2396" s="24"/>
      <c r="E2396" s="24"/>
    </row>
    <row r="2397" spans="3:5">
      <c r="C2397" s="21"/>
      <c r="D2397" s="24"/>
      <c r="E2397" s="24"/>
    </row>
    <row r="2398" spans="3:5">
      <c r="C2398" s="21"/>
      <c r="D2398" s="24"/>
      <c r="E2398" s="24"/>
    </row>
    <row r="2399" spans="3:5">
      <c r="C2399" s="21"/>
      <c r="D2399" s="24"/>
      <c r="E2399" s="24"/>
    </row>
    <row r="2400" spans="3:5">
      <c r="C2400" s="21"/>
      <c r="D2400" s="24"/>
      <c r="E2400" s="24"/>
    </row>
    <row r="2401" spans="3:5">
      <c r="C2401" s="21"/>
      <c r="D2401" s="24"/>
      <c r="E2401" s="24"/>
    </row>
    <row r="2402" spans="3:5">
      <c r="C2402" s="21"/>
      <c r="D2402" s="24"/>
      <c r="E2402" s="24"/>
    </row>
    <row r="2403" spans="3:5">
      <c r="C2403" s="21"/>
      <c r="D2403" s="24"/>
      <c r="E2403" s="24"/>
    </row>
    <row r="2404" spans="3:5">
      <c r="C2404" s="21"/>
      <c r="D2404" s="24"/>
      <c r="E2404" s="24"/>
    </row>
    <row r="2405" spans="3:5">
      <c r="C2405" s="21"/>
      <c r="D2405" s="24"/>
      <c r="E2405" s="24"/>
    </row>
    <row r="2406" spans="3:5">
      <c r="C2406" s="21"/>
      <c r="D2406" s="24"/>
      <c r="E2406" s="24"/>
    </row>
    <row r="2407" spans="3:5">
      <c r="C2407" s="21"/>
      <c r="D2407" s="24"/>
      <c r="E2407" s="24"/>
    </row>
    <row r="2408" spans="3:5">
      <c r="C2408" s="21"/>
      <c r="D2408" s="24"/>
      <c r="E2408" s="24"/>
    </row>
    <row r="2409" spans="3:5">
      <c r="C2409" s="21"/>
      <c r="D2409" s="24"/>
      <c r="E2409" s="24"/>
    </row>
    <row r="2410" spans="3:5">
      <c r="C2410" s="21"/>
      <c r="D2410" s="24"/>
      <c r="E2410" s="24"/>
    </row>
    <row r="2411" spans="3:5">
      <c r="C2411" s="21"/>
      <c r="D2411" s="24"/>
      <c r="E2411" s="24"/>
    </row>
    <row r="2412" spans="3:5">
      <c r="C2412" s="21"/>
      <c r="D2412" s="24"/>
      <c r="E2412" s="24"/>
    </row>
    <row r="2413" spans="3:5">
      <c r="C2413" s="21"/>
      <c r="D2413" s="24"/>
      <c r="E2413" s="24"/>
    </row>
    <row r="2414" spans="3:5">
      <c r="C2414" s="21"/>
      <c r="D2414" s="24"/>
      <c r="E2414" s="24"/>
    </row>
    <row r="2415" spans="3:5">
      <c r="C2415" s="21"/>
      <c r="D2415" s="24"/>
      <c r="E2415" s="24"/>
    </row>
    <row r="2416" spans="3:5">
      <c r="C2416" s="21"/>
      <c r="D2416" s="24"/>
      <c r="E2416" s="24"/>
    </row>
    <row r="2417" spans="3:5">
      <c r="C2417" s="21"/>
      <c r="D2417" s="24"/>
      <c r="E2417" s="24"/>
    </row>
    <row r="2418" spans="3:5">
      <c r="C2418" s="21"/>
      <c r="D2418" s="24"/>
      <c r="E2418" s="24"/>
    </row>
    <row r="2419" spans="3:5">
      <c r="C2419" s="21"/>
      <c r="D2419" s="24"/>
      <c r="E2419" s="24"/>
    </row>
    <row r="2420" spans="3:5">
      <c r="C2420" s="21"/>
      <c r="D2420" s="24"/>
      <c r="E2420" s="24"/>
    </row>
    <row r="2421" spans="3:5">
      <c r="C2421" s="21"/>
      <c r="D2421" s="24"/>
      <c r="E2421" s="24"/>
    </row>
    <row r="2422" spans="3:5">
      <c r="C2422" s="21"/>
      <c r="D2422" s="24"/>
      <c r="E2422" s="24"/>
    </row>
    <row r="2423" spans="3:5">
      <c r="C2423" s="21"/>
      <c r="D2423" s="24"/>
      <c r="E2423" s="24"/>
    </row>
    <row r="2424" spans="3:5">
      <c r="C2424" s="21"/>
      <c r="D2424" s="24"/>
      <c r="E2424" s="24"/>
    </row>
    <row r="2425" spans="3:5">
      <c r="C2425" s="21"/>
      <c r="D2425" s="24"/>
      <c r="E2425" s="24"/>
    </row>
    <row r="2426" spans="3:5">
      <c r="C2426" s="21"/>
      <c r="D2426" s="24"/>
      <c r="E2426" s="24"/>
    </row>
    <row r="2427" spans="3:5">
      <c r="C2427" s="21"/>
      <c r="D2427" s="24"/>
      <c r="E2427" s="24"/>
    </row>
    <row r="2428" spans="3:5">
      <c r="C2428" s="21"/>
      <c r="D2428" s="24"/>
      <c r="E2428" s="24"/>
    </row>
    <row r="2429" spans="3:5">
      <c r="C2429" s="21"/>
      <c r="D2429" s="24"/>
      <c r="E2429" s="24"/>
    </row>
    <row r="2430" spans="3:5">
      <c r="C2430" s="21"/>
      <c r="D2430" s="24"/>
      <c r="E2430" s="24"/>
    </row>
    <row r="2431" spans="3:5">
      <c r="C2431" s="21"/>
      <c r="D2431" s="24"/>
      <c r="E2431" s="24"/>
    </row>
    <row r="2432" spans="3:5">
      <c r="C2432" s="21"/>
      <c r="D2432" s="24"/>
      <c r="E2432" s="24"/>
    </row>
    <row r="2433" spans="3:5">
      <c r="C2433" s="21"/>
      <c r="D2433" s="24"/>
      <c r="E2433" s="24"/>
    </row>
    <row r="2434" spans="3:5">
      <c r="C2434" s="21"/>
      <c r="D2434" s="24"/>
      <c r="E2434" s="24"/>
    </row>
    <row r="2435" spans="3:5">
      <c r="C2435" s="21"/>
      <c r="D2435" s="24"/>
      <c r="E2435" s="24"/>
    </row>
    <row r="2436" spans="3:5">
      <c r="C2436" s="21"/>
      <c r="D2436" s="24"/>
      <c r="E2436" s="24"/>
    </row>
    <row r="2437" spans="3:5">
      <c r="C2437" s="21"/>
      <c r="D2437" s="24"/>
      <c r="E2437" s="24"/>
    </row>
    <row r="2438" spans="3:5">
      <c r="C2438" s="21"/>
      <c r="D2438" s="24"/>
      <c r="E2438" s="24"/>
    </row>
    <row r="2439" spans="3:5">
      <c r="C2439" s="21"/>
      <c r="D2439" s="24"/>
      <c r="E2439" s="24"/>
    </row>
    <row r="2440" spans="3:5">
      <c r="C2440" s="21"/>
      <c r="D2440" s="24"/>
      <c r="E2440" s="24"/>
    </row>
    <row r="2441" spans="3:5">
      <c r="C2441" s="21"/>
      <c r="D2441" s="24"/>
      <c r="E2441" s="24"/>
    </row>
    <row r="2442" spans="3:5">
      <c r="C2442" s="21"/>
      <c r="D2442" s="24"/>
      <c r="E2442" s="24"/>
    </row>
    <row r="2443" spans="3:5">
      <c r="C2443" s="21"/>
      <c r="D2443" s="24"/>
      <c r="E2443" s="24"/>
    </row>
    <row r="2444" spans="3:5">
      <c r="C2444" s="21"/>
      <c r="D2444" s="24"/>
      <c r="E2444" s="24"/>
    </row>
    <row r="2445" spans="3:5">
      <c r="C2445" s="21"/>
      <c r="D2445" s="24"/>
      <c r="E2445" s="24"/>
    </row>
    <row r="2446" spans="3:5">
      <c r="C2446" s="21"/>
      <c r="D2446" s="24"/>
      <c r="E2446" s="24"/>
    </row>
    <row r="2447" spans="3:5">
      <c r="C2447" s="21"/>
      <c r="D2447" s="24"/>
      <c r="E2447" s="24"/>
    </row>
    <row r="2448" spans="3:5">
      <c r="C2448" s="21"/>
      <c r="D2448" s="24"/>
      <c r="E2448" s="24"/>
    </row>
    <row r="2449" spans="3:5">
      <c r="C2449" s="21"/>
      <c r="D2449" s="24"/>
      <c r="E2449" s="24"/>
    </row>
    <row r="2450" spans="3:5">
      <c r="C2450" s="21"/>
      <c r="D2450" s="24"/>
      <c r="E2450" s="24"/>
    </row>
    <row r="2451" spans="3:5">
      <c r="C2451" s="21"/>
      <c r="D2451" s="24"/>
      <c r="E2451" s="24"/>
    </row>
    <row r="2452" spans="3:5">
      <c r="C2452" s="21"/>
      <c r="D2452" s="24"/>
      <c r="E2452" s="24"/>
    </row>
    <row r="2453" spans="3:5">
      <c r="C2453" s="21"/>
      <c r="D2453" s="24"/>
      <c r="E2453" s="24"/>
    </row>
    <row r="2454" spans="3:5">
      <c r="C2454" s="21"/>
      <c r="D2454" s="24"/>
      <c r="E2454" s="24"/>
    </row>
    <row r="2455" spans="3:5">
      <c r="C2455" s="21"/>
      <c r="D2455" s="24"/>
      <c r="E2455" s="24"/>
    </row>
    <row r="2456" spans="3:5">
      <c r="C2456" s="21"/>
      <c r="D2456" s="24"/>
      <c r="E2456" s="24"/>
    </row>
    <row r="2457" spans="3:5">
      <c r="C2457" s="21"/>
      <c r="D2457" s="24"/>
      <c r="E2457" s="24"/>
    </row>
    <row r="2458" spans="3:5">
      <c r="C2458" s="21"/>
      <c r="D2458" s="24"/>
      <c r="E2458" s="24"/>
    </row>
    <row r="2459" spans="3:5">
      <c r="C2459" s="21"/>
      <c r="D2459" s="24"/>
      <c r="E2459" s="24"/>
    </row>
    <row r="2460" spans="3:5">
      <c r="C2460" s="21"/>
      <c r="D2460" s="24"/>
      <c r="E2460" s="24"/>
    </row>
    <row r="2461" spans="3:5">
      <c r="C2461" s="21"/>
      <c r="D2461" s="24"/>
      <c r="E2461" s="24"/>
    </row>
    <row r="2462" spans="3:5">
      <c r="C2462" s="21"/>
      <c r="D2462" s="24"/>
      <c r="E2462" s="24"/>
    </row>
    <row r="2463" spans="3:5">
      <c r="C2463" s="21"/>
      <c r="D2463" s="24"/>
      <c r="E2463" s="24"/>
    </row>
    <row r="2464" spans="3:5">
      <c r="C2464" s="21"/>
      <c r="D2464" s="24"/>
      <c r="E2464" s="24"/>
    </row>
    <row r="2465" spans="3:5">
      <c r="C2465" s="21"/>
      <c r="D2465" s="24"/>
      <c r="E2465" s="24"/>
    </row>
    <row r="2466" spans="3:5">
      <c r="C2466" s="21"/>
      <c r="D2466" s="24"/>
      <c r="E2466" s="24"/>
    </row>
    <row r="2467" spans="3:5">
      <c r="C2467" s="21"/>
      <c r="D2467" s="24"/>
      <c r="E2467" s="24"/>
    </row>
    <row r="2468" spans="3:5">
      <c r="C2468" s="21"/>
      <c r="D2468" s="24"/>
      <c r="E2468" s="24"/>
    </row>
    <row r="2469" spans="3:5">
      <c r="C2469" s="21"/>
      <c r="D2469" s="24"/>
      <c r="E2469" s="24"/>
    </row>
    <row r="2470" spans="3:5">
      <c r="C2470" s="21"/>
      <c r="D2470" s="24"/>
      <c r="E2470" s="24"/>
    </row>
    <row r="2471" spans="3:5">
      <c r="C2471" s="21"/>
      <c r="D2471" s="24"/>
      <c r="E2471" s="24"/>
    </row>
    <row r="2472" spans="3:5">
      <c r="C2472" s="21"/>
      <c r="D2472" s="24"/>
      <c r="E2472" s="24"/>
    </row>
    <row r="2473" spans="3:5">
      <c r="C2473" s="21"/>
      <c r="D2473" s="24"/>
      <c r="E2473" s="24"/>
    </row>
    <row r="2474" spans="3:5">
      <c r="C2474" s="21"/>
      <c r="D2474" s="24"/>
      <c r="E2474" s="24"/>
    </row>
    <row r="2475" spans="3:5">
      <c r="C2475" s="21"/>
      <c r="D2475" s="24"/>
      <c r="E2475" s="24"/>
    </row>
    <row r="2476" spans="3:5">
      <c r="C2476" s="21"/>
      <c r="D2476" s="24"/>
      <c r="E2476" s="24"/>
    </row>
    <row r="2477" spans="3:5">
      <c r="C2477" s="21"/>
      <c r="D2477" s="24"/>
      <c r="E2477" s="24"/>
    </row>
    <row r="2478" spans="3:5">
      <c r="C2478" s="21"/>
      <c r="D2478" s="24"/>
      <c r="E2478" s="24"/>
    </row>
    <row r="2479" spans="3:5">
      <c r="C2479" s="21"/>
      <c r="D2479" s="24"/>
      <c r="E2479" s="24"/>
    </row>
    <row r="2480" spans="3:5">
      <c r="C2480" s="21"/>
      <c r="D2480" s="24"/>
      <c r="E2480" s="24"/>
    </row>
    <row r="2481" spans="3:5">
      <c r="C2481" s="21"/>
      <c r="D2481" s="24"/>
      <c r="E2481" s="24"/>
    </row>
    <row r="2482" spans="3:5">
      <c r="C2482" s="21"/>
      <c r="D2482" s="24"/>
      <c r="E2482" s="24"/>
    </row>
    <row r="2483" spans="3:5">
      <c r="C2483" s="21"/>
      <c r="D2483" s="24"/>
      <c r="E2483" s="24"/>
    </row>
    <row r="2484" spans="3:5">
      <c r="C2484" s="21"/>
      <c r="D2484" s="24"/>
      <c r="E2484" s="24"/>
    </row>
    <row r="2485" spans="3:5">
      <c r="C2485" s="21"/>
      <c r="D2485" s="24"/>
      <c r="E2485" s="24"/>
    </row>
    <row r="2486" spans="3:5">
      <c r="C2486" s="21"/>
      <c r="D2486" s="24"/>
      <c r="E2486" s="24"/>
    </row>
    <row r="2487" spans="3:5">
      <c r="C2487" s="21"/>
      <c r="D2487" s="24"/>
      <c r="E2487" s="24"/>
    </row>
    <row r="2488" spans="3:5">
      <c r="C2488" s="21"/>
      <c r="D2488" s="24"/>
      <c r="E2488" s="24"/>
    </row>
    <row r="2489" spans="3:5">
      <c r="C2489" s="21"/>
      <c r="D2489" s="24"/>
      <c r="E2489" s="24"/>
    </row>
    <row r="2490" spans="3:5">
      <c r="C2490" s="21"/>
      <c r="D2490" s="24"/>
      <c r="E2490" s="24"/>
    </row>
    <row r="2491" spans="3:5">
      <c r="C2491" s="21"/>
      <c r="D2491" s="24"/>
      <c r="E2491" s="24"/>
    </row>
    <row r="2492" spans="3:5">
      <c r="C2492" s="21"/>
      <c r="D2492" s="24"/>
      <c r="E2492" s="24"/>
    </row>
    <row r="2493" spans="3:5">
      <c r="C2493" s="21"/>
      <c r="D2493" s="24"/>
      <c r="E2493" s="24"/>
    </row>
    <row r="2494" spans="3:5">
      <c r="C2494" s="21"/>
      <c r="D2494" s="24"/>
      <c r="E2494" s="24"/>
    </row>
    <row r="2495" spans="3:5">
      <c r="C2495" s="21"/>
      <c r="D2495" s="24"/>
      <c r="E2495" s="24"/>
    </row>
    <row r="2496" spans="3:5">
      <c r="C2496" s="21"/>
      <c r="D2496" s="24"/>
      <c r="E2496" s="24"/>
    </row>
    <row r="2497" spans="3:5">
      <c r="C2497" s="21"/>
      <c r="D2497" s="24"/>
      <c r="E2497" s="24"/>
    </row>
    <row r="2498" spans="3:5">
      <c r="C2498" s="21"/>
      <c r="D2498" s="24"/>
      <c r="E2498" s="24"/>
    </row>
    <row r="2499" spans="3:5">
      <c r="C2499" s="21"/>
      <c r="D2499" s="24"/>
      <c r="E2499" s="24"/>
    </row>
    <row r="2500" spans="3:5">
      <c r="C2500" s="21"/>
      <c r="D2500" s="24"/>
      <c r="E2500" s="24"/>
    </row>
    <row r="2501" spans="3:5">
      <c r="C2501" s="21"/>
      <c r="D2501" s="24"/>
      <c r="E2501" s="24"/>
    </row>
    <row r="2502" spans="3:5">
      <c r="C2502" s="21"/>
      <c r="D2502" s="24"/>
      <c r="E2502" s="24"/>
    </row>
    <row r="2503" spans="3:5">
      <c r="C2503" s="21"/>
      <c r="D2503" s="24"/>
      <c r="E2503" s="24"/>
    </row>
    <row r="2504" spans="3:5">
      <c r="C2504" s="21"/>
      <c r="D2504" s="24"/>
      <c r="E2504" s="24"/>
    </row>
    <row r="2505" spans="3:5">
      <c r="C2505" s="21"/>
      <c r="D2505" s="24"/>
      <c r="E2505" s="24"/>
    </row>
    <row r="2506" spans="3:5">
      <c r="C2506" s="21"/>
      <c r="D2506" s="24"/>
      <c r="E2506" s="24"/>
    </row>
    <row r="2507" spans="3:5">
      <c r="C2507" s="21"/>
      <c r="D2507" s="24"/>
      <c r="E2507" s="24"/>
    </row>
    <row r="2508" spans="3:5">
      <c r="C2508" s="21"/>
      <c r="D2508" s="24"/>
      <c r="E2508" s="24"/>
    </row>
    <row r="2509" spans="3:5">
      <c r="C2509" s="21"/>
      <c r="D2509" s="24"/>
      <c r="E2509" s="24"/>
    </row>
    <row r="2510" spans="3:5">
      <c r="C2510" s="21"/>
      <c r="D2510" s="24"/>
      <c r="E2510" s="24"/>
    </row>
    <row r="2511" spans="3:5">
      <c r="C2511" s="21"/>
      <c r="D2511" s="24"/>
      <c r="E2511" s="24"/>
    </row>
    <row r="2512" spans="3:5">
      <c r="C2512" s="21"/>
      <c r="D2512" s="24"/>
      <c r="E2512" s="24"/>
    </row>
    <row r="2513" spans="3:5">
      <c r="C2513" s="21"/>
      <c r="D2513" s="24"/>
      <c r="E2513" s="24"/>
    </row>
    <row r="2514" spans="3:5">
      <c r="C2514" s="21"/>
      <c r="D2514" s="24"/>
      <c r="E2514" s="24"/>
    </row>
    <row r="2515" spans="3:5">
      <c r="C2515" s="21"/>
      <c r="D2515" s="24"/>
      <c r="E2515" s="24"/>
    </row>
    <row r="2516" spans="3:5">
      <c r="C2516" s="21"/>
      <c r="D2516" s="24"/>
      <c r="E2516" s="24"/>
    </row>
    <row r="2517" spans="3:5">
      <c r="C2517" s="21"/>
      <c r="D2517" s="24"/>
      <c r="E2517" s="24"/>
    </row>
    <row r="2518" spans="3:5">
      <c r="C2518" s="21"/>
      <c r="D2518" s="24"/>
      <c r="E2518" s="24"/>
    </row>
    <row r="2519" spans="3:5">
      <c r="C2519" s="21"/>
      <c r="D2519" s="24"/>
      <c r="E2519" s="24"/>
    </row>
    <row r="2520" spans="3:5">
      <c r="C2520" s="21"/>
      <c r="D2520" s="24"/>
      <c r="E2520" s="24"/>
    </row>
    <row r="2521" spans="3:5">
      <c r="C2521" s="21"/>
      <c r="D2521" s="24"/>
      <c r="E2521" s="24"/>
    </row>
    <row r="2522" spans="3:5">
      <c r="C2522" s="21"/>
      <c r="D2522" s="24"/>
      <c r="E2522" s="24"/>
    </row>
    <row r="2523" spans="3:5">
      <c r="C2523" s="21"/>
      <c r="D2523" s="24"/>
      <c r="E2523" s="24"/>
    </row>
    <row r="2524" spans="3:5">
      <c r="C2524" s="21"/>
      <c r="D2524" s="24"/>
      <c r="E2524" s="24"/>
    </row>
    <row r="2525" spans="3:5">
      <c r="C2525" s="21"/>
      <c r="D2525" s="24"/>
      <c r="E2525" s="24"/>
    </row>
    <row r="2526" spans="3:5">
      <c r="C2526" s="21"/>
      <c r="D2526" s="24"/>
      <c r="E2526" s="24"/>
    </row>
    <row r="2527" spans="3:5">
      <c r="C2527" s="21"/>
      <c r="D2527" s="24"/>
      <c r="E2527" s="24"/>
    </row>
    <row r="2528" spans="3:5">
      <c r="C2528" s="21"/>
      <c r="D2528" s="24"/>
      <c r="E2528" s="24"/>
    </row>
    <row r="2529" spans="3:5">
      <c r="C2529" s="21"/>
      <c r="D2529" s="24"/>
      <c r="E2529" s="24"/>
    </row>
    <row r="2530" spans="3:5">
      <c r="C2530" s="21"/>
      <c r="D2530" s="24"/>
      <c r="E2530" s="24"/>
    </row>
    <row r="2531" spans="3:5">
      <c r="C2531" s="21"/>
      <c r="D2531" s="24"/>
      <c r="E2531" s="24"/>
    </row>
    <row r="2532" spans="3:5">
      <c r="C2532" s="21"/>
      <c r="D2532" s="24"/>
      <c r="E2532" s="24"/>
    </row>
    <row r="2533" spans="3:5">
      <c r="C2533" s="21"/>
      <c r="D2533" s="24"/>
      <c r="E2533" s="24"/>
    </row>
    <row r="2534" spans="3:5">
      <c r="C2534" s="21"/>
      <c r="D2534" s="24"/>
      <c r="E2534" s="24"/>
    </row>
    <row r="2535" spans="3:5">
      <c r="C2535" s="21"/>
      <c r="D2535" s="24"/>
      <c r="E2535" s="24"/>
    </row>
    <row r="2536" spans="3:5">
      <c r="C2536" s="21"/>
      <c r="D2536" s="24"/>
      <c r="E2536" s="24"/>
    </row>
    <row r="2537" spans="3:5">
      <c r="C2537" s="21"/>
      <c r="D2537" s="24"/>
      <c r="E2537" s="24"/>
    </row>
    <row r="2538" spans="3:5">
      <c r="C2538" s="21"/>
      <c r="D2538" s="24"/>
      <c r="E2538" s="24"/>
    </row>
    <row r="2539" spans="3:5">
      <c r="C2539" s="21"/>
      <c r="D2539" s="24"/>
      <c r="E2539" s="24"/>
    </row>
    <row r="2540" spans="3:5">
      <c r="C2540" s="21"/>
      <c r="D2540" s="24"/>
      <c r="E2540" s="24"/>
    </row>
    <row r="2541" spans="3:5">
      <c r="C2541" s="21"/>
      <c r="D2541" s="24"/>
      <c r="E2541" s="24"/>
    </row>
    <row r="2542" spans="3:5">
      <c r="C2542" s="21"/>
      <c r="D2542" s="24"/>
      <c r="E2542" s="24"/>
    </row>
    <row r="2543" spans="3:5">
      <c r="C2543" s="21"/>
      <c r="D2543" s="24"/>
      <c r="E2543" s="24"/>
    </row>
    <row r="2544" spans="3:5">
      <c r="C2544" s="21"/>
      <c r="D2544" s="24"/>
      <c r="E2544" s="24"/>
    </row>
    <row r="2545" spans="3:5">
      <c r="C2545" s="21"/>
      <c r="D2545" s="24"/>
      <c r="E2545" s="24"/>
    </row>
    <row r="2546" spans="3:5">
      <c r="C2546" s="21"/>
      <c r="D2546" s="24"/>
      <c r="E2546" s="24"/>
    </row>
    <row r="2547" spans="3:5">
      <c r="C2547" s="21"/>
      <c r="D2547" s="24"/>
      <c r="E2547" s="24"/>
    </row>
    <row r="2548" spans="3:5">
      <c r="C2548" s="21"/>
      <c r="D2548" s="24"/>
      <c r="E2548" s="24"/>
    </row>
    <row r="2549" spans="3:5">
      <c r="C2549" s="21"/>
      <c r="D2549" s="24"/>
      <c r="E2549" s="24"/>
    </row>
    <row r="2550" spans="3:5">
      <c r="C2550" s="21"/>
      <c r="D2550" s="24"/>
      <c r="E2550" s="24"/>
    </row>
    <row r="2551" spans="3:5">
      <c r="C2551" s="21"/>
      <c r="D2551" s="24"/>
      <c r="E2551" s="24"/>
    </row>
    <row r="2552" spans="3:5">
      <c r="C2552" s="21"/>
      <c r="D2552" s="24"/>
      <c r="E2552" s="24"/>
    </row>
    <row r="2553" spans="3:5">
      <c r="C2553" s="21"/>
      <c r="D2553" s="24"/>
      <c r="E2553" s="24"/>
    </row>
    <row r="2554" spans="3:5">
      <c r="C2554" s="21"/>
      <c r="D2554" s="24"/>
      <c r="E2554" s="24"/>
    </row>
    <row r="2555" spans="3:5">
      <c r="C2555" s="21"/>
      <c r="D2555" s="24"/>
      <c r="E2555" s="24"/>
    </row>
    <row r="2556" spans="3:5">
      <c r="C2556" s="21"/>
      <c r="D2556" s="24"/>
      <c r="E2556" s="24"/>
    </row>
    <row r="2557" spans="3:5">
      <c r="C2557" s="21"/>
      <c r="D2557" s="24"/>
      <c r="E2557" s="24"/>
    </row>
    <row r="2558" spans="3:5">
      <c r="C2558" s="21"/>
      <c r="D2558" s="24"/>
      <c r="E2558" s="24"/>
    </row>
    <row r="2559" spans="3:5">
      <c r="C2559" s="21"/>
      <c r="D2559" s="24"/>
      <c r="E2559" s="24"/>
    </row>
    <row r="2560" spans="3:5">
      <c r="C2560" s="21"/>
      <c r="D2560" s="24"/>
      <c r="E2560" s="24"/>
    </row>
    <row r="2561" spans="3:5">
      <c r="C2561" s="21"/>
      <c r="D2561" s="24"/>
      <c r="E2561" s="24"/>
    </row>
    <row r="2562" spans="3:5">
      <c r="C2562" s="21"/>
      <c r="D2562" s="24"/>
      <c r="E2562" s="24"/>
    </row>
    <row r="2563" spans="3:5">
      <c r="C2563" s="21"/>
      <c r="D2563" s="24"/>
      <c r="E2563" s="24"/>
    </row>
    <row r="2564" spans="3:5">
      <c r="C2564" s="21"/>
      <c r="D2564" s="24"/>
      <c r="E2564" s="24"/>
    </row>
    <row r="2565" spans="3:5">
      <c r="C2565" s="21"/>
      <c r="D2565" s="24"/>
      <c r="E2565" s="24"/>
    </row>
    <row r="2566" spans="3:5">
      <c r="C2566" s="21"/>
      <c r="D2566" s="24"/>
      <c r="E2566" s="24"/>
    </row>
    <row r="2567" spans="3:5">
      <c r="C2567" s="21"/>
      <c r="D2567" s="24"/>
      <c r="E2567" s="24"/>
    </row>
    <row r="2568" spans="3:5">
      <c r="C2568" s="21"/>
      <c r="D2568" s="24"/>
      <c r="E2568" s="24"/>
    </row>
    <row r="2569" spans="3:5">
      <c r="C2569" s="21"/>
      <c r="D2569" s="24"/>
      <c r="E2569" s="24"/>
    </row>
    <row r="2570" spans="3:5">
      <c r="C2570" s="21"/>
      <c r="D2570" s="24"/>
      <c r="E2570" s="24"/>
    </row>
    <row r="2571" spans="3:5">
      <c r="C2571" s="21"/>
      <c r="D2571" s="24"/>
      <c r="E2571" s="24"/>
    </row>
    <row r="2572" spans="3:5">
      <c r="C2572" s="21"/>
      <c r="D2572" s="24"/>
      <c r="E2572" s="24"/>
    </row>
    <row r="2573" spans="3:5">
      <c r="C2573" s="21"/>
      <c r="D2573" s="24"/>
      <c r="E2573" s="24"/>
    </row>
    <row r="2574" spans="3:5">
      <c r="C2574" s="21"/>
      <c r="D2574" s="24"/>
      <c r="E2574" s="24"/>
    </row>
    <row r="2575" spans="3:5">
      <c r="C2575" s="21"/>
      <c r="D2575" s="24"/>
      <c r="E2575" s="24"/>
    </row>
    <row r="2576" spans="3:5">
      <c r="C2576" s="21"/>
      <c r="D2576" s="24"/>
      <c r="E2576" s="24"/>
    </row>
    <row r="2577" spans="3:5">
      <c r="C2577" s="21"/>
      <c r="D2577" s="24"/>
      <c r="E2577" s="24"/>
    </row>
    <row r="2578" spans="3:5">
      <c r="C2578" s="21"/>
      <c r="D2578" s="24"/>
      <c r="E2578" s="24"/>
    </row>
    <row r="2579" spans="3:5">
      <c r="C2579" s="21"/>
      <c r="D2579" s="24"/>
      <c r="E2579" s="24"/>
    </row>
    <row r="2580" spans="3:5">
      <c r="C2580" s="21"/>
      <c r="D2580" s="24"/>
      <c r="E2580" s="24"/>
    </row>
    <row r="2581" spans="3:5">
      <c r="C2581" s="21"/>
      <c r="D2581" s="24"/>
      <c r="E2581" s="24"/>
    </row>
    <row r="2582" spans="3:5">
      <c r="C2582" s="21"/>
      <c r="D2582" s="24"/>
      <c r="E2582" s="24"/>
    </row>
    <row r="2583" spans="3:5">
      <c r="C2583" s="21"/>
      <c r="D2583" s="24"/>
      <c r="E2583" s="24"/>
    </row>
    <row r="2584" spans="3:5">
      <c r="C2584" s="21"/>
      <c r="D2584" s="24"/>
      <c r="E2584" s="24"/>
    </row>
    <row r="2585" spans="3:5">
      <c r="C2585" s="21"/>
      <c r="D2585" s="24"/>
      <c r="E2585" s="24"/>
    </row>
    <row r="2586" spans="3:5">
      <c r="C2586" s="21"/>
      <c r="D2586" s="24"/>
      <c r="E2586" s="24"/>
    </row>
    <row r="2587" spans="3:5">
      <c r="C2587" s="21"/>
      <c r="D2587" s="24"/>
      <c r="E2587" s="24"/>
    </row>
    <row r="2588" spans="3:5">
      <c r="C2588" s="21"/>
      <c r="D2588" s="24"/>
      <c r="E2588" s="24"/>
    </row>
    <row r="2589" spans="3:5">
      <c r="C2589" s="21"/>
      <c r="D2589" s="24"/>
      <c r="E2589" s="24"/>
    </row>
    <row r="2590" spans="3:5">
      <c r="C2590" s="21"/>
      <c r="D2590" s="24"/>
      <c r="E2590" s="24"/>
    </row>
    <row r="2591" spans="3:5">
      <c r="C2591" s="21"/>
      <c r="D2591" s="24"/>
      <c r="E2591" s="24"/>
    </row>
    <row r="2592" spans="3:5">
      <c r="C2592" s="21"/>
      <c r="D2592" s="24"/>
      <c r="E2592" s="24"/>
    </row>
    <row r="2593" spans="3:5">
      <c r="C2593" s="21"/>
      <c r="D2593" s="24"/>
      <c r="E2593" s="24"/>
    </row>
    <row r="2594" spans="3:5">
      <c r="C2594" s="21"/>
      <c r="D2594" s="24"/>
      <c r="E2594" s="24"/>
    </row>
    <row r="2595" spans="3:5">
      <c r="C2595" s="21"/>
      <c r="D2595" s="24"/>
      <c r="E2595" s="24"/>
    </row>
    <row r="2596" spans="3:5">
      <c r="C2596" s="21"/>
      <c r="D2596" s="24"/>
      <c r="E2596" s="24"/>
    </row>
    <row r="2597" spans="3:5">
      <c r="C2597" s="21"/>
      <c r="D2597" s="24"/>
      <c r="E2597" s="24"/>
    </row>
    <row r="2598" spans="3:5">
      <c r="C2598" s="21"/>
      <c r="D2598" s="24"/>
      <c r="E2598" s="24"/>
    </row>
    <row r="2599" spans="3:5">
      <c r="C2599" s="21"/>
      <c r="D2599" s="24"/>
      <c r="E2599" s="24"/>
    </row>
    <row r="2600" spans="3:5">
      <c r="C2600" s="21"/>
      <c r="D2600" s="24"/>
      <c r="E2600" s="24"/>
    </row>
    <row r="2601" spans="3:5">
      <c r="C2601" s="21"/>
      <c r="D2601" s="24"/>
      <c r="E2601" s="24"/>
    </row>
    <row r="2602" spans="3:5">
      <c r="C2602" s="21"/>
      <c r="D2602" s="24"/>
      <c r="E2602" s="24"/>
    </row>
    <row r="2603" spans="3:5">
      <c r="C2603" s="21"/>
      <c r="D2603" s="24"/>
      <c r="E2603" s="24"/>
    </row>
    <row r="2604" spans="3:5">
      <c r="C2604" s="21"/>
      <c r="D2604" s="24"/>
      <c r="E2604" s="24"/>
    </row>
    <row r="2605" spans="3:5">
      <c r="C2605" s="21"/>
      <c r="D2605" s="24"/>
      <c r="E2605" s="24"/>
    </row>
    <row r="2606" spans="3:5">
      <c r="C2606" s="21"/>
      <c r="D2606" s="24"/>
      <c r="E2606" s="24"/>
    </row>
    <row r="2607" spans="3:5">
      <c r="C2607" s="21"/>
      <c r="D2607" s="24"/>
      <c r="E2607" s="24"/>
    </row>
    <row r="2608" spans="3:5">
      <c r="C2608" s="21"/>
      <c r="D2608" s="24"/>
      <c r="E2608" s="24"/>
    </row>
    <row r="2609" spans="3:5">
      <c r="C2609" s="21"/>
      <c r="D2609" s="24"/>
      <c r="E2609" s="24"/>
    </row>
    <row r="2610" spans="3:5">
      <c r="C2610" s="21"/>
      <c r="D2610" s="24"/>
      <c r="E2610" s="24"/>
    </row>
    <row r="2611" spans="3:5">
      <c r="C2611" s="21"/>
      <c r="D2611" s="24"/>
      <c r="E2611" s="24"/>
    </row>
    <row r="2612" spans="3:5">
      <c r="C2612" s="21"/>
      <c r="D2612" s="24"/>
      <c r="E2612" s="24"/>
    </row>
    <row r="2613" spans="3:5">
      <c r="C2613" s="21"/>
      <c r="D2613" s="24"/>
      <c r="E2613" s="24"/>
    </row>
    <row r="2614" spans="3:5">
      <c r="C2614" s="21"/>
      <c r="D2614" s="24"/>
      <c r="E2614" s="24"/>
    </row>
    <row r="2615" spans="3:5">
      <c r="C2615" s="21"/>
      <c r="D2615" s="24"/>
      <c r="E2615" s="24"/>
    </row>
    <row r="2616" spans="3:5">
      <c r="C2616" s="21"/>
      <c r="D2616" s="24"/>
      <c r="E2616" s="24"/>
    </row>
    <row r="2617" spans="3:5">
      <c r="C2617" s="21"/>
      <c r="D2617" s="24"/>
      <c r="E2617" s="24"/>
    </row>
    <row r="2618" spans="3:5">
      <c r="C2618" s="21"/>
      <c r="D2618" s="24"/>
      <c r="E2618" s="24"/>
    </row>
    <row r="2619" spans="3:5">
      <c r="C2619" s="21"/>
      <c r="D2619" s="24"/>
      <c r="E2619" s="24"/>
    </row>
    <row r="2620" spans="3:5">
      <c r="C2620" s="21"/>
      <c r="D2620" s="24"/>
      <c r="E2620" s="24"/>
    </row>
    <row r="2621" spans="3:5">
      <c r="C2621" s="21"/>
      <c r="D2621" s="24"/>
      <c r="E2621" s="24"/>
    </row>
    <row r="2622" spans="3:5">
      <c r="C2622" s="21"/>
      <c r="D2622" s="24"/>
      <c r="E2622" s="24"/>
    </row>
    <row r="2623" spans="3:5">
      <c r="C2623" s="21"/>
      <c r="D2623" s="24"/>
      <c r="E2623" s="24"/>
    </row>
    <row r="2624" spans="3:5">
      <c r="C2624" s="21"/>
      <c r="D2624" s="24"/>
      <c r="E2624" s="24"/>
    </row>
    <row r="2625" spans="3:5">
      <c r="C2625" s="21"/>
      <c r="D2625" s="24"/>
      <c r="E2625" s="24"/>
    </row>
    <row r="2626" spans="3:5">
      <c r="C2626" s="21"/>
      <c r="D2626" s="24"/>
      <c r="E2626" s="24"/>
    </row>
    <row r="2627" spans="3:5">
      <c r="C2627" s="21"/>
      <c r="D2627" s="24"/>
      <c r="E2627" s="24"/>
    </row>
    <row r="2628" spans="3:5">
      <c r="C2628" s="21"/>
      <c r="D2628" s="24"/>
      <c r="E2628" s="24"/>
    </row>
    <row r="2629" spans="3:5">
      <c r="C2629" s="21"/>
      <c r="D2629" s="24"/>
      <c r="E2629" s="24"/>
    </row>
    <row r="2630" spans="3:5">
      <c r="C2630" s="21"/>
      <c r="D2630" s="24"/>
      <c r="E2630" s="24"/>
    </row>
    <row r="2631" spans="3:5">
      <c r="C2631" s="21"/>
      <c r="D2631" s="24"/>
      <c r="E2631" s="24"/>
    </row>
    <row r="2632" spans="3:5">
      <c r="C2632" s="21"/>
      <c r="D2632" s="24"/>
      <c r="E2632" s="24"/>
    </row>
    <row r="2633" spans="3:5">
      <c r="C2633" s="21"/>
      <c r="D2633" s="24"/>
      <c r="E2633" s="24"/>
    </row>
    <row r="2634" spans="3:5">
      <c r="C2634" s="21"/>
      <c r="D2634" s="24"/>
      <c r="E2634" s="24"/>
    </row>
    <row r="2635" spans="3:5">
      <c r="C2635" s="21"/>
      <c r="D2635" s="24"/>
      <c r="E2635" s="24"/>
    </row>
    <row r="2636" spans="3:5">
      <c r="C2636" s="21"/>
      <c r="D2636" s="24"/>
      <c r="E2636" s="24"/>
    </row>
    <row r="2637" spans="3:5">
      <c r="C2637" s="21"/>
      <c r="D2637" s="24"/>
      <c r="E2637" s="24"/>
    </row>
    <row r="2638" spans="3:5">
      <c r="C2638" s="21"/>
      <c r="D2638" s="24"/>
      <c r="E2638" s="24"/>
    </row>
    <row r="2639" spans="3:5">
      <c r="C2639" s="21"/>
      <c r="D2639" s="24"/>
      <c r="E2639" s="24"/>
    </row>
    <row r="2640" spans="3:5">
      <c r="C2640" s="21"/>
      <c r="D2640" s="24"/>
      <c r="E2640" s="24"/>
    </row>
    <row r="2641" spans="3:5">
      <c r="C2641" s="21"/>
      <c r="D2641" s="24"/>
      <c r="E2641" s="24"/>
    </row>
    <row r="2642" spans="3:5">
      <c r="C2642" s="21"/>
      <c r="D2642" s="24"/>
      <c r="E2642" s="24"/>
    </row>
    <row r="2643" spans="3:5">
      <c r="C2643" s="21"/>
      <c r="D2643" s="24"/>
      <c r="E2643" s="24"/>
    </row>
    <row r="2644" spans="3:5">
      <c r="C2644" s="21"/>
      <c r="D2644" s="24"/>
      <c r="E2644" s="24"/>
    </row>
    <row r="2645" spans="3:5">
      <c r="C2645" s="21"/>
      <c r="D2645" s="24"/>
      <c r="E2645" s="24"/>
    </row>
    <row r="2646" spans="3:5">
      <c r="C2646" s="21"/>
      <c r="D2646" s="24"/>
      <c r="E2646" s="24"/>
    </row>
    <row r="2647" spans="3:5">
      <c r="C2647" s="21"/>
      <c r="D2647" s="24"/>
      <c r="E2647" s="24"/>
    </row>
    <row r="2648" spans="3:5">
      <c r="C2648" s="21"/>
      <c r="D2648" s="24"/>
      <c r="E2648" s="24"/>
    </row>
    <row r="2649" spans="3:5">
      <c r="C2649" s="21"/>
      <c r="D2649" s="24"/>
      <c r="E2649" s="24"/>
    </row>
    <row r="2650" spans="3:5">
      <c r="C2650" s="21"/>
      <c r="D2650" s="24"/>
      <c r="E2650" s="24"/>
    </row>
    <row r="2651" spans="3:5">
      <c r="C2651" s="21"/>
      <c r="D2651" s="24"/>
      <c r="E2651" s="24"/>
    </row>
    <row r="2652" spans="3:5">
      <c r="C2652" s="21"/>
      <c r="D2652" s="24"/>
      <c r="E2652" s="24"/>
    </row>
    <row r="2653" spans="3:5">
      <c r="C2653" s="21"/>
      <c r="D2653" s="24"/>
      <c r="E2653" s="24"/>
    </row>
    <row r="2654" spans="3:5">
      <c r="C2654" s="21"/>
      <c r="D2654" s="24"/>
      <c r="E2654" s="24"/>
    </row>
    <row r="2655" spans="3:5">
      <c r="C2655" s="21"/>
      <c r="D2655" s="24"/>
      <c r="E2655" s="24"/>
    </row>
    <row r="2656" spans="3:5">
      <c r="C2656" s="21"/>
      <c r="D2656" s="24"/>
      <c r="E2656" s="24"/>
    </row>
    <row r="2657" spans="3:5">
      <c r="C2657" s="21"/>
      <c r="D2657" s="24"/>
      <c r="E2657" s="24"/>
    </row>
    <row r="2658" spans="3:5">
      <c r="C2658" s="21"/>
      <c r="D2658" s="24"/>
      <c r="E2658" s="24"/>
    </row>
    <row r="2659" spans="3:5">
      <c r="C2659" s="21"/>
      <c r="D2659" s="24"/>
      <c r="E2659" s="24"/>
    </row>
    <row r="2660" spans="3:5">
      <c r="C2660" s="21"/>
      <c r="D2660" s="24"/>
      <c r="E2660" s="24"/>
    </row>
    <row r="2661" spans="3:5">
      <c r="C2661" s="21"/>
      <c r="D2661" s="24"/>
      <c r="E2661" s="24"/>
    </row>
    <row r="2662" spans="3:5">
      <c r="C2662" s="21"/>
      <c r="D2662" s="24"/>
      <c r="E2662" s="24"/>
    </row>
    <row r="2663" spans="3:5">
      <c r="C2663" s="21"/>
      <c r="D2663" s="24"/>
      <c r="E2663" s="24"/>
    </row>
    <row r="2664" spans="3:5">
      <c r="C2664" s="21"/>
      <c r="D2664" s="24"/>
      <c r="E2664" s="24"/>
    </row>
    <row r="2665" spans="3:5">
      <c r="C2665" s="21"/>
      <c r="D2665" s="24"/>
      <c r="E2665" s="24"/>
    </row>
    <row r="2666" spans="3:5">
      <c r="C2666" s="21"/>
      <c r="D2666" s="24"/>
      <c r="E2666" s="24"/>
    </row>
    <row r="2667" spans="3:5">
      <c r="C2667" s="21"/>
      <c r="D2667" s="24"/>
      <c r="E2667" s="24"/>
    </row>
    <row r="2668" spans="3:5">
      <c r="C2668" s="21"/>
      <c r="D2668" s="24"/>
      <c r="E2668" s="24"/>
    </row>
    <row r="2669" spans="3:5">
      <c r="C2669" s="21"/>
      <c r="D2669" s="24"/>
      <c r="E2669" s="24"/>
    </row>
    <row r="2670" spans="3:5">
      <c r="C2670" s="21"/>
      <c r="D2670" s="24"/>
      <c r="E2670" s="24"/>
    </row>
    <row r="2671" spans="3:5">
      <c r="C2671" s="21"/>
      <c r="D2671" s="24"/>
      <c r="E2671" s="24"/>
    </row>
    <row r="2672" spans="3:5">
      <c r="C2672" s="21"/>
      <c r="D2672" s="24"/>
      <c r="E2672" s="24"/>
    </row>
    <row r="2673" spans="3:5">
      <c r="C2673" s="21"/>
      <c r="D2673" s="24"/>
      <c r="E2673" s="24"/>
    </row>
    <row r="2674" spans="3:5">
      <c r="C2674" s="21"/>
      <c r="D2674" s="24"/>
      <c r="E2674" s="24"/>
    </row>
    <row r="2675" spans="3:5">
      <c r="C2675" s="21"/>
      <c r="D2675" s="24"/>
      <c r="E2675" s="24"/>
    </row>
    <row r="2676" spans="3:5">
      <c r="C2676" s="21"/>
      <c r="D2676" s="24"/>
      <c r="E2676" s="24"/>
    </row>
    <row r="2677" spans="3:5">
      <c r="C2677" s="21"/>
      <c r="D2677" s="24"/>
      <c r="E2677" s="24"/>
    </row>
    <row r="2678" spans="3:5">
      <c r="C2678" s="21"/>
      <c r="D2678" s="24"/>
      <c r="E2678" s="24"/>
    </row>
    <row r="2679" spans="3:5">
      <c r="C2679" s="21"/>
      <c r="D2679" s="24"/>
      <c r="E2679" s="24"/>
    </row>
    <row r="2680" spans="3:5">
      <c r="C2680" s="21"/>
      <c r="D2680" s="24"/>
      <c r="E2680" s="24"/>
    </row>
    <row r="2681" spans="3:5">
      <c r="C2681" s="21"/>
      <c r="D2681" s="24"/>
      <c r="E2681" s="24"/>
    </row>
    <row r="2682" spans="3:5">
      <c r="C2682" s="21"/>
      <c r="D2682" s="24"/>
      <c r="E2682" s="24"/>
    </row>
    <row r="2683" spans="3:5">
      <c r="C2683" s="21"/>
      <c r="D2683" s="24"/>
      <c r="E2683" s="24"/>
    </row>
    <row r="2684" spans="3:5">
      <c r="C2684" s="21"/>
      <c r="D2684" s="24"/>
      <c r="E2684" s="24"/>
    </row>
    <row r="2685" spans="3:5">
      <c r="C2685" s="21"/>
      <c r="D2685" s="24"/>
      <c r="E2685" s="24"/>
    </row>
    <row r="2686" spans="3:5">
      <c r="C2686" s="21"/>
      <c r="D2686" s="24"/>
      <c r="E2686" s="24"/>
    </row>
    <row r="2687" spans="3:5">
      <c r="C2687" s="21"/>
      <c r="D2687" s="24"/>
      <c r="E2687" s="24"/>
    </row>
    <row r="2688" spans="3:5">
      <c r="C2688" s="21"/>
      <c r="D2688" s="24"/>
      <c r="E2688" s="24"/>
    </row>
    <row r="2689" spans="3:5">
      <c r="C2689" s="21"/>
      <c r="D2689" s="24"/>
      <c r="E2689" s="24"/>
    </row>
    <row r="2690" spans="3:5">
      <c r="C2690" s="21"/>
      <c r="D2690" s="24"/>
      <c r="E2690" s="24"/>
    </row>
    <row r="2691" spans="3:5">
      <c r="C2691" s="21"/>
      <c r="D2691" s="24"/>
      <c r="E2691" s="24"/>
    </row>
    <row r="2692" spans="3:5">
      <c r="C2692" s="21"/>
      <c r="D2692" s="24"/>
      <c r="E2692" s="24"/>
    </row>
    <row r="2693" spans="3:5">
      <c r="C2693" s="21"/>
      <c r="D2693" s="24"/>
      <c r="E2693" s="24"/>
    </row>
    <row r="2694" spans="3:5">
      <c r="C2694" s="21"/>
      <c r="D2694" s="24"/>
      <c r="E2694" s="24"/>
    </row>
    <row r="2695" spans="3:5">
      <c r="C2695" s="21"/>
      <c r="D2695" s="24"/>
      <c r="E2695" s="24"/>
    </row>
    <row r="2696" spans="3:5">
      <c r="C2696" s="21"/>
      <c r="D2696" s="24"/>
      <c r="E2696" s="24"/>
    </row>
    <row r="2697" spans="3:5">
      <c r="C2697" s="21"/>
      <c r="D2697" s="24"/>
      <c r="E2697" s="24"/>
    </row>
    <row r="2698" spans="3:5">
      <c r="C2698" s="21"/>
      <c r="D2698" s="24"/>
      <c r="E2698" s="24"/>
    </row>
    <row r="2699" spans="3:5">
      <c r="C2699" s="21"/>
      <c r="D2699" s="24"/>
      <c r="E2699" s="24"/>
    </row>
    <row r="2700" spans="3:5">
      <c r="C2700" s="21"/>
      <c r="D2700" s="24"/>
      <c r="E2700" s="24"/>
    </row>
    <row r="2701" spans="3:5">
      <c r="C2701" s="21"/>
      <c r="D2701" s="24"/>
      <c r="E2701" s="24"/>
    </row>
    <row r="2702" spans="3:5">
      <c r="C2702" s="21"/>
      <c r="D2702" s="24"/>
      <c r="E2702" s="24"/>
    </row>
    <row r="2703" spans="3:5">
      <c r="C2703" s="21"/>
      <c r="D2703" s="24"/>
      <c r="E2703" s="24"/>
    </row>
    <row r="2704" spans="3:5">
      <c r="C2704" s="21"/>
      <c r="D2704" s="24"/>
      <c r="E2704" s="24"/>
    </row>
    <row r="2705" spans="3:5">
      <c r="C2705" s="21"/>
      <c r="D2705" s="24"/>
      <c r="E2705" s="24"/>
    </row>
    <row r="2706" spans="3:5">
      <c r="C2706" s="21"/>
      <c r="D2706" s="24"/>
      <c r="E2706" s="24"/>
    </row>
    <row r="2707" spans="3:5">
      <c r="C2707" s="21"/>
      <c r="D2707" s="24"/>
      <c r="E2707" s="24"/>
    </row>
    <row r="2708" spans="3:5">
      <c r="C2708" s="21"/>
      <c r="D2708" s="24"/>
      <c r="E2708" s="24"/>
    </row>
    <row r="2709" spans="3:5">
      <c r="C2709" s="21"/>
      <c r="D2709" s="24"/>
      <c r="E2709" s="24"/>
    </row>
    <row r="2710" spans="3:5">
      <c r="C2710" s="21"/>
      <c r="D2710" s="24"/>
      <c r="E2710" s="24"/>
    </row>
    <row r="2711" spans="3:5">
      <c r="C2711" s="21"/>
      <c r="D2711" s="24"/>
      <c r="E2711" s="24"/>
    </row>
    <row r="2712" spans="3:5">
      <c r="C2712" s="21"/>
      <c r="D2712" s="24"/>
      <c r="E2712" s="24"/>
    </row>
    <row r="2713" spans="3:5">
      <c r="C2713" s="21"/>
      <c r="D2713" s="24"/>
      <c r="E2713" s="24"/>
    </row>
    <row r="2714" spans="3:5">
      <c r="C2714" s="21"/>
      <c r="D2714" s="24"/>
      <c r="E2714" s="24"/>
    </row>
    <row r="2715" spans="3:5">
      <c r="C2715" s="21"/>
      <c r="D2715" s="24"/>
      <c r="E2715" s="24"/>
    </row>
    <row r="2716" spans="3:5">
      <c r="C2716" s="21"/>
      <c r="D2716" s="24"/>
      <c r="E2716" s="24"/>
    </row>
    <row r="2717" spans="3:5">
      <c r="C2717" s="21"/>
      <c r="D2717" s="24"/>
      <c r="E2717" s="24"/>
    </row>
    <row r="2718" spans="3:5">
      <c r="C2718" s="21"/>
      <c r="D2718" s="24"/>
      <c r="E2718" s="24"/>
    </row>
    <row r="2719" spans="3:5">
      <c r="C2719" s="21"/>
      <c r="D2719" s="24"/>
      <c r="E2719" s="24"/>
    </row>
    <row r="2720" spans="3:5">
      <c r="C2720" s="21"/>
      <c r="D2720" s="24"/>
      <c r="E2720" s="24"/>
    </row>
    <row r="2721" spans="3:5">
      <c r="C2721" s="21"/>
      <c r="D2721" s="24"/>
      <c r="E2721" s="24"/>
    </row>
    <row r="2722" spans="3:5">
      <c r="C2722" s="21"/>
      <c r="D2722" s="24"/>
      <c r="E2722" s="24"/>
    </row>
    <row r="2723" spans="3:5">
      <c r="C2723" s="21"/>
      <c r="D2723" s="24"/>
      <c r="E2723" s="24"/>
    </row>
    <row r="2724" spans="3:5">
      <c r="C2724" s="21"/>
      <c r="D2724" s="24"/>
      <c r="E2724" s="24"/>
    </row>
    <row r="2725" spans="3:5">
      <c r="C2725" s="21"/>
      <c r="D2725" s="24"/>
      <c r="E2725" s="24"/>
    </row>
    <row r="2726" spans="3:5">
      <c r="C2726" s="21"/>
      <c r="D2726" s="24"/>
      <c r="E2726" s="24"/>
    </row>
    <row r="2727" spans="3:5">
      <c r="C2727" s="21"/>
      <c r="D2727" s="24"/>
      <c r="E2727" s="24"/>
    </row>
    <row r="2728" spans="3:5">
      <c r="C2728" s="21"/>
      <c r="D2728" s="24"/>
      <c r="E2728" s="24"/>
    </row>
    <row r="2729" spans="3:5">
      <c r="C2729" s="21"/>
      <c r="D2729" s="24"/>
      <c r="E2729" s="24"/>
    </row>
    <row r="2730" spans="3:5">
      <c r="C2730" s="21"/>
      <c r="D2730" s="24"/>
      <c r="E2730" s="24"/>
    </row>
    <row r="2731" spans="3:5">
      <c r="C2731" s="21"/>
      <c r="D2731" s="24"/>
      <c r="E2731" s="24"/>
    </row>
    <row r="2732" spans="3:5">
      <c r="C2732" s="21"/>
      <c r="D2732" s="24"/>
      <c r="E2732" s="24"/>
    </row>
    <row r="2733" spans="3:5">
      <c r="C2733" s="21"/>
      <c r="D2733" s="24"/>
      <c r="E2733" s="24"/>
    </row>
    <row r="2734" spans="3:5">
      <c r="C2734" s="21"/>
      <c r="D2734" s="24"/>
      <c r="E2734" s="24"/>
    </row>
    <row r="2735" spans="3:5">
      <c r="C2735" s="21"/>
      <c r="D2735" s="24"/>
      <c r="E2735" s="24"/>
    </row>
    <row r="2736" spans="3:5">
      <c r="C2736" s="21"/>
      <c r="D2736" s="24"/>
      <c r="E2736" s="24"/>
    </row>
    <row r="2737" spans="3:5">
      <c r="C2737" s="21"/>
      <c r="D2737" s="24"/>
      <c r="E2737" s="24"/>
    </row>
    <row r="2738" spans="3:5">
      <c r="C2738" s="21"/>
      <c r="D2738" s="24"/>
      <c r="E2738" s="24"/>
    </row>
    <row r="2739" spans="3:5">
      <c r="C2739" s="21"/>
      <c r="D2739" s="24"/>
      <c r="E2739" s="24"/>
    </row>
    <row r="2740" spans="3:5">
      <c r="C2740" s="21"/>
      <c r="D2740" s="24"/>
      <c r="E2740" s="24"/>
    </row>
    <row r="2741" spans="3:5">
      <c r="C2741" s="21"/>
      <c r="D2741" s="24"/>
      <c r="E2741" s="24"/>
    </row>
    <row r="2742" spans="3:5">
      <c r="C2742" s="21"/>
      <c r="D2742" s="24"/>
      <c r="E2742" s="24"/>
    </row>
    <row r="2743" spans="3:5">
      <c r="C2743" s="21"/>
      <c r="D2743" s="24"/>
      <c r="E2743" s="24"/>
    </row>
    <row r="2744" spans="3:5">
      <c r="C2744" s="21"/>
      <c r="D2744" s="24"/>
      <c r="E2744" s="24"/>
    </row>
    <row r="2745" spans="3:5">
      <c r="C2745" s="21"/>
      <c r="D2745" s="24"/>
      <c r="E2745" s="24"/>
    </row>
    <row r="2746" spans="3:5">
      <c r="C2746" s="21"/>
      <c r="D2746" s="24"/>
      <c r="E2746" s="24"/>
    </row>
    <row r="2747" spans="3:5">
      <c r="C2747" s="21"/>
      <c r="D2747" s="24"/>
      <c r="E2747" s="24"/>
    </row>
    <row r="2748" spans="3:5">
      <c r="C2748" s="21"/>
      <c r="D2748" s="24"/>
      <c r="E2748" s="24"/>
    </row>
    <row r="2749" spans="3:5">
      <c r="C2749" s="21"/>
      <c r="D2749" s="24"/>
      <c r="E2749" s="24"/>
    </row>
    <row r="2750" spans="3:5">
      <c r="C2750" s="21"/>
      <c r="D2750" s="24"/>
      <c r="E2750" s="24"/>
    </row>
    <row r="2751" spans="3:5">
      <c r="C2751" s="21"/>
      <c r="D2751" s="24"/>
      <c r="E2751" s="24"/>
    </row>
    <row r="2752" spans="3:5">
      <c r="C2752" s="21"/>
      <c r="D2752" s="24"/>
      <c r="E2752" s="24"/>
    </row>
    <row r="2753" spans="3:5">
      <c r="C2753" s="21"/>
      <c r="D2753" s="24"/>
      <c r="E2753" s="24"/>
    </row>
    <row r="2754" spans="3:5">
      <c r="C2754" s="21"/>
      <c r="D2754" s="24"/>
      <c r="E2754" s="24"/>
    </row>
    <row r="2755" spans="3:5">
      <c r="C2755" s="21"/>
      <c r="D2755" s="24"/>
      <c r="E2755" s="24"/>
    </row>
    <row r="2756" spans="3:5">
      <c r="C2756" s="21"/>
      <c r="D2756" s="24"/>
      <c r="E2756" s="24"/>
    </row>
    <row r="2757" spans="3:5">
      <c r="C2757" s="21"/>
      <c r="D2757" s="24"/>
      <c r="E2757" s="24"/>
    </row>
    <row r="2758" spans="3:5">
      <c r="C2758" s="21"/>
      <c r="D2758" s="24"/>
      <c r="E2758" s="24"/>
    </row>
    <row r="2759" spans="3:5">
      <c r="C2759" s="21"/>
      <c r="D2759" s="24"/>
      <c r="E2759" s="24"/>
    </row>
    <row r="2760" spans="3:5">
      <c r="C2760" s="21"/>
      <c r="D2760" s="24"/>
      <c r="E2760" s="24"/>
    </row>
    <row r="2761" spans="3:5">
      <c r="C2761" s="21"/>
      <c r="D2761" s="24"/>
      <c r="E2761" s="24"/>
    </row>
    <row r="2762" spans="3:5">
      <c r="C2762" s="21"/>
      <c r="D2762" s="24"/>
      <c r="E2762" s="24"/>
    </row>
    <row r="2763" spans="3:5">
      <c r="C2763" s="21"/>
      <c r="D2763" s="24"/>
      <c r="E2763" s="24"/>
    </row>
    <row r="2764" spans="3:5">
      <c r="C2764" s="21"/>
      <c r="D2764" s="24"/>
      <c r="E2764" s="24"/>
    </row>
    <row r="2765" spans="3:5">
      <c r="C2765" s="21"/>
      <c r="D2765" s="24"/>
      <c r="E2765" s="24"/>
    </row>
    <row r="2766" spans="3:5">
      <c r="C2766" s="21"/>
      <c r="D2766" s="24"/>
      <c r="E2766" s="24"/>
    </row>
    <row r="2767" spans="3:5">
      <c r="C2767" s="21"/>
      <c r="D2767" s="24"/>
      <c r="E2767" s="24"/>
    </row>
    <row r="2768" spans="3:5">
      <c r="C2768" s="21"/>
      <c r="D2768" s="24"/>
      <c r="E2768" s="24"/>
    </row>
    <row r="2769" spans="3:5">
      <c r="C2769" s="21"/>
      <c r="D2769" s="24"/>
      <c r="E2769" s="24"/>
    </row>
    <row r="2770" spans="3:5">
      <c r="C2770" s="21"/>
      <c r="D2770" s="24"/>
      <c r="E2770" s="24"/>
    </row>
    <row r="2771" spans="3:5">
      <c r="C2771" s="21"/>
      <c r="D2771" s="24"/>
      <c r="E2771" s="24"/>
    </row>
    <row r="2772" spans="3:5">
      <c r="C2772" s="21"/>
      <c r="D2772" s="24"/>
      <c r="E2772" s="24"/>
    </row>
    <row r="2773" spans="3:5">
      <c r="C2773" s="21"/>
      <c r="D2773" s="24"/>
      <c r="E2773" s="24"/>
    </row>
    <row r="2774" spans="3:5">
      <c r="C2774" s="21"/>
      <c r="D2774" s="24"/>
      <c r="E2774" s="24"/>
    </row>
    <row r="2775" spans="3:5">
      <c r="C2775" s="21"/>
      <c r="D2775" s="24"/>
      <c r="E2775" s="24"/>
    </row>
    <row r="2776" spans="3:5">
      <c r="C2776" s="21"/>
      <c r="D2776" s="24"/>
      <c r="E2776" s="24"/>
    </row>
    <row r="2777" spans="3:5">
      <c r="C2777" s="21"/>
      <c r="D2777" s="24"/>
      <c r="E2777" s="24"/>
    </row>
    <row r="2778" spans="3:5">
      <c r="C2778" s="21"/>
      <c r="D2778" s="24"/>
      <c r="E2778" s="24"/>
    </row>
    <row r="2779" spans="3:5">
      <c r="C2779" s="21"/>
      <c r="D2779" s="24"/>
      <c r="E2779" s="24"/>
    </row>
    <row r="2780" spans="3:5">
      <c r="C2780" s="21"/>
      <c r="D2780" s="24"/>
      <c r="E2780" s="24"/>
    </row>
    <row r="2781" spans="3:5">
      <c r="C2781" s="21"/>
      <c r="D2781" s="24"/>
      <c r="E2781" s="24"/>
    </row>
    <row r="2782" spans="3:5">
      <c r="C2782" s="21"/>
      <c r="D2782" s="24"/>
      <c r="E2782" s="24"/>
    </row>
    <row r="2783" spans="3:5">
      <c r="C2783" s="21"/>
      <c r="D2783" s="24"/>
      <c r="E2783" s="24"/>
    </row>
    <row r="2784" spans="3:5">
      <c r="C2784" s="21"/>
      <c r="D2784" s="24"/>
      <c r="E2784" s="24"/>
    </row>
    <row r="2785" spans="3:5">
      <c r="C2785" s="21"/>
      <c r="D2785" s="24"/>
      <c r="E2785" s="24"/>
    </row>
    <row r="2786" spans="3:5">
      <c r="C2786" s="21"/>
      <c r="D2786" s="24"/>
      <c r="E2786" s="24"/>
    </row>
    <row r="2787" spans="3:5">
      <c r="C2787" s="21"/>
      <c r="D2787" s="24"/>
      <c r="E2787" s="24"/>
    </row>
    <row r="2788" spans="3:5">
      <c r="C2788" s="21"/>
      <c r="D2788" s="24"/>
      <c r="E2788" s="24"/>
    </row>
    <row r="2789" spans="3:5">
      <c r="C2789" s="21"/>
      <c r="D2789" s="24"/>
      <c r="E2789" s="24"/>
    </row>
    <row r="2790" spans="3:5">
      <c r="C2790" s="21"/>
      <c r="D2790" s="24"/>
      <c r="E2790" s="24"/>
    </row>
    <row r="2791" spans="3:5">
      <c r="C2791" s="21"/>
      <c r="D2791" s="24"/>
      <c r="E2791" s="24"/>
    </row>
    <row r="2792" spans="3:5">
      <c r="C2792" s="21"/>
      <c r="D2792" s="24"/>
      <c r="E2792" s="24"/>
    </row>
    <row r="2793" spans="3:5">
      <c r="C2793" s="21"/>
      <c r="D2793" s="24"/>
      <c r="E2793" s="24"/>
    </row>
    <row r="2794" spans="3:5">
      <c r="C2794" s="21"/>
      <c r="D2794" s="24"/>
      <c r="E2794" s="24"/>
    </row>
    <row r="2795" spans="3:5">
      <c r="C2795" s="21"/>
      <c r="D2795" s="24"/>
      <c r="E2795" s="24"/>
    </row>
    <row r="2796" spans="3:5">
      <c r="C2796" s="21"/>
      <c r="D2796" s="24"/>
      <c r="E2796" s="24"/>
    </row>
    <row r="2797" spans="3:5">
      <c r="C2797" s="21"/>
      <c r="D2797" s="24"/>
      <c r="E2797" s="24"/>
    </row>
    <row r="2798" spans="3:5">
      <c r="C2798" s="21"/>
      <c r="D2798" s="24"/>
      <c r="E2798" s="24"/>
    </row>
    <row r="2799" spans="3:5">
      <c r="C2799" s="21"/>
      <c r="D2799" s="24"/>
      <c r="E2799" s="24"/>
    </row>
    <row r="2800" spans="3:5">
      <c r="C2800" s="21"/>
      <c r="D2800" s="24"/>
      <c r="E2800" s="24"/>
    </row>
    <row r="2801" spans="3:5">
      <c r="C2801" s="21"/>
      <c r="D2801" s="24"/>
      <c r="E2801" s="24"/>
    </row>
    <row r="2802" spans="3:5">
      <c r="C2802" s="21"/>
      <c r="D2802" s="24"/>
      <c r="E2802" s="24"/>
    </row>
    <row r="2803" spans="3:5">
      <c r="C2803" s="21"/>
      <c r="D2803" s="24"/>
      <c r="E2803" s="24"/>
    </row>
    <row r="2804" spans="3:5">
      <c r="C2804" s="21"/>
      <c r="D2804" s="24"/>
      <c r="E2804" s="24"/>
    </row>
    <row r="2805" spans="3:5">
      <c r="C2805" s="21"/>
      <c r="D2805" s="24"/>
      <c r="E2805" s="24"/>
    </row>
    <row r="2806" spans="3:5">
      <c r="C2806" s="21"/>
      <c r="D2806" s="24"/>
      <c r="E2806" s="24"/>
    </row>
    <row r="2807" spans="3:5">
      <c r="C2807" s="21"/>
      <c r="D2807" s="24"/>
      <c r="E2807" s="24"/>
    </row>
    <row r="2808" spans="3:5">
      <c r="C2808" s="21"/>
      <c r="D2808" s="24"/>
      <c r="E2808" s="24"/>
    </row>
    <row r="2809" spans="3:5">
      <c r="C2809" s="21"/>
      <c r="D2809" s="24"/>
      <c r="E2809" s="24"/>
    </row>
    <row r="2810" spans="3:5">
      <c r="C2810" s="21"/>
      <c r="D2810" s="24"/>
      <c r="E2810" s="24"/>
    </row>
    <row r="2811" spans="3:5">
      <c r="C2811" s="21"/>
      <c r="D2811" s="24"/>
      <c r="E2811" s="24"/>
    </row>
    <row r="2812" spans="3:5">
      <c r="C2812" s="21"/>
      <c r="D2812" s="24"/>
      <c r="E2812" s="24"/>
    </row>
    <row r="2813" spans="3:5">
      <c r="C2813" s="21"/>
      <c r="D2813" s="24"/>
      <c r="E2813" s="24"/>
    </row>
    <row r="2814" spans="3:5">
      <c r="C2814" s="21"/>
      <c r="D2814" s="24"/>
      <c r="E2814" s="24"/>
    </row>
    <row r="2815" spans="3:5">
      <c r="C2815" s="21"/>
      <c r="D2815" s="24"/>
      <c r="E2815" s="24"/>
    </row>
    <row r="2816" spans="3:5">
      <c r="C2816" s="21"/>
      <c r="D2816" s="24"/>
      <c r="E2816" s="24"/>
    </row>
    <row r="2817" spans="3:5">
      <c r="C2817" s="21"/>
      <c r="D2817" s="24"/>
      <c r="E2817" s="24"/>
    </row>
    <row r="2818" spans="3:5">
      <c r="C2818" s="21"/>
      <c r="D2818" s="24"/>
      <c r="E2818" s="24"/>
    </row>
    <row r="2819" spans="3:5">
      <c r="C2819" s="21"/>
      <c r="D2819" s="24"/>
      <c r="E2819" s="24"/>
    </row>
    <row r="2820" spans="3:5">
      <c r="C2820" s="21"/>
      <c r="D2820" s="24"/>
      <c r="E2820" s="24"/>
    </row>
    <row r="2821" spans="3:5">
      <c r="C2821" s="21"/>
      <c r="D2821" s="24"/>
      <c r="E2821" s="24"/>
    </row>
    <row r="2822" spans="3:5">
      <c r="C2822" s="21"/>
      <c r="D2822" s="24"/>
      <c r="E2822" s="24"/>
    </row>
    <row r="2823" spans="3:5">
      <c r="C2823" s="21"/>
      <c r="D2823" s="24"/>
      <c r="E2823" s="24"/>
    </row>
    <row r="2824" spans="3:5">
      <c r="C2824" s="21"/>
      <c r="D2824" s="24"/>
      <c r="E2824" s="24"/>
    </row>
    <row r="2825" spans="3:5">
      <c r="C2825" s="21"/>
      <c r="D2825" s="24"/>
      <c r="E2825" s="24"/>
    </row>
    <row r="2826" spans="3:5">
      <c r="C2826" s="21"/>
      <c r="D2826" s="24"/>
      <c r="E2826" s="24"/>
    </row>
    <row r="2827" spans="3:5">
      <c r="C2827" s="21"/>
      <c r="D2827" s="24"/>
      <c r="E2827" s="24"/>
    </row>
    <row r="2828" spans="3:5">
      <c r="C2828" s="21"/>
      <c r="D2828" s="24"/>
      <c r="E2828" s="24"/>
    </row>
    <row r="2829" spans="3:5">
      <c r="C2829" s="21"/>
      <c r="D2829" s="24"/>
      <c r="E2829" s="24"/>
    </row>
    <row r="2830" spans="3:5">
      <c r="C2830" s="21"/>
      <c r="D2830" s="24"/>
      <c r="E2830" s="24"/>
    </row>
    <row r="2831" spans="3:5">
      <c r="C2831" s="21"/>
      <c r="D2831" s="24"/>
      <c r="E2831" s="24"/>
    </row>
    <row r="2832" spans="3:5">
      <c r="C2832" s="21"/>
      <c r="D2832" s="24"/>
      <c r="E2832" s="24"/>
    </row>
    <row r="2833" spans="3:5">
      <c r="C2833" s="21"/>
      <c r="D2833" s="24"/>
      <c r="E2833" s="24"/>
    </row>
    <row r="2834" spans="3:5">
      <c r="C2834" s="21"/>
      <c r="D2834" s="24"/>
      <c r="E2834" s="24"/>
    </row>
    <row r="2835" spans="3:5">
      <c r="C2835" s="21"/>
      <c r="D2835" s="24"/>
      <c r="E2835" s="24"/>
    </row>
    <row r="2836" spans="3:5">
      <c r="C2836" s="21"/>
      <c r="D2836" s="24"/>
      <c r="E2836" s="24"/>
    </row>
    <row r="2837" spans="3:5">
      <c r="C2837" s="21"/>
      <c r="D2837" s="24"/>
      <c r="E2837" s="24"/>
    </row>
    <row r="2838" spans="3:5">
      <c r="C2838" s="21"/>
      <c r="D2838" s="24"/>
      <c r="E2838" s="24"/>
    </row>
    <row r="2839" spans="3:5">
      <c r="C2839" s="21"/>
      <c r="D2839" s="24"/>
      <c r="E2839" s="24"/>
    </row>
    <row r="2840" spans="3:5">
      <c r="C2840" s="21"/>
      <c r="D2840" s="24"/>
      <c r="E2840" s="24"/>
    </row>
    <row r="2841" spans="3:5">
      <c r="C2841" s="21"/>
      <c r="D2841" s="24"/>
      <c r="E2841" s="24"/>
    </row>
    <row r="2842" spans="3:5">
      <c r="C2842" s="21"/>
      <c r="D2842" s="24"/>
      <c r="E2842" s="24"/>
    </row>
    <row r="2843" spans="3:5">
      <c r="C2843" s="21"/>
      <c r="D2843" s="24"/>
      <c r="E2843" s="24"/>
    </row>
    <row r="2844" spans="3:5">
      <c r="C2844" s="21"/>
      <c r="D2844" s="24"/>
      <c r="E2844" s="24"/>
    </row>
    <row r="2845" spans="3:5">
      <c r="C2845" s="21"/>
      <c r="D2845" s="24"/>
      <c r="E2845" s="24"/>
    </row>
    <row r="2846" spans="3:5">
      <c r="C2846" s="21"/>
      <c r="D2846" s="24"/>
      <c r="E2846" s="24"/>
    </row>
    <row r="2847" spans="3:5">
      <c r="C2847" s="21"/>
      <c r="D2847" s="24"/>
      <c r="E2847" s="24"/>
    </row>
    <row r="2848" spans="3:5">
      <c r="C2848" s="21"/>
      <c r="D2848" s="24"/>
      <c r="E2848" s="24"/>
    </row>
    <row r="2849" spans="3:5">
      <c r="C2849" s="21"/>
      <c r="D2849" s="24"/>
      <c r="E2849" s="24"/>
    </row>
    <row r="2850" spans="3:5">
      <c r="C2850" s="21"/>
      <c r="D2850" s="24"/>
      <c r="E2850" s="24"/>
    </row>
    <row r="2851" spans="3:5">
      <c r="C2851" s="21"/>
      <c r="D2851" s="24"/>
      <c r="E2851" s="24"/>
    </row>
    <row r="2852" spans="3:5">
      <c r="C2852" s="21"/>
      <c r="D2852" s="24"/>
      <c r="E2852" s="24"/>
    </row>
    <row r="2853" spans="3:5">
      <c r="C2853" s="21"/>
      <c r="D2853" s="24"/>
      <c r="E2853" s="24"/>
    </row>
    <row r="2854" spans="3:5">
      <c r="C2854" s="21"/>
      <c r="D2854" s="24"/>
      <c r="E2854" s="24"/>
    </row>
    <row r="2855" spans="3:5">
      <c r="C2855" s="21"/>
      <c r="D2855" s="24"/>
      <c r="E2855" s="24"/>
    </row>
    <row r="2856" spans="3:5">
      <c r="C2856" s="21"/>
      <c r="D2856" s="24"/>
      <c r="E2856" s="24"/>
    </row>
    <row r="2857" spans="3:5">
      <c r="C2857" s="21"/>
      <c r="D2857" s="24"/>
      <c r="E2857" s="24"/>
    </row>
    <row r="2858" spans="3:5">
      <c r="C2858" s="21"/>
      <c r="D2858" s="24"/>
      <c r="E2858" s="24"/>
    </row>
    <row r="2859" spans="3:5">
      <c r="C2859" s="21"/>
      <c r="D2859" s="24"/>
      <c r="E2859" s="24"/>
    </row>
    <row r="2860" spans="3:5">
      <c r="C2860" s="21"/>
      <c r="D2860" s="24"/>
      <c r="E2860" s="24"/>
    </row>
    <row r="2861" spans="3:5">
      <c r="C2861" s="21"/>
      <c r="D2861" s="24"/>
      <c r="E2861" s="24"/>
    </row>
    <row r="2862" spans="3:5">
      <c r="C2862" s="21"/>
      <c r="D2862" s="24"/>
      <c r="E2862" s="24"/>
    </row>
    <row r="2863" spans="3:5">
      <c r="C2863" s="21"/>
      <c r="D2863" s="24"/>
      <c r="E2863" s="24"/>
    </row>
    <row r="2864" spans="3:5">
      <c r="C2864" s="21"/>
      <c r="D2864" s="24"/>
      <c r="E2864" s="24"/>
    </row>
    <row r="2865" spans="3:5">
      <c r="C2865" s="21"/>
      <c r="D2865" s="24"/>
      <c r="E2865" s="24"/>
    </row>
    <row r="2866" spans="3:5">
      <c r="C2866" s="21"/>
      <c r="D2866" s="24"/>
      <c r="E2866" s="24"/>
    </row>
    <row r="2867" spans="3:5">
      <c r="C2867" s="21"/>
      <c r="D2867" s="24"/>
      <c r="E2867" s="24"/>
    </row>
    <row r="2868" spans="3:5">
      <c r="C2868" s="21"/>
      <c r="D2868" s="24"/>
      <c r="E2868" s="24"/>
    </row>
    <row r="2869" spans="3:5">
      <c r="C2869" s="21"/>
      <c r="D2869" s="24"/>
      <c r="E2869" s="24"/>
    </row>
    <row r="2870" spans="3:5">
      <c r="C2870" s="21"/>
      <c r="D2870" s="24"/>
      <c r="E2870" s="24"/>
    </row>
    <row r="2871" spans="3:5">
      <c r="C2871" s="21"/>
      <c r="D2871" s="24"/>
      <c r="E2871" s="24"/>
    </row>
    <row r="2872" spans="3:5">
      <c r="C2872" s="21"/>
      <c r="D2872" s="24"/>
      <c r="E2872" s="24"/>
    </row>
    <row r="2873" spans="3:5">
      <c r="C2873" s="21"/>
      <c r="D2873" s="24"/>
      <c r="E2873" s="24"/>
    </row>
    <row r="2874" spans="3:5">
      <c r="C2874" s="21"/>
      <c r="D2874" s="24"/>
      <c r="E2874" s="24"/>
    </row>
    <row r="2875" spans="3:5">
      <c r="C2875" s="21"/>
      <c r="D2875" s="24"/>
      <c r="E2875" s="24"/>
    </row>
    <row r="2876" spans="3:5">
      <c r="C2876" s="21"/>
      <c r="D2876" s="24"/>
      <c r="E2876" s="24"/>
    </row>
    <row r="2877" spans="3:5">
      <c r="C2877" s="21"/>
      <c r="D2877" s="24"/>
      <c r="E2877" s="24"/>
    </row>
    <row r="2878" spans="3:5">
      <c r="C2878" s="21"/>
      <c r="D2878" s="24"/>
      <c r="E2878" s="24"/>
    </row>
    <row r="2879" spans="3:5">
      <c r="C2879" s="21"/>
      <c r="D2879" s="24"/>
      <c r="E2879" s="24"/>
    </row>
    <row r="2880" spans="3:5">
      <c r="C2880" s="21"/>
      <c r="D2880" s="24"/>
      <c r="E2880" s="24"/>
    </row>
    <row r="2881" spans="3:5">
      <c r="C2881" s="21"/>
      <c r="D2881" s="24"/>
      <c r="E2881" s="24"/>
    </row>
    <row r="2882" spans="3:5">
      <c r="C2882" s="21"/>
      <c r="D2882" s="24"/>
      <c r="E2882" s="24"/>
    </row>
    <row r="2883" spans="3:5">
      <c r="C2883" s="21"/>
      <c r="D2883" s="24"/>
      <c r="E2883" s="24"/>
    </row>
    <row r="2884" spans="3:5">
      <c r="C2884" s="21"/>
      <c r="D2884" s="24"/>
      <c r="E2884" s="24"/>
    </row>
    <row r="2885" spans="3:5">
      <c r="C2885" s="21"/>
      <c r="D2885" s="24"/>
      <c r="E2885" s="24"/>
    </row>
    <row r="2886" spans="3:5">
      <c r="C2886" s="21"/>
      <c r="D2886" s="24"/>
      <c r="E2886" s="24"/>
    </row>
    <row r="2887" spans="3:5">
      <c r="C2887" s="21"/>
      <c r="D2887" s="24"/>
      <c r="E2887" s="24"/>
    </row>
    <row r="2888" spans="3:5">
      <c r="C2888" s="21"/>
      <c r="D2888" s="24"/>
      <c r="E2888" s="24"/>
    </row>
    <row r="2889" spans="3:5">
      <c r="C2889" s="21"/>
      <c r="D2889" s="24"/>
      <c r="E2889" s="24"/>
    </row>
    <row r="2890" spans="3:5">
      <c r="C2890" s="21"/>
      <c r="D2890" s="24"/>
      <c r="E2890" s="24"/>
    </row>
    <row r="2891" spans="3:5">
      <c r="C2891" s="21"/>
      <c r="D2891" s="24"/>
      <c r="E2891" s="24"/>
    </row>
    <row r="2892" spans="3:5">
      <c r="C2892" s="21"/>
      <c r="D2892" s="24"/>
      <c r="E2892" s="24"/>
    </row>
    <row r="2893" spans="3:5">
      <c r="C2893" s="21"/>
      <c r="D2893" s="24"/>
      <c r="E2893" s="24"/>
    </row>
    <row r="2894" spans="3:5">
      <c r="C2894" s="21"/>
      <c r="D2894" s="24"/>
      <c r="E2894" s="24"/>
    </row>
    <row r="2895" spans="3:5">
      <c r="C2895" s="21"/>
      <c r="D2895" s="24"/>
      <c r="E2895" s="24"/>
    </row>
    <row r="2896" spans="3:5">
      <c r="C2896" s="21"/>
      <c r="D2896" s="24"/>
      <c r="E2896" s="24"/>
    </row>
    <row r="2897" spans="3:5">
      <c r="C2897" s="21"/>
      <c r="D2897" s="24"/>
      <c r="E2897" s="24"/>
    </row>
    <row r="2898" spans="3:5">
      <c r="C2898" s="21"/>
      <c r="D2898" s="24"/>
      <c r="E2898" s="24"/>
    </row>
    <row r="2899" spans="3:5">
      <c r="C2899" s="21"/>
      <c r="D2899" s="24"/>
      <c r="E2899" s="24"/>
    </row>
    <row r="2900" spans="3:5">
      <c r="C2900" s="21"/>
      <c r="D2900" s="24"/>
      <c r="E2900" s="24"/>
    </row>
    <row r="2901" spans="3:5">
      <c r="C2901" s="21"/>
      <c r="D2901" s="24"/>
      <c r="E2901" s="24"/>
    </row>
    <row r="2902" spans="3:5">
      <c r="C2902" s="21"/>
      <c r="D2902" s="24"/>
      <c r="E2902" s="24"/>
    </row>
    <row r="2903" spans="3:5">
      <c r="C2903" s="21"/>
      <c r="D2903" s="24"/>
      <c r="E2903" s="24"/>
    </row>
    <row r="2904" spans="3:5">
      <c r="C2904" s="21"/>
      <c r="D2904" s="24"/>
      <c r="E2904" s="24"/>
    </row>
    <row r="2905" spans="3:5">
      <c r="C2905" s="21"/>
      <c r="D2905" s="24"/>
      <c r="E2905" s="24"/>
    </row>
    <row r="2906" spans="3:5">
      <c r="C2906" s="21"/>
      <c r="D2906" s="24"/>
      <c r="E2906" s="24"/>
    </row>
    <row r="2907" spans="3:5">
      <c r="C2907" s="21"/>
      <c r="D2907" s="24"/>
      <c r="E2907" s="24"/>
    </row>
    <row r="2908" spans="3:5">
      <c r="C2908" s="21"/>
      <c r="D2908" s="24"/>
      <c r="E2908" s="24"/>
    </row>
    <row r="2909" spans="3:5">
      <c r="C2909" s="21"/>
      <c r="D2909" s="24"/>
      <c r="E2909" s="24"/>
    </row>
    <row r="2910" spans="3:5">
      <c r="C2910" s="21"/>
      <c r="D2910" s="24"/>
      <c r="E2910" s="24"/>
    </row>
    <row r="2911" spans="3:5">
      <c r="C2911" s="21"/>
      <c r="D2911" s="24"/>
      <c r="E2911" s="24"/>
    </row>
    <row r="2912" spans="3:5">
      <c r="C2912" s="21"/>
      <c r="D2912" s="24"/>
      <c r="E2912" s="24"/>
    </row>
    <row r="2913" spans="3:5">
      <c r="C2913" s="21"/>
      <c r="D2913" s="24"/>
      <c r="E2913" s="24"/>
    </row>
    <row r="2914" spans="3:5">
      <c r="C2914" s="21"/>
      <c r="D2914" s="24"/>
      <c r="E2914" s="24"/>
    </row>
    <row r="2915" spans="3:5">
      <c r="C2915" s="21"/>
      <c r="D2915" s="24"/>
      <c r="E2915" s="24"/>
    </row>
    <row r="2916" spans="3:5">
      <c r="C2916" s="21"/>
      <c r="D2916" s="24"/>
      <c r="E2916" s="24"/>
    </row>
    <row r="2917" spans="3:5">
      <c r="C2917" s="21"/>
      <c r="D2917" s="24"/>
      <c r="E2917" s="24"/>
    </row>
    <row r="2918" spans="3:5">
      <c r="C2918" s="21"/>
      <c r="D2918" s="24"/>
      <c r="E2918" s="24"/>
    </row>
    <row r="2919" spans="3:5">
      <c r="C2919" s="21"/>
      <c r="D2919" s="24"/>
      <c r="E2919" s="24"/>
    </row>
    <row r="2920" spans="3:5">
      <c r="C2920" s="21"/>
      <c r="D2920" s="24"/>
      <c r="E2920" s="24"/>
    </row>
    <row r="2921" spans="3:5">
      <c r="C2921" s="21"/>
      <c r="D2921" s="24"/>
      <c r="E2921" s="24"/>
    </row>
    <row r="2922" spans="3:5">
      <c r="C2922" s="21"/>
      <c r="D2922" s="24"/>
      <c r="E2922" s="24"/>
    </row>
    <row r="2923" spans="3:5">
      <c r="C2923" s="21"/>
      <c r="D2923" s="24"/>
      <c r="E2923" s="24"/>
    </row>
    <row r="2924" spans="3:5">
      <c r="C2924" s="21"/>
      <c r="D2924" s="24"/>
      <c r="E2924" s="24"/>
    </row>
    <row r="2925" spans="3:5">
      <c r="C2925" s="21"/>
      <c r="D2925" s="24"/>
      <c r="E2925" s="24"/>
    </row>
    <row r="2926" spans="3:5">
      <c r="C2926" s="21"/>
      <c r="D2926" s="24"/>
      <c r="E2926" s="24"/>
    </row>
    <row r="2927" spans="3:5">
      <c r="C2927" s="21"/>
      <c r="D2927" s="24"/>
      <c r="E2927" s="24"/>
    </row>
    <row r="2928" spans="3:5">
      <c r="C2928" s="21"/>
      <c r="D2928" s="24"/>
      <c r="E2928" s="24"/>
    </row>
    <row r="2929" spans="3:5">
      <c r="C2929" s="21"/>
      <c r="D2929" s="24"/>
      <c r="E2929" s="24"/>
    </row>
    <row r="2930" spans="3:5">
      <c r="C2930" s="21"/>
      <c r="D2930" s="24"/>
      <c r="E2930" s="24"/>
    </row>
    <row r="2931" spans="3:5">
      <c r="C2931" s="21"/>
      <c r="D2931" s="24"/>
      <c r="E2931" s="24"/>
    </row>
    <row r="2932" spans="3:5">
      <c r="C2932" s="21"/>
      <c r="D2932" s="24"/>
      <c r="E2932" s="24"/>
    </row>
    <row r="2933" spans="3:5">
      <c r="C2933" s="21"/>
      <c r="D2933" s="24"/>
      <c r="E2933" s="24"/>
    </row>
    <row r="2934" spans="3:5">
      <c r="C2934" s="21"/>
      <c r="D2934" s="24"/>
      <c r="E2934" s="24"/>
    </row>
    <row r="2935" spans="3:5">
      <c r="C2935" s="21"/>
      <c r="D2935" s="24"/>
      <c r="E2935" s="24"/>
    </row>
    <row r="2936" spans="3:5">
      <c r="C2936" s="21"/>
      <c r="D2936" s="24"/>
      <c r="E2936" s="24"/>
    </row>
    <row r="2937" spans="3:5">
      <c r="C2937" s="21"/>
      <c r="D2937" s="24"/>
      <c r="E2937" s="24"/>
    </row>
    <row r="2938" spans="3:5">
      <c r="C2938" s="21"/>
      <c r="D2938" s="24"/>
      <c r="E2938" s="24"/>
    </row>
    <row r="2939" spans="3:5">
      <c r="C2939" s="21"/>
      <c r="D2939" s="24"/>
      <c r="E2939" s="24"/>
    </row>
    <row r="2940" spans="3:5">
      <c r="C2940" s="21"/>
      <c r="D2940" s="24"/>
      <c r="E2940" s="24"/>
    </row>
    <row r="2941" spans="3:5">
      <c r="C2941" s="21"/>
      <c r="D2941" s="24"/>
      <c r="E2941" s="24"/>
    </row>
    <row r="2942" spans="3:5">
      <c r="C2942" s="21"/>
      <c r="D2942" s="24"/>
      <c r="E2942" s="24"/>
    </row>
    <row r="2943" spans="3:5">
      <c r="C2943" s="21"/>
      <c r="D2943" s="24"/>
      <c r="E2943" s="24"/>
    </row>
    <row r="2944" spans="3:5">
      <c r="C2944" s="21"/>
      <c r="D2944" s="24"/>
      <c r="E2944" s="24"/>
    </row>
    <row r="2945" spans="3:5">
      <c r="C2945" s="21"/>
      <c r="D2945" s="24"/>
      <c r="E2945" s="24"/>
    </row>
    <row r="2946" spans="3:5">
      <c r="C2946" s="21"/>
      <c r="D2946" s="24"/>
      <c r="E2946" s="24"/>
    </row>
    <row r="2947" spans="3:5">
      <c r="C2947" s="21"/>
      <c r="D2947" s="24"/>
      <c r="E2947" s="24"/>
    </row>
    <row r="2948" spans="3:5">
      <c r="C2948" s="21"/>
      <c r="D2948" s="24"/>
      <c r="E2948" s="24"/>
    </row>
    <row r="2949" spans="3:5">
      <c r="C2949" s="21"/>
      <c r="D2949" s="24"/>
      <c r="E2949" s="24"/>
    </row>
    <row r="2950" spans="3:5">
      <c r="C2950" s="21"/>
      <c r="D2950" s="24"/>
      <c r="E2950" s="24"/>
    </row>
    <row r="2951" spans="3:5">
      <c r="C2951" s="21"/>
      <c r="D2951" s="24"/>
      <c r="E2951" s="24"/>
    </row>
    <row r="2952" spans="3:5">
      <c r="C2952" s="21"/>
      <c r="D2952" s="24"/>
      <c r="E2952" s="24"/>
    </row>
    <row r="2953" spans="3:5">
      <c r="C2953" s="21"/>
      <c r="D2953" s="24"/>
      <c r="E2953" s="24"/>
    </row>
    <row r="2954" spans="3:5">
      <c r="C2954" s="21"/>
      <c r="D2954" s="24"/>
      <c r="E2954" s="24"/>
    </row>
    <row r="2955" spans="3:5">
      <c r="C2955" s="21"/>
      <c r="D2955" s="24"/>
      <c r="E2955" s="24"/>
    </row>
    <row r="2956" spans="3:5">
      <c r="C2956" s="21"/>
      <c r="D2956" s="24"/>
      <c r="E2956" s="24"/>
    </row>
    <row r="2957" spans="3:5">
      <c r="C2957" s="21"/>
      <c r="D2957" s="24"/>
      <c r="E2957" s="24"/>
    </row>
    <row r="2958" spans="3:5">
      <c r="C2958" s="21"/>
      <c r="D2958" s="24"/>
      <c r="E2958" s="24"/>
    </row>
    <row r="2959" spans="3:5">
      <c r="C2959" s="21"/>
      <c r="D2959" s="24"/>
      <c r="E2959" s="24"/>
    </row>
    <row r="2960" spans="3:5">
      <c r="C2960" s="21"/>
      <c r="D2960" s="24"/>
      <c r="E2960" s="24"/>
    </row>
    <row r="2961" spans="3:5">
      <c r="C2961" s="21"/>
      <c r="D2961" s="24"/>
      <c r="E2961" s="24"/>
    </row>
    <row r="2962" spans="3:5">
      <c r="C2962" s="21"/>
      <c r="D2962" s="24"/>
      <c r="E2962" s="24"/>
    </row>
    <row r="2963" spans="3:5">
      <c r="C2963" s="21"/>
      <c r="D2963" s="24"/>
      <c r="E2963" s="24"/>
    </row>
    <row r="2964" spans="3:5">
      <c r="C2964" s="21"/>
      <c r="D2964" s="24"/>
      <c r="E2964" s="24"/>
    </row>
    <row r="2965" spans="3:5">
      <c r="C2965" s="21"/>
      <c r="D2965" s="24"/>
      <c r="E2965" s="24"/>
    </row>
    <row r="2966" spans="3:5">
      <c r="C2966" s="21"/>
      <c r="D2966" s="24"/>
      <c r="E2966" s="24"/>
    </row>
    <row r="2967" spans="3:5">
      <c r="C2967" s="21"/>
      <c r="D2967" s="24"/>
      <c r="E2967" s="24"/>
    </row>
    <row r="2968" spans="3:5">
      <c r="C2968" s="21"/>
      <c r="D2968" s="24"/>
      <c r="E2968" s="24"/>
    </row>
    <row r="2969" spans="3:5">
      <c r="C2969" s="21"/>
      <c r="D2969" s="24"/>
      <c r="E2969" s="24"/>
    </row>
    <row r="2970" spans="3:5">
      <c r="C2970" s="21"/>
      <c r="D2970" s="24"/>
      <c r="E2970" s="24"/>
    </row>
    <row r="2971" spans="3:5">
      <c r="C2971" s="21"/>
      <c r="D2971" s="24"/>
      <c r="E2971" s="24"/>
    </row>
    <row r="2972" spans="3:5">
      <c r="C2972" s="21"/>
      <c r="D2972" s="24"/>
      <c r="E2972" s="24"/>
    </row>
    <row r="2973" spans="3:5">
      <c r="C2973" s="21"/>
      <c r="D2973" s="24"/>
      <c r="E2973" s="24"/>
    </row>
    <row r="2974" spans="3:5">
      <c r="C2974" s="21"/>
      <c r="D2974" s="24"/>
      <c r="E2974" s="24"/>
    </row>
    <row r="2975" spans="3:5">
      <c r="C2975" s="21"/>
      <c r="D2975" s="24"/>
      <c r="E2975" s="24"/>
    </row>
    <row r="2976" spans="3:5">
      <c r="C2976" s="21"/>
      <c r="D2976" s="24"/>
      <c r="E2976" s="24"/>
    </row>
    <row r="2977" spans="3:5">
      <c r="C2977" s="21"/>
      <c r="D2977" s="24"/>
      <c r="E2977" s="24"/>
    </row>
    <row r="2978" spans="3:5">
      <c r="C2978" s="21"/>
      <c r="D2978" s="24"/>
      <c r="E2978" s="24"/>
    </row>
    <row r="2979" spans="3:5">
      <c r="C2979" s="21"/>
      <c r="D2979" s="24"/>
      <c r="E2979" s="24"/>
    </row>
    <row r="2980" spans="3:5">
      <c r="C2980" s="21"/>
      <c r="D2980" s="24"/>
      <c r="E2980" s="24"/>
    </row>
    <row r="2981" spans="3:5">
      <c r="C2981" s="21"/>
      <c r="D2981" s="24"/>
      <c r="E2981" s="24"/>
    </row>
    <row r="2982" spans="3:5">
      <c r="C2982" s="21"/>
      <c r="D2982" s="24"/>
      <c r="E2982" s="24"/>
    </row>
    <row r="2983" spans="3:5">
      <c r="C2983" s="21"/>
      <c r="D2983" s="24"/>
      <c r="E2983" s="24"/>
    </row>
    <row r="2984" spans="3:5">
      <c r="C2984" s="21"/>
      <c r="D2984" s="24"/>
      <c r="E2984" s="24"/>
    </row>
    <row r="2985" spans="3:5">
      <c r="C2985" s="21"/>
      <c r="D2985" s="24"/>
      <c r="E2985" s="24"/>
    </row>
    <row r="2986" spans="3:5">
      <c r="C2986" s="21"/>
      <c r="D2986" s="24"/>
      <c r="E2986" s="24"/>
    </row>
    <row r="2987" spans="3:5">
      <c r="C2987" s="21"/>
      <c r="D2987" s="24"/>
      <c r="E2987" s="24"/>
    </row>
    <row r="2988" spans="3:5">
      <c r="C2988" s="21"/>
      <c r="D2988" s="24"/>
      <c r="E2988" s="24"/>
    </row>
    <row r="2989" spans="3:5">
      <c r="C2989" s="21"/>
      <c r="D2989" s="24"/>
      <c r="E2989" s="24"/>
    </row>
    <row r="2990" spans="3:5">
      <c r="C2990" s="21"/>
      <c r="D2990" s="24"/>
      <c r="E2990" s="24"/>
    </row>
    <row r="2991" spans="3:5">
      <c r="C2991" s="21"/>
      <c r="D2991" s="24"/>
      <c r="E2991" s="24"/>
    </row>
    <row r="2992" spans="3:5">
      <c r="C2992" s="21"/>
      <c r="D2992" s="24"/>
      <c r="E2992" s="24"/>
    </row>
    <row r="2993" spans="3:5">
      <c r="C2993" s="21"/>
      <c r="D2993" s="24"/>
      <c r="E2993" s="24"/>
    </row>
    <row r="2994" spans="3:5">
      <c r="C2994" s="21"/>
      <c r="D2994" s="24"/>
      <c r="E2994" s="24"/>
    </row>
    <row r="2995" spans="3:5">
      <c r="C2995" s="21"/>
      <c r="D2995" s="24"/>
      <c r="E2995" s="24"/>
    </row>
    <row r="2996" spans="3:5">
      <c r="C2996" s="21"/>
      <c r="D2996" s="24"/>
      <c r="E2996" s="24"/>
    </row>
    <row r="2997" spans="3:5">
      <c r="C2997" s="21"/>
      <c r="D2997" s="24"/>
      <c r="E2997" s="24"/>
    </row>
    <row r="2998" spans="3:5">
      <c r="C2998" s="21"/>
      <c r="D2998" s="24"/>
      <c r="E2998" s="24"/>
    </row>
    <row r="2999" spans="3:5">
      <c r="C2999" s="21"/>
      <c r="D2999" s="24"/>
      <c r="E2999" s="24"/>
    </row>
    <row r="3000" spans="3:5">
      <c r="C3000" s="21"/>
      <c r="D3000" s="24"/>
      <c r="E3000" s="24"/>
    </row>
    <row r="3001" spans="3:5">
      <c r="C3001" s="21"/>
      <c r="D3001" s="24"/>
      <c r="E3001" s="24"/>
    </row>
    <row r="3002" spans="3:5">
      <c r="C3002" s="21"/>
      <c r="D3002" s="24"/>
      <c r="E3002" s="24"/>
    </row>
    <row r="3003" spans="3:5">
      <c r="C3003" s="21"/>
      <c r="D3003" s="24"/>
      <c r="E3003" s="24"/>
    </row>
    <row r="3004" spans="3:5">
      <c r="C3004" s="21"/>
      <c r="D3004" s="24"/>
      <c r="E3004" s="24"/>
    </row>
    <row r="3005" spans="3:5">
      <c r="C3005" s="21"/>
      <c r="D3005" s="24"/>
      <c r="E3005" s="24"/>
    </row>
    <row r="3006" spans="3:5">
      <c r="C3006" s="21"/>
      <c r="D3006" s="24"/>
      <c r="E3006" s="24"/>
    </row>
    <row r="3007" spans="3:5">
      <c r="C3007" s="21"/>
      <c r="D3007" s="24"/>
      <c r="E3007" s="24"/>
    </row>
    <row r="3008" spans="3:5">
      <c r="C3008" s="21"/>
      <c r="D3008" s="24"/>
      <c r="E3008" s="24"/>
    </row>
    <row r="3009" spans="3:5">
      <c r="C3009" s="21"/>
      <c r="D3009" s="24"/>
      <c r="E3009" s="24"/>
    </row>
    <row r="3010" spans="3:5">
      <c r="C3010" s="21"/>
      <c r="D3010" s="24"/>
      <c r="E3010" s="24"/>
    </row>
    <row r="3011" spans="3:5">
      <c r="C3011" s="21"/>
      <c r="D3011" s="24"/>
      <c r="E3011" s="24"/>
    </row>
    <row r="3012" spans="3:5">
      <c r="C3012" s="21"/>
      <c r="D3012" s="24"/>
      <c r="E3012" s="24"/>
    </row>
    <row r="3013" spans="3:5">
      <c r="C3013" s="21"/>
      <c r="D3013" s="24"/>
      <c r="E3013" s="24"/>
    </row>
    <row r="3014" spans="3:5">
      <c r="C3014" s="21"/>
      <c r="D3014" s="24"/>
      <c r="E3014" s="24"/>
    </row>
    <row r="3015" spans="3:5">
      <c r="C3015" s="21"/>
      <c r="D3015" s="24"/>
      <c r="E3015" s="24"/>
    </row>
    <row r="3016" spans="3:5">
      <c r="C3016" s="21"/>
      <c r="D3016" s="24"/>
      <c r="E3016" s="24"/>
    </row>
    <row r="3017" spans="3:5">
      <c r="C3017" s="21"/>
      <c r="D3017" s="24"/>
      <c r="E3017" s="24"/>
    </row>
    <row r="3018" spans="3:5">
      <c r="C3018" s="21"/>
      <c r="D3018" s="24"/>
      <c r="E3018" s="24"/>
    </row>
    <row r="3019" spans="3:5">
      <c r="C3019" s="21"/>
      <c r="D3019" s="24"/>
      <c r="E3019" s="24"/>
    </row>
    <row r="3020" spans="3:5">
      <c r="C3020" s="21"/>
      <c r="D3020" s="24"/>
      <c r="E3020" s="24"/>
    </row>
    <row r="3021" spans="3:5">
      <c r="C3021" s="21"/>
      <c r="D3021" s="24"/>
      <c r="E3021" s="24"/>
    </row>
    <row r="3022" spans="3:5">
      <c r="C3022" s="21"/>
      <c r="D3022" s="24"/>
      <c r="E3022" s="24"/>
    </row>
    <row r="3023" spans="3:5">
      <c r="C3023" s="21"/>
      <c r="D3023" s="24"/>
      <c r="E3023" s="24"/>
    </row>
    <row r="3024" spans="3:5">
      <c r="C3024" s="21"/>
      <c r="D3024" s="24"/>
      <c r="E3024" s="24"/>
    </row>
    <row r="3025" spans="3:5">
      <c r="C3025" s="21"/>
      <c r="D3025" s="24"/>
      <c r="E3025" s="24"/>
    </row>
    <row r="3026" spans="3:5">
      <c r="C3026" s="21"/>
      <c r="D3026" s="24"/>
      <c r="E3026" s="24"/>
    </row>
    <row r="3027" spans="3:5">
      <c r="C3027" s="21"/>
      <c r="D3027" s="24"/>
      <c r="E3027" s="24"/>
    </row>
    <row r="3028" spans="3:5">
      <c r="C3028" s="21"/>
      <c r="D3028" s="24"/>
      <c r="E3028" s="24"/>
    </row>
    <row r="3029" spans="3:5">
      <c r="C3029" s="21"/>
      <c r="D3029" s="24"/>
      <c r="E3029" s="24"/>
    </row>
    <row r="3030" spans="3:5">
      <c r="C3030" s="21"/>
      <c r="D3030" s="24"/>
      <c r="E3030" s="24"/>
    </row>
    <row r="3031" spans="3:5">
      <c r="C3031" s="21"/>
      <c r="D3031" s="24"/>
      <c r="E3031" s="24"/>
    </row>
    <row r="3032" spans="3:5">
      <c r="C3032" s="21"/>
      <c r="D3032" s="24"/>
      <c r="E3032" s="24"/>
    </row>
    <row r="3033" spans="3:5">
      <c r="C3033" s="21"/>
      <c r="D3033" s="24"/>
      <c r="E3033" s="24"/>
    </row>
    <row r="3034" spans="3:5">
      <c r="C3034" s="21"/>
      <c r="D3034" s="24"/>
      <c r="E3034" s="24"/>
    </row>
    <row r="3035" spans="3:5">
      <c r="C3035" s="21"/>
      <c r="D3035" s="24"/>
      <c r="E3035" s="24"/>
    </row>
    <row r="3036" spans="3:5">
      <c r="C3036" s="21"/>
      <c r="D3036" s="24"/>
      <c r="E3036" s="24"/>
    </row>
    <row r="3037" spans="3:5">
      <c r="C3037" s="21"/>
      <c r="D3037" s="24"/>
      <c r="E3037" s="24"/>
    </row>
    <row r="3038" spans="3:5">
      <c r="C3038" s="21"/>
      <c r="D3038" s="24"/>
      <c r="E3038" s="24"/>
    </row>
    <row r="3039" spans="3:5">
      <c r="C3039" s="21"/>
      <c r="D3039" s="24"/>
      <c r="E3039" s="24"/>
    </row>
    <row r="3040" spans="3:5">
      <c r="C3040" s="21"/>
      <c r="D3040" s="24"/>
      <c r="E3040" s="24"/>
    </row>
    <row r="3041" spans="3:5">
      <c r="C3041" s="21"/>
      <c r="D3041" s="24"/>
      <c r="E3041" s="24"/>
    </row>
    <row r="3042" spans="3:5">
      <c r="C3042" s="21"/>
      <c r="D3042" s="24"/>
      <c r="E3042" s="24"/>
    </row>
    <row r="3043" spans="3:5">
      <c r="C3043" s="21"/>
      <c r="D3043" s="24"/>
      <c r="E3043" s="24"/>
    </row>
    <row r="3044" spans="3:5">
      <c r="C3044" s="21"/>
      <c r="D3044" s="24"/>
      <c r="E3044" s="24"/>
    </row>
    <row r="3045" spans="3:5">
      <c r="C3045" s="21"/>
      <c r="D3045" s="24"/>
      <c r="E3045" s="24"/>
    </row>
    <row r="3046" spans="3:5">
      <c r="C3046" s="21"/>
      <c r="D3046" s="24"/>
      <c r="E3046" s="24"/>
    </row>
    <row r="3047" spans="3:5">
      <c r="C3047" s="21"/>
      <c r="D3047" s="24"/>
      <c r="E3047" s="24"/>
    </row>
    <row r="3048" spans="3:5">
      <c r="C3048" s="21"/>
      <c r="D3048" s="24"/>
      <c r="E3048" s="24"/>
    </row>
    <row r="3049" spans="3:5">
      <c r="C3049" s="21"/>
      <c r="D3049" s="24"/>
      <c r="E3049" s="24"/>
    </row>
    <row r="3050" spans="3:5">
      <c r="C3050" s="21"/>
      <c r="D3050" s="24"/>
      <c r="E3050" s="24"/>
    </row>
    <row r="3051" spans="3:5">
      <c r="C3051" s="21"/>
      <c r="D3051" s="24"/>
      <c r="E3051" s="24"/>
    </row>
    <row r="3052" spans="3:5">
      <c r="C3052" s="21"/>
      <c r="D3052" s="24"/>
      <c r="E3052" s="24"/>
    </row>
    <row r="3053" spans="3:5">
      <c r="C3053" s="21"/>
      <c r="D3053" s="24"/>
      <c r="E3053" s="24"/>
    </row>
    <row r="3054" spans="3:5">
      <c r="C3054" s="21"/>
      <c r="D3054" s="24"/>
      <c r="E3054" s="24"/>
    </row>
    <row r="3055" spans="3:5">
      <c r="C3055" s="21"/>
      <c r="D3055" s="24"/>
      <c r="E3055" s="24"/>
    </row>
    <row r="3056" spans="3:5">
      <c r="C3056" s="21"/>
      <c r="D3056" s="24"/>
      <c r="E3056" s="24"/>
    </row>
    <row r="3057" spans="3:5">
      <c r="C3057" s="21"/>
      <c r="D3057" s="24"/>
      <c r="E3057" s="24"/>
    </row>
    <row r="3058" spans="3:5">
      <c r="C3058" s="21"/>
      <c r="D3058" s="24"/>
      <c r="E3058" s="24"/>
    </row>
    <row r="3059" spans="3:5">
      <c r="C3059" s="21"/>
      <c r="D3059" s="24"/>
      <c r="E3059" s="24"/>
    </row>
    <row r="3060" spans="3:5">
      <c r="C3060" s="21"/>
      <c r="D3060" s="24"/>
      <c r="E3060" s="24"/>
    </row>
    <row r="3061" spans="3:5">
      <c r="C3061" s="21"/>
      <c r="D3061" s="24"/>
      <c r="E3061" s="24"/>
    </row>
    <row r="3062" spans="3:5">
      <c r="C3062" s="21"/>
      <c r="D3062" s="24"/>
      <c r="E3062" s="24"/>
    </row>
    <row r="3063" spans="3:5">
      <c r="C3063" s="21"/>
      <c r="D3063" s="24"/>
      <c r="E3063" s="24"/>
    </row>
    <row r="3064" spans="3:5">
      <c r="C3064" s="21"/>
      <c r="D3064" s="24"/>
      <c r="E3064" s="24"/>
    </row>
    <row r="3065" spans="3:5">
      <c r="C3065" s="21"/>
      <c r="D3065" s="24"/>
      <c r="E3065" s="24"/>
    </row>
    <row r="3066" spans="3:5">
      <c r="C3066" s="21"/>
      <c r="D3066" s="24"/>
      <c r="E3066" s="24"/>
    </row>
    <row r="3067" spans="3:5">
      <c r="C3067" s="21"/>
      <c r="D3067" s="24"/>
      <c r="E3067" s="24"/>
    </row>
    <row r="3068" spans="3:5">
      <c r="C3068" s="21"/>
      <c r="D3068" s="24"/>
      <c r="E3068" s="24"/>
    </row>
    <row r="3069" spans="3:5">
      <c r="C3069" s="21"/>
      <c r="D3069" s="24"/>
      <c r="E3069" s="24"/>
    </row>
    <row r="3070" spans="3:5">
      <c r="C3070" s="21"/>
      <c r="D3070" s="24"/>
      <c r="E3070" s="24"/>
    </row>
    <row r="3071" spans="3:5">
      <c r="C3071" s="21"/>
      <c r="D3071" s="24"/>
      <c r="E3071" s="24"/>
    </row>
    <row r="3072" spans="3:5">
      <c r="C3072" s="21"/>
      <c r="D3072" s="24"/>
      <c r="E3072" s="24"/>
    </row>
    <row r="3073" spans="3:5">
      <c r="C3073" s="21"/>
      <c r="D3073" s="24"/>
      <c r="E3073" s="24"/>
    </row>
    <row r="3074" spans="3:5">
      <c r="C3074" s="21"/>
      <c r="D3074" s="24"/>
      <c r="E3074" s="24"/>
    </row>
    <row r="3075" spans="3:5">
      <c r="C3075" s="21"/>
      <c r="D3075" s="24"/>
      <c r="E3075" s="24"/>
    </row>
    <row r="3076" spans="3:5">
      <c r="C3076" s="21"/>
      <c r="D3076" s="24"/>
      <c r="E3076" s="24"/>
    </row>
    <row r="3077" spans="3:5">
      <c r="C3077" s="21"/>
      <c r="D3077" s="24"/>
      <c r="E3077" s="24"/>
    </row>
    <row r="3078" spans="3:5">
      <c r="C3078" s="21"/>
      <c r="D3078" s="24"/>
      <c r="E3078" s="24"/>
    </row>
    <row r="3079" spans="3:5">
      <c r="C3079" s="21"/>
      <c r="D3079" s="24"/>
      <c r="E3079" s="24"/>
    </row>
    <row r="3080" spans="3:5">
      <c r="C3080" s="21"/>
      <c r="D3080" s="24"/>
      <c r="E3080" s="24"/>
    </row>
    <row r="3081" spans="3:5">
      <c r="C3081" s="21"/>
      <c r="D3081" s="24"/>
      <c r="E3081" s="24"/>
    </row>
    <row r="3082" spans="3:5">
      <c r="C3082" s="21"/>
      <c r="D3082" s="24"/>
      <c r="E3082" s="24"/>
    </row>
    <row r="3083" spans="3:5">
      <c r="C3083" s="21"/>
      <c r="D3083" s="24"/>
      <c r="E3083" s="24"/>
    </row>
    <row r="3084" spans="3:5">
      <c r="C3084" s="21"/>
      <c r="D3084" s="24"/>
      <c r="E3084" s="24"/>
    </row>
    <row r="3085" spans="3:5">
      <c r="C3085" s="21"/>
      <c r="D3085" s="24"/>
      <c r="E3085" s="24"/>
    </row>
    <row r="3086" spans="3:5">
      <c r="C3086" s="21"/>
      <c r="D3086" s="24"/>
      <c r="E3086" s="24"/>
    </row>
    <row r="3087" spans="3:5">
      <c r="C3087" s="21"/>
      <c r="D3087" s="24"/>
      <c r="E3087" s="24"/>
    </row>
    <row r="3088" spans="3:5">
      <c r="C3088" s="21"/>
      <c r="D3088" s="24"/>
      <c r="E3088" s="24"/>
    </row>
    <row r="3089" spans="3:5">
      <c r="C3089" s="21"/>
      <c r="D3089" s="24"/>
      <c r="E3089" s="24"/>
    </row>
    <row r="3090" spans="3:5">
      <c r="C3090" s="21"/>
      <c r="D3090" s="24"/>
      <c r="E3090" s="24"/>
    </row>
    <row r="3091" spans="3:5">
      <c r="C3091" s="21"/>
      <c r="D3091" s="24"/>
      <c r="E3091" s="24"/>
    </row>
    <row r="3092" spans="3:5">
      <c r="C3092" s="21"/>
      <c r="D3092" s="24"/>
      <c r="E3092" s="24"/>
    </row>
    <row r="3093" spans="3:5">
      <c r="C3093" s="21"/>
      <c r="D3093" s="24"/>
      <c r="E3093" s="24"/>
    </row>
    <row r="3094" spans="3:5">
      <c r="C3094" s="21"/>
      <c r="D3094" s="24"/>
      <c r="E3094" s="24"/>
    </row>
    <row r="3095" spans="3:5">
      <c r="C3095" s="21"/>
      <c r="D3095" s="24"/>
      <c r="E3095" s="24"/>
    </row>
    <row r="3096" spans="3:5">
      <c r="C3096" s="21"/>
      <c r="D3096" s="24"/>
      <c r="E3096" s="24"/>
    </row>
    <row r="3097" spans="3:5">
      <c r="C3097" s="21"/>
      <c r="D3097" s="24"/>
      <c r="E3097" s="24"/>
    </row>
    <row r="3098" spans="3:5">
      <c r="C3098" s="21"/>
      <c r="D3098" s="24"/>
      <c r="E3098" s="24"/>
    </row>
    <row r="3099" spans="3:5">
      <c r="C3099" s="21"/>
      <c r="D3099" s="24"/>
      <c r="E3099" s="24"/>
    </row>
    <row r="3100" spans="3:5">
      <c r="C3100" s="21"/>
      <c r="D3100" s="24"/>
      <c r="E3100" s="24"/>
    </row>
    <row r="3101" spans="3:5">
      <c r="C3101" s="21"/>
      <c r="D3101" s="24"/>
      <c r="E3101" s="24"/>
    </row>
    <row r="3102" spans="3:5">
      <c r="C3102" s="21"/>
      <c r="D3102" s="24"/>
      <c r="E3102" s="24"/>
    </row>
    <row r="3103" spans="3:5">
      <c r="C3103" s="21"/>
      <c r="D3103" s="24"/>
      <c r="E3103" s="24"/>
    </row>
    <row r="3104" spans="3:5">
      <c r="C3104" s="21"/>
      <c r="D3104" s="24"/>
      <c r="E3104" s="24"/>
    </row>
    <row r="3105" spans="3:5">
      <c r="C3105" s="21"/>
      <c r="D3105" s="24"/>
      <c r="E3105" s="24"/>
    </row>
    <row r="3106" spans="3:5">
      <c r="C3106" s="21"/>
      <c r="D3106" s="24"/>
      <c r="E3106" s="24"/>
    </row>
    <row r="3107" spans="3:5">
      <c r="C3107" s="21"/>
      <c r="D3107" s="24"/>
      <c r="E3107" s="24"/>
    </row>
    <row r="3108" spans="3:5">
      <c r="C3108" s="21"/>
      <c r="D3108" s="24"/>
      <c r="E3108" s="24"/>
    </row>
    <row r="3109" spans="3:5">
      <c r="C3109" s="21"/>
      <c r="D3109" s="24"/>
      <c r="E3109" s="24"/>
    </row>
    <row r="3110" spans="3:5">
      <c r="C3110" s="21"/>
      <c r="D3110" s="24"/>
      <c r="E3110" s="24"/>
    </row>
    <row r="3111" spans="3:5">
      <c r="C3111" s="21"/>
      <c r="D3111" s="24"/>
      <c r="E3111" s="24"/>
    </row>
    <row r="3112" spans="3:5">
      <c r="C3112" s="21"/>
      <c r="D3112" s="24"/>
      <c r="E3112" s="24"/>
    </row>
    <row r="3113" spans="3:5">
      <c r="C3113" s="21"/>
      <c r="D3113" s="24"/>
      <c r="E3113" s="24"/>
    </row>
    <row r="3114" spans="3:5">
      <c r="C3114" s="21"/>
      <c r="D3114" s="24"/>
      <c r="E3114" s="24"/>
    </row>
    <row r="3115" spans="3:5">
      <c r="C3115" s="21"/>
      <c r="D3115" s="24"/>
      <c r="E3115" s="24"/>
    </row>
    <row r="3116" spans="3:5">
      <c r="C3116" s="21"/>
      <c r="D3116" s="24"/>
      <c r="E3116" s="24"/>
    </row>
    <row r="3117" spans="3:5">
      <c r="C3117" s="21"/>
      <c r="D3117" s="24"/>
      <c r="E3117" s="24"/>
    </row>
    <row r="3118" spans="3:5">
      <c r="C3118" s="21"/>
      <c r="D3118" s="24"/>
      <c r="E3118" s="24"/>
    </row>
    <row r="3119" spans="3:5">
      <c r="C3119" s="21"/>
      <c r="D3119" s="24"/>
      <c r="E3119" s="24"/>
    </row>
    <row r="3120" spans="3:5">
      <c r="C3120" s="21"/>
      <c r="D3120" s="24"/>
      <c r="E3120" s="24"/>
    </row>
    <row r="3121" spans="3:5">
      <c r="C3121" s="21"/>
      <c r="D3121" s="24"/>
      <c r="E3121" s="24"/>
    </row>
    <row r="3122" spans="3:5">
      <c r="C3122" s="21"/>
      <c r="D3122" s="24"/>
      <c r="E3122" s="24"/>
    </row>
    <row r="3123" spans="3:5">
      <c r="C3123" s="21"/>
      <c r="D3123" s="24"/>
      <c r="E3123" s="24"/>
    </row>
    <row r="3124" spans="3:5">
      <c r="C3124" s="21"/>
      <c r="D3124" s="24"/>
      <c r="E3124" s="24"/>
    </row>
    <row r="3125" spans="3:5">
      <c r="C3125" s="21"/>
      <c r="D3125" s="24"/>
      <c r="E3125" s="24"/>
    </row>
    <row r="3126" spans="3:5">
      <c r="C3126" s="21"/>
      <c r="D3126" s="24"/>
      <c r="E3126" s="24"/>
    </row>
    <row r="3127" spans="3:5">
      <c r="C3127" s="21"/>
      <c r="D3127" s="24"/>
      <c r="E3127" s="24"/>
    </row>
    <row r="3128" spans="3:5">
      <c r="C3128" s="21"/>
      <c r="D3128" s="24"/>
      <c r="E3128" s="24"/>
    </row>
    <row r="3129" spans="3:5">
      <c r="C3129" s="21"/>
      <c r="D3129" s="24"/>
      <c r="E3129" s="24"/>
    </row>
    <row r="3130" spans="3:5">
      <c r="C3130" s="21"/>
      <c r="D3130" s="24"/>
      <c r="E3130" s="24"/>
    </row>
    <row r="3131" spans="3:5">
      <c r="C3131" s="21"/>
      <c r="D3131" s="24"/>
      <c r="E3131" s="24"/>
    </row>
    <row r="3132" spans="3:5">
      <c r="C3132" s="21"/>
      <c r="D3132" s="24"/>
      <c r="E3132" s="24"/>
    </row>
    <row r="3133" spans="3:5">
      <c r="C3133" s="21"/>
      <c r="D3133" s="24"/>
      <c r="E3133" s="24"/>
    </row>
    <row r="3134" spans="3:5">
      <c r="C3134" s="21"/>
      <c r="D3134" s="24"/>
      <c r="E3134" s="24"/>
    </row>
    <row r="3135" spans="3:5">
      <c r="C3135" s="21"/>
      <c r="D3135" s="24"/>
      <c r="E3135" s="24"/>
    </row>
    <row r="3136" spans="3:5">
      <c r="C3136" s="21"/>
      <c r="D3136" s="24"/>
      <c r="E3136" s="24"/>
    </row>
    <row r="3137" spans="3:5">
      <c r="C3137" s="21"/>
      <c r="D3137" s="24"/>
      <c r="E3137" s="24"/>
    </row>
    <row r="3138" spans="3:5">
      <c r="C3138" s="21"/>
      <c r="D3138" s="24"/>
      <c r="E3138" s="24"/>
    </row>
    <row r="3139" spans="3:5">
      <c r="C3139" s="21"/>
      <c r="D3139" s="24"/>
      <c r="E3139" s="24"/>
    </row>
    <row r="3140" spans="3:5">
      <c r="C3140" s="21"/>
      <c r="D3140" s="24"/>
      <c r="E3140" s="24"/>
    </row>
    <row r="3141" spans="3:5">
      <c r="C3141" s="21"/>
      <c r="D3141" s="24"/>
      <c r="E3141" s="24"/>
    </row>
    <row r="3142" spans="3:5">
      <c r="C3142" s="21"/>
      <c r="D3142" s="24"/>
      <c r="E3142" s="24"/>
    </row>
    <row r="3143" spans="3:5">
      <c r="C3143" s="21"/>
      <c r="D3143" s="24"/>
      <c r="E3143" s="24"/>
    </row>
    <row r="3144" spans="3:5">
      <c r="C3144" s="21"/>
      <c r="D3144" s="24"/>
      <c r="E3144" s="24"/>
    </row>
    <row r="3145" spans="3:5">
      <c r="C3145" s="21"/>
      <c r="D3145" s="24"/>
      <c r="E3145" s="24"/>
    </row>
    <row r="3146" spans="3:5">
      <c r="C3146" s="21"/>
      <c r="D3146" s="24"/>
      <c r="E3146" s="24"/>
    </row>
    <row r="3147" spans="3:5">
      <c r="C3147" s="21"/>
      <c r="D3147" s="24"/>
      <c r="E3147" s="24"/>
    </row>
    <row r="3148" spans="3:5">
      <c r="C3148" s="21"/>
      <c r="D3148" s="24"/>
      <c r="E3148" s="24"/>
    </row>
    <row r="3149" spans="3:5">
      <c r="C3149" s="21"/>
      <c r="D3149" s="24"/>
      <c r="E3149" s="24"/>
    </row>
    <row r="3150" spans="3:5">
      <c r="C3150" s="21"/>
      <c r="D3150" s="24"/>
      <c r="E3150" s="24"/>
    </row>
    <row r="3151" spans="3:5">
      <c r="C3151" s="21"/>
      <c r="D3151" s="24"/>
      <c r="E3151" s="24"/>
    </row>
    <row r="3152" spans="3:5">
      <c r="C3152" s="21"/>
      <c r="D3152" s="24"/>
      <c r="E3152" s="24"/>
    </row>
    <row r="3153" spans="3:5">
      <c r="C3153" s="21"/>
      <c r="D3153" s="24"/>
      <c r="E3153" s="24"/>
    </row>
    <row r="3154" spans="3:5">
      <c r="C3154" s="21"/>
      <c r="D3154" s="24"/>
      <c r="E3154" s="24"/>
    </row>
    <row r="3155" spans="3:5">
      <c r="C3155" s="21"/>
      <c r="D3155" s="24"/>
      <c r="E3155" s="24"/>
    </row>
    <row r="3156" spans="3:5">
      <c r="C3156" s="21"/>
      <c r="D3156" s="24"/>
      <c r="E3156" s="24"/>
    </row>
    <row r="3157" spans="3:5">
      <c r="C3157" s="21"/>
      <c r="D3157" s="24"/>
      <c r="E3157" s="24"/>
    </row>
    <row r="3158" spans="3:5">
      <c r="C3158" s="21"/>
      <c r="D3158" s="24"/>
      <c r="E3158" s="24"/>
    </row>
    <row r="3159" spans="3:5">
      <c r="C3159" s="21"/>
      <c r="D3159" s="24"/>
      <c r="E3159" s="24"/>
    </row>
    <row r="3160" spans="3:5">
      <c r="C3160" s="21"/>
      <c r="D3160" s="24"/>
      <c r="E3160" s="24"/>
    </row>
    <row r="3161" spans="3:5">
      <c r="C3161" s="21"/>
      <c r="D3161" s="24"/>
      <c r="E3161" s="24"/>
    </row>
    <row r="3162" spans="3:5">
      <c r="C3162" s="21"/>
      <c r="D3162" s="24"/>
      <c r="E3162" s="24"/>
    </row>
    <row r="3163" spans="3:5">
      <c r="C3163" s="21"/>
      <c r="D3163" s="24"/>
      <c r="E3163" s="24"/>
    </row>
    <row r="3164" spans="3:5">
      <c r="C3164" s="21"/>
      <c r="D3164" s="24"/>
      <c r="E3164" s="24"/>
    </row>
    <row r="3165" spans="3:5">
      <c r="C3165" s="21"/>
      <c r="D3165" s="24"/>
      <c r="E3165" s="24"/>
    </row>
    <row r="3166" spans="3:5">
      <c r="C3166" s="21"/>
      <c r="D3166" s="24"/>
      <c r="E3166" s="24"/>
    </row>
    <row r="3167" spans="3:5">
      <c r="C3167" s="21"/>
      <c r="D3167" s="24"/>
      <c r="E3167" s="24"/>
    </row>
    <row r="3168" spans="3:5">
      <c r="C3168" s="21"/>
      <c r="D3168" s="24"/>
      <c r="E3168" s="24"/>
    </row>
    <row r="3169" spans="3:5">
      <c r="C3169" s="21"/>
      <c r="D3169" s="24"/>
      <c r="E3169" s="24"/>
    </row>
    <row r="3170" spans="3:5">
      <c r="C3170" s="21"/>
      <c r="D3170" s="24"/>
      <c r="E3170" s="24"/>
    </row>
    <row r="3171" spans="3:5">
      <c r="C3171" s="21"/>
      <c r="D3171" s="24"/>
      <c r="E3171" s="24"/>
    </row>
    <row r="3172" spans="3:5">
      <c r="C3172" s="21"/>
      <c r="D3172" s="24"/>
      <c r="E3172" s="24"/>
    </row>
    <row r="3173" spans="3:5">
      <c r="C3173" s="21"/>
      <c r="D3173" s="24"/>
      <c r="E3173" s="24"/>
    </row>
    <row r="3174" spans="3:5">
      <c r="C3174" s="21"/>
      <c r="D3174" s="24"/>
      <c r="E3174" s="24"/>
    </row>
    <row r="3175" spans="3:5">
      <c r="C3175" s="21"/>
      <c r="D3175" s="24"/>
      <c r="E3175" s="24"/>
    </row>
    <row r="3176" spans="3:5">
      <c r="C3176" s="21"/>
      <c r="D3176" s="24"/>
      <c r="E3176" s="24"/>
    </row>
    <row r="3177" spans="3:5">
      <c r="C3177" s="21"/>
      <c r="D3177" s="24"/>
      <c r="E3177" s="24"/>
    </row>
    <row r="3178" spans="3:5">
      <c r="C3178" s="21"/>
      <c r="D3178" s="24"/>
      <c r="E3178" s="24"/>
    </row>
    <row r="3179" spans="3:5">
      <c r="C3179" s="21"/>
      <c r="D3179" s="24"/>
      <c r="E3179" s="24"/>
    </row>
    <row r="3180" spans="3:5">
      <c r="C3180" s="21"/>
      <c r="D3180" s="24"/>
      <c r="E3180" s="24"/>
    </row>
    <row r="3181" spans="3:5">
      <c r="C3181" s="21"/>
      <c r="D3181" s="24"/>
      <c r="E3181" s="24"/>
    </row>
    <row r="3182" spans="3:5">
      <c r="C3182" s="21"/>
      <c r="D3182" s="24"/>
      <c r="E3182" s="24"/>
    </row>
    <row r="3183" spans="3:5">
      <c r="C3183" s="21"/>
      <c r="D3183" s="24"/>
      <c r="E3183" s="24"/>
    </row>
    <row r="3184" spans="3:5">
      <c r="C3184" s="21"/>
      <c r="D3184" s="24"/>
      <c r="E3184" s="24"/>
    </row>
    <row r="3185" spans="3:5">
      <c r="C3185" s="21"/>
      <c r="D3185" s="24"/>
      <c r="E3185" s="24"/>
    </row>
    <row r="3186" spans="3:5">
      <c r="C3186" s="21"/>
      <c r="D3186" s="24"/>
      <c r="E3186" s="24"/>
    </row>
    <row r="3187" spans="3:5">
      <c r="C3187" s="21"/>
      <c r="D3187" s="24"/>
      <c r="E3187" s="24"/>
    </row>
    <row r="3188" spans="3:5">
      <c r="C3188" s="21"/>
      <c r="D3188" s="24"/>
      <c r="E3188" s="24"/>
    </row>
    <row r="3189" spans="3:5">
      <c r="C3189" s="21"/>
      <c r="D3189" s="24"/>
      <c r="E3189" s="24"/>
    </row>
    <row r="3190" spans="3:5">
      <c r="C3190" s="21"/>
      <c r="D3190" s="24"/>
      <c r="E3190" s="24"/>
    </row>
    <row r="3191" spans="3:5">
      <c r="C3191" s="21"/>
      <c r="D3191" s="24"/>
      <c r="E3191" s="24"/>
    </row>
    <row r="3192" spans="3:5">
      <c r="C3192" s="21"/>
      <c r="D3192" s="24"/>
      <c r="E3192" s="24"/>
    </row>
    <row r="3193" spans="3:5">
      <c r="C3193" s="21"/>
      <c r="D3193" s="24"/>
      <c r="E3193" s="24"/>
    </row>
    <row r="3194" spans="3:5">
      <c r="C3194" s="21"/>
      <c r="D3194" s="24"/>
      <c r="E3194" s="24"/>
    </row>
    <row r="3195" spans="3:5">
      <c r="C3195" s="21"/>
      <c r="D3195" s="24"/>
      <c r="E3195" s="24"/>
    </row>
    <row r="3196" spans="3:5">
      <c r="C3196" s="21"/>
      <c r="D3196" s="24"/>
      <c r="E3196" s="24"/>
    </row>
    <row r="3197" spans="3:5">
      <c r="C3197" s="21"/>
      <c r="D3197" s="24"/>
      <c r="E3197" s="24"/>
    </row>
    <row r="3198" spans="3:5">
      <c r="C3198" s="21"/>
      <c r="D3198" s="24"/>
      <c r="E3198" s="24"/>
    </row>
    <row r="3199" spans="3:5">
      <c r="C3199" s="21"/>
      <c r="D3199" s="24"/>
      <c r="E3199" s="24"/>
    </row>
    <row r="3200" spans="3:5">
      <c r="C3200" s="21"/>
      <c r="D3200" s="24"/>
      <c r="E3200" s="24"/>
    </row>
    <row r="3201" spans="3:5">
      <c r="C3201" s="21"/>
      <c r="D3201" s="24"/>
      <c r="E3201" s="24"/>
    </row>
    <row r="3202" spans="3:5">
      <c r="C3202" s="21"/>
      <c r="D3202" s="24"/>
      <c r="E3202" s="24"/>
    </row>
    <row r="3203" spans="3:5">
      <c r="C3203" s="21"/>
      <c r="D3203" s="24"/>
      <c r="E3203" s="24"/>
    </row>
    <row r="3204" spans="3:5">
      <c r="C3204" s="21"/>
      <c r="D3204" s="24"/>
      <c r="E3204" s="24"/>
    </row>
    <row r="3205" spans="3:5">
      <c r="C3205" s="21"/>
      <c r="D3205" s="24"/>
      <c r="E3205" s="24"/>
    </row>
    <row r="3206" spans="3:5">
      <c r="C3206" s="21"/>
      <c r="D3206" s="24"/>
      <c r="E3206" s="24"/>
    </row>
    <row r="3207" spans="3:5">
      <c r="C3207" s="21"/>
      <c r="D3207" s="24"/>
      <c r="E3207" s="24"/>
    </row>
    <row r="3208" spans="3:5">
      <c r="C3208" s="21"/>
      <c r="D3208" s="24"/>
      <c r="E3208" s="24"/>
    </row>
    <row r="3209" spans="3:5">
      <c r="C3209" s="21"/>
      <c r="D3209" s="24"/>
      <c r="E3209" s="24"/>
    </row>
    <row r="3210" spans="3:5">
      <c r="C3210" s="21"/>
      <c r="D3210" s="24"/>
      <c r="E3210" s="24"/>
    </row>
    <row r="3211" spans="3:5">
      <c r="C3211" s="21"/>
      <c r="D3211" s="24"/>
      <c r="E3211" s="24"/>
    </row>
    <row r="3212" spans="3:5">
      <c r="C3212" s="21"/>
      <c r="D3212" s="24"/>
      <c r="E3212" s="24"/>
    </row>
    <row r="3213" spans="3:5">
      <c r="C3213" s="21"/>
      <c r="D3213" s="24"/>
      <c r="E3213" s="24"/>
    </row>
    <row r="3214" spans="3:5">
      <c r="C3214" s="21"/>
      <c r="D3214" s="24"/>
      <c r="E3214" s="24"/>
    </row>
    <row r="3215" spans="3:5">
      <c r="C3215" s="21"/>
      <c r="D3215" s="24"/>
      <c r="E3215" s="24"/>
    </row>
    <row r="3216" spans="3:5">
      <c r="C3216" s="21"/>
      <c r="D3216" s="24"/>
      <c r="E3216" s="24"/>
    </row>
    <row r="3217" spans="3:5">
      <c r="C3217" s="21"/>
      <c r="D3217" s="24"/>
      <c r="E3217" s="24"/>
    </row>
    <row r="3218" spans="3:5">
      <c r="C3218" s="21"/>
      <c r="D3218" s="24"/>
      <c r="E3218" s="24"/>
    </row>
    <row r="3219" spans="3:5">
      <c r="C3219" s="21"/>
      <c r="D3219" s="24"/>
      <c r="E3219" s="24"/>
    </row>
    <row r="3220" spans="3:5">
      <c r="C3220" s="21"/>
      <c r="D3220" s="24"/>
      <c r="E3220" s="24"/>
    </row>
    <row r="3221" spans="3:5">
      <c r="C3221" s="21"/>
      <c r="D3221" s="24"/>
      <c r="E3221" s="24"/>
    </row>
    <row r="3222" spans="3:5">
      <c r="C3222" s="21"/>
      <c r="D3222" s="24"/>
      <c r="E3222" s="24"/>
    </row>
    <row r="3223" spans="3:5">
      <c r="C3223" s="21"/>
      <c r="D3223" s="24"/>
      <c r="E3223" s="24"/>
    </row>
    <row r="3224" spans="3:5">
      <c r="C3224" s="21"/>
      <c r="D3224" s="24"/>
      <c r="E3224" s="24"/>
    </row>
    <row r="3225" spans="3:5">
      <c r="C3225" s="21"/>
      <c r="D3225" s="24"/>
      <c r="E3225" s="24"/>
    </row>
    <row r="3226" spans="3:5">
      <c r="C3226" s="21"/>
      <c r="D3226" s="24"/>
      <c r="E3226" s="24"/>
    </row>
    <row r="3227" spans="3:5">
      <c r="C3227" s="21"/>
      <c r="D3227" s="24"/>
      <c r="E3227" s="24"/>
    </row>
    <row r="3228" spans="3:5">
      <c r="C3228" s="21"/>
      <c r="D3228" s="24"/>
      <c r="E3228" s="24"/>
    </row>
    <row r="3229" spans="3:5">
      <c r="C3229" s="21"/>
      <c r="D3229" s="24"/>
      <c r="E3229" s="24"/>
    </row>
    <row r="3230" spans="3:5">
      <c r="C3230" s="21"/>
      <c r="D3230" s="24"/>
      <c r="E3230" s="24"/>
    </row>
    <row r="3231" spans="3:5">
      <c r="C3231" s="21"/>
      <c r="D3231" s="24"/>
      <c r="E3231" s="24"/>
    </row>
    <row r="3232" spans="3:5">
      <c r="C3232" s="21"/>
      <c r="D3232" s="24"/>
      <c r="E3232" s="24"/>
    </row>
    <row r="3233" spans="3:5">
      <c r="C3233" s="21"/>
      <c r="D3233" s="24"/>
      <c r="E3233" s="24"/>
    </row>
    <row r="3234" spans="3:5">
      <c r="C3234" s="21"/>
      <c r="D3234" s="24"/>
      <c r="E3234" s="24"/>
    </row>
    <row r="3235" spans="3:5">
      <c r="C3235" s="21"/>
      <c r="D3235" s="24"/>
      <c r="E3235" s="24"/>
    </row>
    <row r="3236" spans="3:5">
      <c r="C3236" s="21"/>
      <c r="D3236" s="24"/>
      <c r="E3236" s="24"/>
    </row>
    <row r="3237" spans="3:5">
      <c r="C3237" s="21"/>
      <c r="D3237" s="24"/>
      <c r="E3237" s="24"/>
    </row>
    <row r="3238" spans="3:5">
      <c r="C3238" s="21"/>
      <c r="D3238" s="24"/>
      <c r="E3238" s="24"/>
    </row>
    <row r="3239" spans="3:5">
      <c r="C3239" s="21"/>
      <c r="D3239" s="24"/>
      <c r="E3239" s="24"/>
    </row>
    <row r="3240" spans="3:5">
      <c r="C3240" s="21"/>
      <c r="D3240" s="24"/>
      <c r="E3240" s="24"/>
    </row>
    <row r="3241" spans="3:5">
      <c r="C3241" s="21"/>
      <c r="D3241" s="24"/>
      <c r="E3241" s="24"/>
    </row>
    <row r="3242" spans="3:5">
      <c r="C3242" s="21"/>
      <c r="D3242" s="24"/>
      <c r="E3242" s="24"/>
    </row>
    <row r="3243" spans="3:5">
      <c r="C3243" s="21"/>
      <c r="D3243" s="24"/>
      <c r="E3243" s="24"/>
    </row>
    <row r="3244" spans="3:5">
      <c r="C3244" s="21"/>
      <c r="D3244" s="24"/>
      <c r="E3244" s="24"/>
    </row>
    <row r="3245" spans="3:5">
      <c r="C3245" s="21"/>
      <c r="D3245" s="24"/>
      <c r="E3245" s="24"/>
    </row>
    <row r="3246" spans="3:5">
      <c r="C3246" s="21"/>
      <c r="D3246" s="24"/>
      <c r="E3246" s="24"/>
    </row>
    <row r="3247" spans="3:5">
      <c r="C3247" s="21"/>
      <c r="D3247" s="24"/>
      <c r="E3247" s="24"/>
    </row>
    <row r="3248" spans="3:5">
      <c r="C3248" s="21"/>
      <c r="D3248" s="24"/>
      <c r="E3248" s="24"/>
    </row>
    <row r="3249" spans="3:5">
      <c r="C3249" s="21"/>
      <c r="D3249" s="24"/>
      <c r="E3249" s="24"/>
    </row>
    <row r="3250" spans="3:5">
      <c r="C3250" s="21"/>
      <c r="D3250" s="24"/>
      <c r="E3250" s="24"/>
    </row>
    <row r="3251" spans="3:5">
      <c r="C3251" s="21"/>
      <c r="D3251" s="24"/>
      <c r="E3251" s="24"/>
    </row>
    <row r="3252" spans="3:5">
      <c r="C3252" s="21"/>
      <c r="D3252" s="24"/>
      <c r="E3252" s="24"/>
    </row>
    <row r="3253" spans="3:5">
      <c r="C3253" s="21"/>
      <c r="D3253" s="24"/>
      <c r="E3253" s="24"/>
    </row>
    <row r="3254" spans="3:5">
      <c r="C3254" s="21"/>
      <c r="D3254" s="24"/>
      <c r="E3254" s="24"/>
    </row>
    <row r="3255" spans="3:5">
      <c r="C3255" s="21"/>
      <c r="D3255" s="24"/>
      <c r="E3255" s="24"/>
    </row>
    <row r="3256" spans="3:5">
      <c r="C3256" s="21"/>
      <c r="D3256" s="24"/>
      <c r="E3256" s="24"/>
    </row>
    <row r="3257" spans="3:5">
      <c r="C3257" s="21"/>
      <c r="D3257" s="24"/>
      <c r="E3257" s="24"/>
    </row>
    <row r="3258" spans="3:5">
      <c r="C3258" s="21"/>
      <c r="D3258" s="24"/>
      <c r="E3258" s="24"/>
    </row>
    <row r="3259" spans="3:5">
      <c r="C3259" s="21"/>
      <c r="D3259" s="24"/>
      <c r="E3259" s="24"/>
    </row>
    <row r="3260" spans="3:5">
      <c r="C3260" s="21"/>
      <c r="D3260" s="24"/>
      <c r="E3260" s="24"/>
    </row>
    <row r="3261" spans="3:5">
      <c r="C3261" s="21"/>
      <c r="D3261" s="24"/>
      <c r="E3261" s="24"/>
    </row>
    <row r="3262" spans="3:5">
      <c r="C3262" s="21"/>
      <c r="D3262" s="24"/>
      <c r="E3262" s="24"/>
    </row>
    <row r="3263" spans="3:5">
      <c r="C3263" s="21"/>
      <c r="D3263" s="24"/>
      <c r="E3263" s="24"/>
    </row>
    <row r="3264" spans="3:5">
      <c r="C3264" s="21"/>
      <c r="D3264" s="24"/>
      <c r="E3264" s="24"/>
    </row>
    <row r="3265" spans="3:5">
      <c r="C3265" s="21"/>
      <c r="D3265" s="24"/>
      <c r="E3265" s="24"/>
    </row>
    <row r="3266" spans="3:5">
      <c r="C3266" s="21"/>
      <c r="D3266" s="24"/>
      <c r="E3266" s="24"/>
    </row>
    <row r="3267" spans="3:5">
      <c r="C3267" s="21"/>
      <c r="D3267" s="24"/>
      <c r="E3267" s="24"/>
    </row>
    <row r="3268" spans="3:5">
      <c r="C3268" s="21"/>
      <c r="D3268" s="24"/>
      <c r="E3268" s="24"/>
    </row>
    <row r="3269" spans="3:5">
      <c r="C3269" s="21"/>
      <c r="D3269" s="24"/>
      <c r="E3269" s="24"/>
    </row>
    <row r="3270" spans="3:5">
      <c r="C3270" s="21"/>
      <c r="D3270" s="24"/>
      <c r="E3270" s="24"/>
    </row>
    <row r="3271" spans="3:5">
      <c r="C3271" s="21"/>
      <c r="D3271" s="24"/>
      <c r="E3271" s="24"/>
    </row>
    <row r="3272" spans="3:5">
      <c r="C3272" s="21"/>
      <c r="D3272" s="24"/>
      <c r="E3272" s="24"/>
    </row>
    <row r="3273" spans="3:5">
      <c r="C3273" s="21"/>
      <c r="D3273" s="24"/>
      <c r="E3273" s="24"/>
    </row>
    <row r="3274" spans="3:5">
      <c r="C3274" s="21"/>
      <c r="D3274" s="24"/>
      <c r="E3274" s="24"/>
    </row>
    <row r="3275" spans="3:5">
      <c r="C3275" s="21"/>
      <c r="D3275" s="24"/>
      <c r="E3275" s="24"/>
    </row>
    <row r="3276" spans="3:5">
      <c r="C3276" s="21"/>
      <c r="D3276" s="24"/>
      <c r="E3276" s="24"/>
    </row>
    <row r="3277" spans="3:5">
      <c r="C3277" s="21"/>
      <c r="D3277" s="24"/>
      <c r="E3277" s="24"/>
    </row>
    <row r="3278" spans="3:5">
      <c r="C3278" s="21"/>
      <c r="D3278" s="24"/>
      <c r="E3278" s="24"/>
    </row>
    <row r="3279" spans="3:5">
      <c r="C3279" s="21"/>
      <c r="D3279" s="24"/>
      <c r="E3279" s="24"/>
    </row>
    <row r="3280" spans="3:5">
      <c r="C3280" s="21"/>
      <c r="D3280" s="24"/>
      <c r="E3280" s="24"/>
    </row>
    <row r="3281" spans="3:5">
      <c r="C3281" s="21"/>
      <c r="D3281" s="24"/>
      <c r="E3281" s="24"/>
    </row>
    <row r="3282" spans="3:5">
      <c r="C3282" s="21"/>
      <c r="D3282" s="24"/>
      <c r="E3282" s="24"/>
    </row>
    <row r="3283" spans="3:5">
      <c r="C3283" s="21"/>
      <c r="D3283" s="24"/>
      <c r="E3283" s="24"/>
    </row>
    <row r="3284" spans="3:5">
      <c r="C3284" s="21"/>
      <c r="D3284" s="24"/>
      <c r="E3284" s="24"/>
    </row>
    <row r="3285" spans="3:5">
      <c r="C3285" s="21"/>
      <c r="D3285" s="24"/>
      <c r="E3285" s="24"/>
    </row>
    <row r="3286" spans="3:5">
      <c r="C3286" s="21"/>
      <c r="D3286" s="24"/>
      <c r="E3286" s="24"/>
    </row>
    <row r="3287" spans="3:5">
      <c r="C3287" s="21"/>
      <c r="D3287" s="24"/>
      <c r="E3287" s="24"/>
    </row>
    <row r="3288" spans="3:5">
      <c r="C3288" s="21"/>
      <c r="D3288" s="24"/>
      <c r="E3288" s="24"/>
    </row>
    <row r="3289" spans="3:5">
      <c r="C3289" s="21"/>
      <c r="D3289" s="24"/>
      <c r="E3289" s="24"/>
    </row>
    <row r="3290" spans="3:5">
      <c r="C3290" s="21"/>
      <c r="D3290" s="24"/>
      <c r="E3290" s="24"/>
    </row>
    <row r="3291" spans="3:5">
      <c r="C3291" s="21"/>
      <c r="D3291" s="24"/>
      <c r="E3291" s="24"/>
    </row>
    <row r="3292" spans="3:5">
      <c r="C3292" s="21"/>
      <c r="D3292" s="24"/>
      <c r="E3292" s="24"/>
    </row>
    <row r="3293" spans="3:5">
      <c r="C3293" s="21"/>
      <c r="D3293" s="24"/>
      <c r="E3293" s="24"/>
    </row>
    <row r="3294" spans="3:5">
      <c r="C3294" s="21"/>
      <c r="D3294" s="24"/>
      <c r="E3294" s="24"/>
    </row>
    <row r="3295" spans="3:5">
      <c r="C3295" s="21"/>
      <c r="D3295" s="24"/>
      <c r="E3295" s="24"/>
    </row>
    <row r="3296" spans="3:5">
      <c r="C3296" s="21"/>
      <c r="D3296" s="24"/>
      <c r="E3296" s="24"/>
    </row>
    <row r="3297" spans="3:5">
      <c r="C3297" s="21"/>
      <c r="D3297" s="24"/>
      <c r="E3297" s="24"/>
    </row>
    <row r="3298" spans="3:5">
      <c r="C3298" s="21"/>
      <c r="D3298" s="24"/>
      <c r="E3298" s="24"/>
    </row>
    <row r="3299" spans="3:5">
      <c r="C3299" s="21"/>
      <c r="D3299" s="24"/>
      <c r="E3299" s="24"/>
    </row>
    <row r="3300" spans="3:5">
      <c r="C3300" s="21"/>
      <c r="D3300" s="24"/>
      <c r="E3300" s="24"/>
    </row>
    <row r="3301" spans="3:5">
      <c r="C3301" s="21"/>
      <c r="D3301" s="24"/>
      <c r="E3301" s="24"/>
    </row>
    <row r="3302" spans="3:5">
      <c r="C3302" s="21"/>
      <c r="D3302" s="24"/>
      <c r="E3302" s="24"/>
    </row>
    <row r="3303" spans="3:5">
      <c r="C3303" s="21"/>
      <c r="D3303" s="24"/>
      <c r="E3303" s="24"/>
    </row>
    <row r="3304" spans="3:5">
      <c r="C3304" s="21"/>
      <c r="D3304" s="24"/>
      <c r="E3304" s="24"/>
    </row>
    <row r="3305" spans="3:5">
      <c r="C3305" s="21"/>
      <c r="D3305" s="24"/>
      <c r="E3305" s="24"/>
    </row>
    <row r="3306" spans="3:5">
      <c r="C3306" s="21"/>
      <c r="D3306" s="24"/>
      <c r="E3306" s="24"/>
    </row>
    <row r="3307" spans="3:5">
      <c r="C3307" s="21"/>
      <c r="D3307" s="24"/>
      <c r="E3307" s="24"/>
    </row>
    <row r="3308" spans="3:5">
      <c r="C3308" s="21"/>
      <c r="D3308" s="24"/>
      <c r="E3308" s="24"/>
    </row>
    <row r="3309" spans="3:5">
      <c r="C3309" s="21"/>
      <c r="D3309" s="24"/>
      <c r="E3309" s="24"/>
    </row>
    <row r="3310" spans="3:5">
      <c r="C3310" s="21"/>
      <c r="D3310" s="24"/>
      <c r="E3310" s="24"/>
    </row>
    <row r="3311" spans="3:5">
      <c r="C3311" s="21"/>
      <c r="D3311" s="24"/>
      <c r="E3311" s="24"/>
    </row>
    <row r="3312" spans="3:5">
      <c r="C3312" s="21"/>
      <c r="D3312" s="24"/>
      <c r="E3312" s="24"/>
    </row>
    <row r="3313" spans="3:5">
      <c r="C3313" s="21"/>
      <c r="D3313" s="24"/>
      <c r="E3313" s="24"/>
    </row>
    <row r="3314" spans="3:5">
      <c r="C3314" s="21"/>
      <c r="D3314" s="24"/>
      <c r="E3314" s="24"/>
    </row>
    <row r="3315" spans="3:5">
      <c r="C3315" s="21"/>
      <c r="D3315" s="24"/>
      <c r="E3315" s="24"/>
    </row>
    <row r="3316" spans="3:5">
      <c r="C3316" s="21"/>
      <c r="D3316" s="24"/>
      <c r="E3316" s="24"/>
    </row>
    <row r="3317" spans="3:5">
      <c r="C3317" s="21"/>
      <c r="D3317" s="24"/>
      <c r="E3317" s="24"/>
    </row>
    <row r="3318" spans="3:5">
      <c r="C3318" s="21"/>
      <c r="D3318" s="24"/>
      <c r="E3318" s="24"/>
    </row>
    <row r="3319" spans="3:5">
      <c r="C3319" s="21"/>
      <c r="D3319" s="24"/>
      <c r="E3319" s="24"/>
    </row>
    <row r="3320" spans="3:5">
      <c r="C3320" s="21"/>
      <c r="D3320" s="24"/>
      <c r="E3320" s="24"/>
    </row>
    <row r="3321" spans="3:5">
      <c r="C3321" s="21"/>
      <c r="D3321" s="24"/>
      <c r="E3321" s="24"/>
    </row>
    <row r="3322" spans="3:5">
      <c r="C3322" s="21"/>
      <c r="D3322" s="24"/>
      <c r="E3322" s="24"/>
    </row>
    <row r="3323" spans="3:5">
      <c r="C3323" s="21"/>
      <c r="D3323" s="24"/>
      <c r="E3323" s="24"/>
    </row>
    <row r="3324" spans="3:5">
      <c r="C3324" s="21"/>
      <c r="D3324" s="24"/>
      <c r="E3324" s="24"/>
    </row>
    <row r="3325" spans="3:5">
      <c r="C3325" s="21"/>
      <c r="D3325" s="24"/>
      <c r="E3325" s="24"/>
    </row>
    <row r="3326" spans="3:5">
      <c r="C3326" s="21"/>
      <c r="D3326" s="24"/>
      <c r="E3326" s="24"/>
    </row>
    <row r="3327" spans="3:5">
      <c r="C3327" s="21"/>
      <c r="D3327" s="24"/>
      <c r="E3327" s="24"/>
    </row>
    <row r="3328" spans="3:5">
      <c r="C3328" s="21"/>
      <c r="D3328" s="24"/>
      <c r="E3328" s="24"/>
    </row>
    <row r="3329" spans="3:5">
      <c r="C3329" s="21"/>
      <c r="D3329" s="24"/>
      <c r="E3329" s="24"/>
    </row>
    <row r="3330" spans="3:5">
      <c r="C3330" s="21"/>
      <c r="D3330" s="24"/>
      <c r="E3330" s="24"/>
    </row>
    <row r="3331" spans="3:5">
      <c r="C3331" s="21"/>
      <c r="D3331" s="24"/>
      <c r="E3331" s="24"/>
    </row>
    <row r="3332" spans="3:5">
      <c r="C3332" s="21"/>
      <c r="D3332" s="24"/>
      <c r="E3332" s="24"/>
    </row>
    <row r="3333" spans="3:5">
      <c r="C3333" s="21"/>
      <c r="D3333" s="24"/>
      <c r="E3333" s="24"/>
    </row>
    <row r="3334" spans="3:5">
      <c r="C3334" s="21"/>
      <c r="D3334" s="24"/>
      <c r="E3334" s="24"/>
    </row>
    <row r="3335" spans="3:5">
      <c r="C3335" s="21"/>
      <c r="D3335" s="24"/>
      <c r="E3335" s="24"/>
    </row>
    <row r="3336" spans="3:5">
      <c r="C3336" s="21"/>
      <c r="D3336" s="24"/>
      <c r="E3336" s="24"/>
    </row>
    <row r="3337" spans="3:5">
      <c r="C3337" s="21"/>
      <c r="D3337" s="24"/>
      <c r="E3337" s="24"/>
    </row>
    <row r="3338" spans="3:5">
      <c r="C3338" s="21"/>
      <c r="D3338" s="24"/>
      <c r="E3338" s="24"/>
    </row>
    <row r="3339" spans="3:5">
      <c r="C3339" s="21"/>
      <c r="D3339" s="24"/>
      <c r="E3339" s="24"/>
    </row>
    <row r="3340" spans="3:5">
      <c r="C3340" s="21"/>
      <c r="D3340" s="24"/>
      <c r="E3340" s="24"/>
    </row>
    <row r="3341" spans="3:5">
      <c r="C3341" s="21"/>
      <c r="D3341" s="24"/>
      <c r="E3341" s="24"/>
    </row>
    <row r="3342" spans="3:5">
      <c r="C3342" s="21"/>
      <c r="D3342" s="24"/>
      <c r="E3342" s="24"/>
    </row>
    <row r="3343" spans="3:5">
      <c r="C3343" s="21"/>
      <c r="D3343" s="24"/>
      <c r="E3343" s="24"/>
    </row>
    <row r="3344" spans="3:5">
      <c r="C3344" s="21"/>
      <c r="D3344" s="24"/>
      <c r="E3344" s="24"/>
    </row>
    <row r="3345" spans="3:5">
      <c r="C3345" s="21"/>
      <c r="D3345" s="24"/>
      <c r="E3345" s="24"/>
    </row>
    <row r="3346" spans="3:5">
      <c r="C3346" s="21"/>
      <c r="D3346" s="24"/>
      <c r="E3346" s="24"/>
    </row>
    <row r="3347" spans="3:5">
      <c r="C3347" s="21"/>
      <c r="D3347" s="24"/>
      <c r="E3347" s="24"/>
    </row>
    <row r="3348" spans="3:5">
      <c r="C3348" s="21"/>
      <c r="D3348" s="24"/>
      <c r="E3348" s="24"/>
    </row>
    <row r="3349" spans="3:5">
      <c r="C3349" s="21"/>
      <c r="D3349" s="24"/>
      <c r="E3349" s="24"/>
    </row>
    <row r="3350" spans="3:5">
      <c r="C3350" s="21"/>
      <c r="D3350" s="24"/>
      <c r="E3350" s="24"/>
    </row>
    <row r="3351" spans="3:5">
      <c r="C3351" s="21"/>
      <c r="D3351" s="24"/>
      <c r="E3351" s="24"/>
    </row>
    <row r="3352" spans="3:5">
      <c r="C3352" s="21"/>
      <c r="D3352" s="24"/>
      <c r="E3352" s="24"/>
    </row>
    <row r="3353" spans="3:5">
      <c r="C3353" s="21"/>
      <c r="D3353" s="24"/>
      <c r="E3353" s="24"/>
    </row>
    <row r="3354" spans="3:5">
      <c r="C3354" s="21"/>
      <c r="D3354" s="24"/>
      <c r="E3354" s="24"/>
    </row>
    <row r="3355" spans="3:5">
      <c r="C3355" s="21"/>
      <c r="D3355" s="24"/>
      <c r="E3355" s="24"/>
    </row>
    <row r="3356" spans="3:5">
      <c r="C3356" s="21"/>
      <c r="D3356" s="24"/>
      <c r="E3356" s="24"/>
    </row>
    <row r="3357" spans="3:5">
      <c r="C3357" s="21"/>
      <c r="D3357" s="24"/>
      <c r="E3357" s="24"/>
    </row>
    <row r="3358" spans="3:5">
      <c r="C3358" s="21"/>
      <c r="D3358" s="24"/>
      <c r="E3358" s="24"/>
    </row>
    <row r="3359" spans="3:5">
      <c r="C3359" s="21"/>
      <c r="D3359" s="24"/>
      <c r="E3359" s="24"/>
    </row>
    <row r="3360" spans="3:5">
      <c r="C3360" s="21"/>
      <c r="D3360" s="24"/>
      <c r="E3360" s="24"/>
    </row>
    <row r="3361" spans="3:5">
      <c r="C3361" s="21"/>
      <c r="D3361" s="24"/>
      <c r="E3361" s="24"/>
    </row>
    <row r="3362" spans="3:5">
      <c r="C3362" s="21"/>
      <c r="D3362" s="24"/>
      <c r="E3362" s="24"/>
    </row>
    <row r="3363" spans="3:5">
      <c r="C3363" s="21"/>
      <c r="D3363" s="24"/>
      <c r="E3363" s="24"/>
    </row>
    <row r="3364" spans="3:5">
      <c r="C3364" s="21"/>
      <c r="D3364" s="24"/>
      <c r="E3364" s="24"/>
    </row>
    <row r="3365" spans="3:5">
      <c r="C3365" s="21"/>
      <c r="D3365" s="24"/>
      <c r="E3365" s="24"/>
    </row>
    <row r="3366" spans="3:5">
      <c r="C3366" s="21"/>
      <c r="D3366" s="24"/>
      <c r="E3366" s="24"/>
    </row>
    <row r="3367" spans="3:5">
      <c r="C3367" s="21"/>
      <c r="D3367" s="24"/>
      <c r="E3367" s="24"/>
    </row>
    <row r="3368" spans="3:5">
      <c r="C3368" s="21"/>
      <c r="D3368" s="24"/>
      <c r="E3368" s="24"/>
    </row>
    <row r="3369" spans="3:5">
      <c r="C3369" s="21"/>
      <c r="D3369" s="24"/>
      <c r="E3369" s="24"/>
    </row>
    <row r="3370" spans="3:5">
      <c r="C3370" s="21"/>
      <c r="D3370" s="24"/>
      <c r="E3370" s="24"/>
    </row>
    <row r="3371" spans="3:5">
      <c r="C3371" s="21"/>
      <c r="D3371" s="24"/>
      <c r="E3371" s="24"/>
    </row>
    <row r="3372" spans="3:5">
      <c r="C3372" s="21"/>
      <c r="D3372" s="24"/>
      <c r="E3372" s="24"/>
    </row>
    <row r="3373" spans="3:5">
      <c r="C3373" s="21"/>
      <c r="D3373" s="24"/>
      <c r="E3373" s="24"/>
    </row>
    <row r="3374" spans="3:5">
      <c r="C3374" s="21"/>
      <c r="D3374" s="24"/>
      <c r="E3374" s="24"/>
    </row>
    <row r="3375" spans="3:5">
      <c r="C3375" s="21"/>
      <c r="D3375" s="24"/>
      <c r="E3375" s="24"/>
    </row>
    <row r="3376" spans="3:5">
      <c r="C3376" s="21"/>
      <c r="D3376" s="24"/>
      <c r="E3376" s="24"/>
    </row>
    <row r="3377" spans="3:5">
      <c r="C3377" s="21"/>
      <c r="D3377" s="24"/>
      <c r="E3377" s="24"/>
    </row>
    <row r="3378" spans="3:5">
      <c r="C3378" s="21"/>
      <c r="D3378" s="24"/>
      <c r="E3378" s="24"/>
    </row>
    <row r="3379" spans="3:5">
      <c r="C3379" s="21"/>
      <c r="D3379" s="24"/>
      <c r="E3379" s="24"/>
    </row>
    <row r="3380" spans="3:5">
      <c r="C3380" s="21"/>
      <c r="D3380" s="24"/>
      <c r="E3380" s="24"/>
    </row>
    <row r="3381" spans="3:5">
      <c r="C3381" s="21"/>
      <c r="D3381" s="24"/>
      <c r="E3381" s="24"/>
    </row>
    <row r="3382" spans="3:5">
      <c r="C3382" s="21"/>
      <c r="D3382" s="24"/>
      <c r="E3382" s="24"/>
    </row>
    <row r="3383" spans="3:5">
      <c r="C3383" s="21"/>
      <c r="D3383" s="24"/>
      <c r="E3383" s="24"/>
    </row>
    <row r="3384" spans="3:5">
      <c r="C3384" s="21"/>
      <c r="D3384" s="24"/>
      <c r="E3384" s="24"/>
    </row>
    <row r="3385" spans="3:5">
      <c r="C3385" s="21"/>
      <c r="D3385" s="24"/>
      <c r="E3385" s="24"/>
    </row>
    <row r="3386" spans="3:5">
      <c r="C3386" s="21"/>
      <c r="D3386" s="24"/>
      <c r="E3386" s="24"/>
    </row>
    <row r="3387" spans="3:5">
      <c r="C3387" s="21"/>
      <c r="D3387" s="24"/>
      <c r="E3387" s="24"/>
    </row>
    <row r="3388" spans="3:5">
      <c r="C3388" s="21"/>
      <c r="D3388" s="24"/>
      <c r="E3388" s="24"/>
    </row>
    <row r="3389" spans="3:5">
      <c r="C3389" s="21"/>
      <c r="D3389" s="24"/>
      <c r="E3389" s="24"/>
    </row>
    <row r="3390" spans="3:5">
      <c r="C3390" s="21"/>
      <c r="D3390" s="24"/>
      <c r="E3390" s="24"/>
    </row>
    <row r="3391" spans="3:5">
      <c r="C3391" s="21"/>
      <c r="D3391" s="24"/>
      <c r="E3391" s="24"/>
    </row>
    <row r="3392" spans="3:5">
      <c r="C3392" s="21"/>
      <c r="D3392" s="24"/>
      <c r="E3392" s="24"/>
    </row>
    <row r="3393" spans="3:5">
      <c r="C3393" s="21"/>
      <c r="D3393" s="24"/>
      <c r="E3393" s="24"/>
    </row>
    <row r="3394" spans="3:5">
      <c r="C3394" s="21"/>
      <c r="D3394" s="24"/>
      <c r="E3394" s="24"/>
    </row>
    <row r="3395" spans="3:5">
      <c r="C3395" s="21"/>
      <c r="D3395" s="24"/>
      <c r="E3395" s="24"/>
    </row>
    <row r="3396" spans="3:5">
      <c r="C3396" s="21"/>
      <c r="D3396" s="24"/>
      <c r="E3396" s="24"/>
    </row>
    <row r="3397" spans="3:5">
      <c r="C3397" s="21"/>
      <c r="D3397" s="24"/>
      <c r="E3397" s="24"/>
    </row>
    <row r="3398" spans="3:5">
      <c r="C3398" s="21"/>
      <c r="D3398" s="24"/>
      <c r="E3398" s="24"/>
    </row>
    <row r="3399" spans="3:5">
      <c r="C3399" s="21"/>
      <c r="D3399" s="24"/>
      <c r="E3399" s="24"/>
    </row>
    <row r="3400" spans="3:5">
      <c r="C3400" s="21"/>
      <c r="D3400" s="24"/>
      <c r="E3400" s="24"/>
    </row>
    <row r="3401" spans="3:5">
      <c r="C3401" s="21"/>
      <c r="D3401" s="24"/>
      <c r="E3401" s="24"/>
    </row>
    <row r="3402" spans="3:5">
      <c r="C3402" s="21"/>
      <c r="D3402" s="24"/>
      <c r="E3402" s="24"/>
    </row>
    <row r="3403" spans="3:5">
      <c r="C3403" s="21"/>
      <c r="D3403" s="24"/>
      <c r="E3403" s="24"/>
    </row>
    <row r="3404" spans="3:5">
      <c r="C3404" s="21"/>
      <c r="D3404" s="24"/>
      <c r="E3404" s="24"/>
    </row>
    <row r="3405" spans="3:5">
      <c r="C3405" s="21"/>
      <c r="D3405" s="24"/>
      <c r="E3405" s="24"/>
    </row>
    <row r="3406" spans="3:5">
      <c r="C3406" s="21"/>
      <c r="D3406" s="24"/>
      <c r="E3406" s="24"/>
    </row>
    <row r="3407" spans="3:5">
      <c r="C3407" s="21"/>
      <c r="D3407" s="24"/>
      <c r="E3407" s="24"/>
    </row>
    <row r="3408" spans="3:5">
      <c r="C3408" s="21"/>
      <c r="D3408" s="24"/>
      <c r="E3408" s="24"/>
    </row>
    <row r="3409" spans="3:5">
      <c r="C3409" s="21"/>
      <c r="D3409" s="24"/>
      <c r="E3409" s="24"/>
    </row>
    <row r="3410" spans="3:5">
      <c r="C3410" s="21"/>
      <c r="D3410" s="24"/>
      <c r="E3410" s="24"/>
    </row>
    <row r="3411" spans="3:5">
      <c r="C3411" s="21"/>
      <c r="D3411" s="24"/>
      <c r="E3411" s="24"/>
    </row>
    <row r="3412" spans="3:5">
      <c r="C3412" s="21"/>
      <c r="D3412" s="24"/>
      <c r="E3412" s="24"/>
    </row>
    <row r="3413" spans="3:5">
      <c r="C3413" s="21"/>
      <c r="D3413" s="24"/>
      <c r="E3413" s="24"/>
    </row>
    <row r="3414" spans="3:5">
      <c r="C3414" s="21"/>
      <c r="D3414" s="24"/>
      <c r="E3414" s="24"/>
    </row>
    <row r="3415" spans="3:5">
      <c r="C3415" s="21"/>
      <c r="D3415" s="24"/>
      <c r="E3415" s="24"/>
    </row>
    <row r="3416" spans="3:5">
      <c r="C3416" s="21"/>
      <c r="D3416" s="24"/>
      <c r="E3416" s="24"/>
    </row>
    <row r="3417" spans="3:5">
      <c r="C3417" s="21"/>
      <c r="D3417" s="24"/>
      <c r="E3417" s="24"/>
    </row>
    <row r="3418" spans="3:5">
      <c r="C3418" s="21"/>
      <c r="D3418" s="24"/>
      <c r="E3418" s="24"/>
    </row>
    <row r="3419" spans="3:5">
      <c r="C3419" s="21"/>
      <c r="D3419" s="24"/>
      <c r="E3419" s="24"/>
    </row>
    <row r="3420" spans="3:5">
      <c r="C3420" s="21"/>
      <c r="D3420" s="24"/>
      <c r="E3420" s="24"/>
    </row>
    <row r="3421" spans="3:5">
      <c r="C3421" s="21"/>
      <c r="D3421" s="24"/>
      <c r="E3421" s="24"/>
    </row>
    <row r="3422" spans="3:5">
      <c r="C3422" s="21"/>
      <c r="D3422" s="24"/>
      <c r="E3422" s="24"/>
    </row>
    <row r="3423" spans="3:5">
      <c r="C3423" s="21"/>
      <c r="D3423" s="24"/>
      <c r="E3423" s="24"/>
    </row>
    <row r="3424" spans="3:5">
      <c r="C3424" s="21"/>
      <c r="D3424" s="24"/>
      <c r="E3424" s="24"/>
    </row>
    <row r="3425" spans="3:5">
      <c r="C3425" s="21"/>
      <c r="D3425" s="24"/>
      <c r="E3425" s="24"/>
    </row>
    <row r="3426" spans="3:5">
      <c r="C3426" s="21"/>
      <c r="D3426" s="24"/>
      <c r="E3426" s="24"/>
    </row>
    <row r="3427" spans="3:5">
      <c r="C3427" s="21"/>
      <c r="D3427" s="24"/>
      <c r="E3427" s="24"/>
    </row>
    <row r="3428" spans="3:5">
      <c r="C3428" s="21"/>
      <c r="D3428" s="24"/>
      <c r="E3428" s="24"/>
    </row>
    <row r="3429" spans="3:5">
      <c r="C3429" s="21"/>
      <c r="D3429" s="24"/>
      <c r="E3429" s="24"/>
    </row>
    <row r="3430" spans="3:5">
      <c r="C3430" s="21"/>
      <c r="D3430" s="24"/>
      <c r="E3430" s="24"/>
    </row>
    <row r="3431" spans="3:5">
      <c r="C3431" s="21"/>
      <c r="D3431" s="24"/>
      <c r="E3431" s="24"/>
    </row>
    <row r="3432" spans="3:5">
      <c r="C3432" s="21"/>
      <c r="D3432" s="24"/>
      <c r="E3432" s="24"/>
    </row>
    <row r="3433" spans="3:5">
      <c r="C3433" s="21"/>
      <c r="D3433" s="24"/>
      <c r="E3433" s="24"/>
    </row>
    <row r="3434" spans="3:5">
      <c r="C3434" s="21"/>
      <c r="D3434" s="24"/>
      <c r="E3434" s="24"/>
    </row>
    <row r="3435" spans="3:5">
      <c r="C3435" s="21"/>
      <c r="D3435" s="24"/>
      <c r="E3435" s="24"/>
    </row>
    <row r="3436" spans="3:5">
      <c r="C3436" s="21"/>
      <c r="D3436" s="24"/>
      <c r="E3436" s="24"/>
    </row>
    <row r="3437" spans="3:5">
      <c r="C3437" s="21"/>
      <c r="D3437" s="24"/>
      <c r="E3437" s="24"/>
    </row>
    <row r="3438" spans="3:5">
      <c r="C3438" s="21"/>
      <c r="D3438" s="24"/>
      <c r="E3438" s="24"/>
    </row>
    <row r="3439" spans="3:5">
      <c r="C3439" s="21"/>
      <c r="D3439" s="24"/>
      <c r="E3439" s="24"/>
    </row>
    <row r="3440" spans="3:5">
      <c r="C3440" s="21"/>
      <c r="D3440" s="24"/>
      <c r="E3440" s="24"/>
    </row>
    <row r="3441" spans="3:5">
      <c r="C3441" s="21"/>
      <c r="D3441" s="24"/>
      <c r="E3441" s="24"/>
    </row>
    <row r="3442" spans="3:5">
      <c r="C3442" s="21"/>
      <c r="D3442" s="24"/>
      <c r="E3442" s="24"/>
    </row>
    <row r="3443" spans="3:5">
      <c r="C3443" s="21"/>
      <c r="D3443" s="24"/>
      <c r="E3443" s="24"/>
    </row>
    <row r="3444" spans="3:5">
      <c r="C3444" s="21"/>
      <c r="D3444" s="24"/>
      <c r="E3444" s="24"/>
    </row>
    <row r="3445" spans="3:5">
      <c r="C3445" s="21"/>
      <c r="D3445" s="24"/>
      <c r="E3445" s="24"/>
    </row>
    <row r="3446" spans="3:5">
      <c r="C3446" s="21"/>
      <c r="D3446" s="24"/>
      <c r="E3446" s="24"/>
    </row>
    <row r="3447" spans="3:5">
      <c r="C3447" s="21"/>
      <c r="D3447" s="24"/>
      <c r="E3447" s="24"/>
    </row>
    <row r="3448" spans="3:5">
      <c r="C3448" s="21"/>
      <c r="D3448" s="24"/>
      <c r="E3448" s="24"/>
    </row>
    <row r="3449" spans="3:5">
      <c r="C3449" s="21"/>
      <c r="D3449" s="24"/>
      <c r="E3449" s="24"/>
    </row>
    <row r="3450" spans="3:5">
      <c r="C3450" s="21"/>
      <c r="D3450" s="24"/>
      <c r="E3450" s="24"/>
    </row>
    <row r="3451" spans="3:5">
      <c r="C3451" s="21"/>
      <c r="D3451" s="24"/>
      <c r="E3451" s="24"/>
    </row>
    <row r="3452" spans="3:5">
      <c r="C3452" s="21"/>
      <c r="D3452" s="24"/>
      <c r="E3452" s="24"/>
    </row>
    <row r="3453" spans="3:5">
      <c r="C3453" s="21"/>
      <c r="D3453" s="24"/>
      <c r="E3453" s="24"/>
    </row>
    <row r="3454" spans="3:5">
      <c r="C3454" s="21"/>
      <c r="D3454" s="24"/>
      <c r="E3454" s="24"/>
    </row>
    <row r="3455" spans="3:5">
      <c r="C3455" s="21"/>
      <c r="D3455" s="24"/>
      <c r="E3455" s="24"/>
    </row>
    <row r="3456" spans="3:5">
      <c r="C3456" s="21"/>
      <c r="D3456" s="24"/>
      <c r="E3456" s="24"/>
    </row>
    <row r="3457" spans="3:5">
      <c r="C3457" s="21"/>
      <c r="D3457" s="24"/>
      <c r="E3457" s="24"/>
    </row>
    <row r="3458" spans="3:5">
      <c r="C3458" s="21"/>
      <c r="D3458" s="24"/>
      <c r="E3458" s="24"/>
    </row>
    <row r="3459" spans="3:5">
      <c r="C3459" s="21"/>
      <c r="D3459" s="24"/>
      <c r="E3459" s="24"/>
    </row>
    <row r="3460" spans="3:5">
      <c r="C3460" s="21"/>
      <c r="D3460" s="24"/>
      <c r="E3460" s="24"/>
    </row>
    <row r="3461" spans="3:5">
      <c r="C3461" s="21"/>
      <c r="D3461" s="24"/>
      <c r="E3461" s="24"/>
    </row>
    <row r="3462" spans="3:5">
      <c r="C3462" s="21"/>
      <c r="D3462" s="24"/>
      <c r="E3462" s="24"/>
    </row>
    <row r="3463" spans="3:5">
      <c r="C3463" s="21"/>
      <c r="D3463" s="24"/>
      <c r="E3463" s="24"/>
    </row>
    <row r="3464" spans="3:5">
      <c r="C3464" s="21"/>
      <c r="D3464" s="24"/>
      <c r="E3464" s="24"/>
    </row>
    <row r="3465" spans="3:5">
      <c r="C3465" s="21"/>
      <c r="D3465" s="24"/>
      <c r="E3465" s="24"/>
    </row>
    <row r="3466" spans="3:5">
      <c r="C3466" s="21"/>
      <c r="D3466" s="24"/>
      <c r="E3466" s="24"/>
    </row>
    <row r="3467" spans="3:5">
      <c r="C3467" s="21"/>
      <c r="D3467" s="24"/>
      <c r="E3467" s="24"/>
    </row>
    <row r="3468" spans="3:5">
      <c r="C3468" s="21"/>
      <c r="D3468" s="24"/>
      <c r="E3468" s="24"/>
    </row>
    <row r="3469" spans="3:5">
      <c r="C3469" s="21"/>
      <c r="D3469" s="24"/>
      <c r="E3469" s="24"/>
    </row>
    <row r="3470" spans="3:5">
      <c r="C3470" s="21"/>
      <c r="D3470" s="24"/>
      <c r="E3470" s="24"/>
    </row>
    <row r="3471" spans="3:5">
      <c r="C3471" s="21"/>
      <c r="D3471" s="24"/>
      <c r="E3471" s="24"/>
    </row>
    <row r="3472" spans="3:5">
      <c r="C3472" s="21"/>
      <c r="D3472" s="24"/>
      <c r="E3472" s="24"/>
    </row>
    <row r="3473" spans="3:5">
      <c r="C3473" s="21"/>
      <c r="D3473" s="24"/>
      <c r="E3473" s="24"/>
    </row>
    <row r="3474" spans="3:5">
      <c r="C3474" s="21"/>
      <c r="D3474" s="24"/>
      <c r="E3474" s="24"/>
    </row>
    <row r="3475" spans="3:5">
      <c r="C3475" s="21"/>
      <c r="D3475" s="24"/>
      <c r="E3475" s="24"/>
    </row>
    <row r="3476" spans="3:5">
      <c r="C3476" s="21"/>
      <c r="D3476" s="24"/>
      <c r="E3476" s="24"/>
    </row>
    <row r="3477" spans="3:5">
      <c r="C3477" s="21"/>
      <c r="D3477" s="24"/>
      <c r="E3477" s="24"/>
    </row>
    <row r="3478" spans="3:5">
      <c r="C3478" s="21"/>
      <c r="D3478" s="24"/>
      <c r="E3478" s="24"/>
    </row>
    <row r="3479" spans="3:5">
      <c r="C3479" s="21"/>
      <c r="D3479" s="24"/>
      <c r="E3479" s="24"/>
    </row>
    <row r="3480" spans="3:5">
      <c r="C3480" s="21"/>
      <c r="D3480" s="24"/>
      <c r="E3480" s="24"/>
    </row>
    <row r="3481" spans="3:5">
      <c r="C3481" s="21"/>
      <c r="D3481" s="24"/>
      <c r="E3481" s="24"/>
    </row>
    <row r="3482" spans="3:5">
      <c r="C3482" s="21"/>
      <c r="D3482" s="24"/>
      <c r="E3482" s="24"/>
    </row>
    <row r="3483" spans="3:5">
      <c r="C3483" s="21"/>
      <c r="D3483" s="24"/>
      <c r="E3483" s="24"/>
    </row>
    <row r="3484" spans="3:5">
      <c r="C3484" s="21"/>
      <c r="D3484" s="24"/>
      <c r="E3484" s="24"/>
    </row>
    <row r="3485" spans="3:5">
      <c r="C3485" s="21"/>
      <c r="D3485" s="24"/>
      <c r="E3485" s="24"/>
    </row>
    <row r="3486" spans="3:5">
      <c r="C3486" s="21"/>
      <c r="D3486" s="24"/>
      <c r="E3486" s="24"/>
    </row>
    <row r="3487" spans="3:5">
      <c r="C3487" s="21"/>
      <c r="D3487" s="24"/>
      <c r="E3487" s="24"/>
    </row>
    <row r="3488" spans="3:5">
      <c r="C3488" s="21"/>
      <c r="D3488" s="24"/>
      <c r="E3488" s="24"/>
    </row>
    <row r="3489" spans="3:5">
      <c r="C3489" s="21"/>
      <c r="D3489" s="24"/>
      <c r="E3489" s="24"/>
    </row>
    <row r="3490" spans="3:5">
      <c r="C3490" s="21"/>
      <c r="D3490" s="24"/>
      <c r="E3490" s="24"/>
    </row>
    <row r="3491" spans="3:5">
      <c r="C3491" s="21"/>
      <c r="D3491" s="24"/>
      <c r="E3491" s="24"/>
    </row>
    <row r="3492" spans="3:5">
      <c r="C3492" s="21"/>
      <c r="D3492" s="24"/>
      <c r="E3492" s="24"/>
    </row>
    <row r="3493" spans="3:5">
      <c r="C3493" s="21"/>
      <c r="D3493" s="24"/>
      <c r="E3493" s="24"/>
    </row>
    <row r="3494" spans="3:5">
      <c r="C3494" s="21"/>
      <c r="D3494" s="24"/>
      <c r="E3494" s="24"/>
    </row>
    <row r="3495" spans="3:5">
      <c r="C3495" s="21"/>
      <c r="D3495" s="24"/>
      <c r="E3495" s="24"/>
    </row>
    <row r="3496" spans="3:5">
      <c r="C3496" s="21"/>
      <c r="D3496" s="24"/>
      <c r="E3496" s="24"/>
    </row>
    <row r="3497" spans="3:5">
      <c r="C3497" s="21"/>
      <c r="D3497" s="24"/>
      <c r="E3497" s="24"/>
    </row>
    <row r="3498" spans="3:5">
      <c r="C3498" s="21"/>
      <c r="D3498" s="24"/>
      <c r="E3498" s="24"/>
    </row>
    <row r="3499" spans="3:5">
      <c r="C3499" s="21"/>
      <c r="D3499" s="24"/>
      <c r="E3499" s="24"/>
    </row>
    <row r="3500" spans="3:5">
      <c r="C3500" s="21"/>
      <c r="D3500" s="24"/>
      <c r="E3500" s="24"/>
    </row>
    <row r="3501" spans="3:5">
      <c r="C3501" s="21"/>
      <c r="D3501" s="24"/>
      <c r="E3501" s="24"/>
    </row>
    <row r="3502" spans="3:5">
      <c r="C3502" s="21"/>
      <c r="D3502" s="24"/>
      <c r="E3502" s="24"/>
    </row>
    <row r="3503" spans="3:5">
      <c r="C3503" s="21"/>
      <c r="D3503" s="24"/>
      <c r="E3503" s="24"/>
    </row>
    <row r="3504" spans="3:5">
      <c r="C3504" s="21"/>
      <c r="D3504" s="24"/>
      <c r="E3504" s="24"/>
    </row>
    <row r="3505" spans="3:5">
      <c r="C3505" s="21"/>
      <c r="D3505" s="24"/>
      <c r="E3505" s="24"/>
    </row>
    <row r="3506" spans="3:5">
      <c r="C3506" s="21"/>
      <c r="D3506" s="24"/>
      <c r="E3506" s="24"/>
    </row>
    <row r="3507" spans="3:5">
      <c r="C3507" s="21"/>
      <c r="D3507" s="24"/>
      <c r="E3507" s="24"/>
    </row>
    <row r="3508" spans="3:5">
      <c r="C3508" s="21"/>
      <c r="D3508" s="24"/>
      <c r="E3508" s="24"/>
    </row>
    <row r="3509" spans="3:5">
      <c r="C3509" s="21"/>
      <c r="D3509" s="24"/>
      <c r="E3509" s="24"/>
    </row>
    <row r="3510" spans="3:5">
      <c r="C3510" s="21"/>
      <c r="D3510" s="24"/>
      <c r="E3510" s="24"/>
    </row>
    <row r="3511" spans="3:5">
      <c r="C3511" s="21"/>
      <c r="D3511" s="24"/>
      <c r="E3511" s="24"/>
    </row>
    <row r="3512" spans="3:5">
      <c r="C3512" s="21"/>
      <c r="D3512" s="24"/>
      <c r="E3512" s="24"/>
    </row>
    <row r="3513" spans="3:5">
      <c r="C3513" s="21"/>
      <c r="D3513" s="24"/>
      <c r="E3513" s="24"/>
    </row>
    <row r="3514" spans="3:5">
      <c r="C3514" s="21"/>
      <c r="D3514" s="24"/>
      <c r="E3514" s="24"/>
    </row>
    <row r="3515" spans="3:5">
      <c r="C3515" s="21"/>
      <c r="D3515" s="24"/>
      <c r="E3515" s="24"/>
    </row>
    <row r="3516" spans="3:5">
      <c r="C3516" s="21"/>
      <c r="D3516" s="24"/>
      <c r="E3516" s="24"/>
    </row>
    <row r="3517" spans="3:5">
      <c r="C3517" s="21"/>
      <c r="D3517" s="24"/>
      <c r="E3517" s="24"/>
    </row>
    <row r="3518" spans="3:5">
      <c r="C3518" s="21"/>
      <c r="D3518" s="24"/>
      <c r="E3518" s="24"/>
    </row>
    <row r="3519" spans="3:5">
      <c r="C3519" s="21"/>
      <c r="D3519" s="24"/>
      <c r="E3519" s="24"/>
    </row>
    <row r="3520" spans="3:5">
      <c r="C3520" s="21"/>
      <c r="D3520" s="24"/>
      <c r="E3520" s="24"/>
    </row>
    <row r="3521" spans="3:5">
      <c r="C3521" s="21"/>
      <c r="D3521" s="24"/>
      <c r="E3521" s="24"/>
    </row>
    <row r="3522" spans="3:5">
      <c r="C3522" s="21"/>
      <c r="D3522" s="24"/>
      <c r="E3522" s="24"/>
    </row>
    <row r="3523" spans="3:5">
      <c r="C3523" s="21"/>
      <c r="D3523" s="24"/>
      <c r="E3523" s="24"/>
    </row>
    <row r="3524" spans="3:5">
      <c r="C3524" s="21"/>
      <c r="D3524" s="24"/>
      <c r="E3524" s="24"/>
    </row>
    <row r="3525" spans="3:5">
      <c r="C3525" s="21"/>
      <c r="D3525" s="24"/>
      <c r="E3525" s="24"/>
    </row>
    <row r="3526" spans="3:5">
      <c r="C3526" s="21"/>
      <c r="D3526" s="24"/>
      <c r="E3526" s="24"/>
    </row>
    <row r="3527" spans="3:5">
      <c r="C3527" s="21"/>
      <c r="D3527" s="24"/>
      <c r="E3527" s="24"/>
    </row>
    <row r="3528" spans="3:5">
      <c r="C3528" s="21"/>
      <c r="D3528" s="24"/>
      <c r="E3528" s="24"/>
    </row>
    <row r="3529" spans="3:5">
      <c r="C3529" s="21"/>
      <c r="D3529" s="24"/>
      <c r="E3529" s="24"/>
    </row>
    <row r="3530" spans="3:5">
      <c r="C3530" s="21"/>
      <c r="D3530" s="24"/>
      <c r="E3530" s="24"/>
    </row>
    <row r="3531" spans="3:5">
      <c r="C3531" s="21"/>
      <c r="D3531" s="24"/>
      <c r="E3531" s="24"/>
    </row>
    <row r="3532" spans="3:5">
      <c r="C3532" s="21"/>
      <c r="D3532" s="24"/>
      <c r="E3532" s="24"/>
    </row>
    <row r="3533" spans="3:5">
      <c r="C3533" s="21"/>
      <c r="D3533" s="24"/>
      <c r="E3533" s="24"/>
    </row>
    <row r="3534" spans="3:5">
      <c r="C3534" s="21"/>
      <c r="D3534" s="24"/>
      <c r="E3534" s="24"/>
    </row>
    <row r="3535" spans="3:5">
      <c r="C3535" s="21"/>
      <c r="D3535" s="24"/>
      <c r="E3535" s="24"/>
    </row>
    <row r="3536" spans="3:5">
      <c r="C3536" s="21"/>
      <c r="D3536" s="24"/>
      <c r="E3536" s="24"/>
    </row>
    <row r="3537" spans="3:5">
      <c r="C3537" s="21"/>
      <c r="D3537" s="24"/>
      <c r="E3537" s="24"/>
    </row>
    <row r="3538" spans="3:5">
      <c r="C3538" s="21"/>
      <c r="D3538" s="24"/>
      <c r="E3538" s="24"/>
    </row>
    <row r="3539" spans="3:5">
      <c r="C3539" s="21"/>
      <c r="D3539" s="24"/>
      <c r="E3539" s="24"/>
    </row>
    <row r="3540" spans="3:5">
      <c r="C3540" s="21"/>
      <c r="D3540" s="24"/>
      <c r="E3540" s="24"/>
    </row>
    <row r="3541" spans="3:5">
      <c r="C3541" s="21"/>
      <c r="D3541" s="24"/>
      <c r="E3541" s="24"/>
    </row>
    <row r="3542" spans="3:5">
      <c r="C3542" s="21"/>
      <c r="D3542" s="24"/>
      <c r="E3542" s="24"/>
    </row>
    <row r="3543" spans="3:5">
      <c r="C3543" s="21"/>
      <c r="D3543" s="24"/>
      <c r="E3543" s="24"/>
    </row>
    <row r="3544" spans="3:5">
      <c r="C3544" s="21"/>
      <c r="D3544" s="24"/>
      <c r="E3544" s="24"/>
    </row>
    <row r="3545" spans="3:5">
      <c r="C3545" s="21"/>
      <c r="D3545" s="24"/>
      <c r="E3545" s="24"/>
    </row>
    <row r="3546" spans="3:5">
      <c r="C3546" s="21"/>
      <c r="D3546" s="24"/>
      <c r="E3546" s="24"/>
    </row>
    <row r="3547" spans="3:5">
      <c r="C3547" s="21"/>
      <c r="D3547" s="24"/>
      <c r="E3547" s="24"/>
    </row>
    <row r="3548" spans="3:5">
      <c r="C3548" s="21"/>
      <c r="D3548" s="24"/>
      <c r="E3548" s="24"/>
    </row>
    <row r="3549" spans="3:5">
      <c r="C3549" s="21"/>
      <c r="D3549" s="24"/>
      <c r="E3549" s="24"/>
    </row>
    <row r="3550" spans="3:5">
      <c r="C3550" s="21"/>
      <c r="D3550" s="24"/>
      <c r="E3550" s="24"/>
    </row>
    <row r="3551" spans="3:5">
      <c r="C3551" s="21"/>
      <c r="D3551" s="24"/>
      <c r="E3551" s="24"/>
    </row>
    <row r="3552" spans="3:5">
      <c r="C3552" s="21"/>
      <c r="D3552" s="24"/>
      <c r="E3552" s="24"/>
    </row>
    <row r="3553" spans="3:5">
      <c r="C3553" s="21"/>
      <c r="D3553" s="24"/>
      <c r="E3553" s="24"/>
    </row>
    <row r="3554" spans="3:5">
      <c r="C3554" s="21"/>
      <c r="D3554" s="24"/>
      <c r="E3554" s="24"/>
    </row>
    <row r="3555" spans="3:5">
      <c r="C3555" s="21"/>
      <c r="D3555" s="24"/>
      <c r="E3555" s="24"/>
    </row>
    <row r="3556" spans="3:5">
      <c r="C3556" s="21"/>
      <c r="D3556" s="24"/>
      <c r="E3556" s="24"/>
    </row>
    <row r="3557" spans="3:5">
      <c r="C3557" s="21"/>
      <c r="D3557" s="24"/>
      <c r="E3557" s="24"/>
    </row>
    <row r="3558" spans="3:5">
      <c r="C3558" s="21"/>
      <c r="D3558" s="24"/>
      <c r="E3558" s="24"/>
    </row>
    <row r="3559" spans="3:5">
      <c r="C3559" s="21"/>
      <c r="D3559" s="24"/>
      <c r="E3559" s="24"/>
    </row>
    <row r="3560" spans="3:5">
      <c r="C3560" s="21"/>
      <c r="D3560" s="24"/>
      <c r="E3560" s="24"/>
    </row>
    <row r="3561" spans="3:5">
      <c r="C3561" s="21"/>
      <c r="D3561" s="24"/>
      <c r="E3561" s="24"/>
    </row>
    <row r="3562" spans="3:5">
      <c r="C3562" s="21"/>
      <c r="D3562" s="24"/>
      <c r="E3562" s="24"/>
    </row>
    <row r="3563" spans="3:5">
      <c r="C3563" s="21"/>
      <c r="D3563" s="24"/>
      <c r="E3563" s="24"/>
    </row>
    <row r="3564" spans="3:5">
      <c r="C3564" s="21"/>
      <c r="D3564" s="24"/>
      <c r="E3564" s="24"/>
    </row>
    <row r="3565" spans="3:5">
      <c r="C3565" s="21"/>
      <c r="D3565" s="24"/>
      <c r="E3565" s="24"/>
    </row>
    <row r="3566" spans="3:5">
      <c r="C3566" s="21"/>
      <c r="D3566" s="24"/>
      <c r="E3566" s="24"/>
    </row>
    <row r="3567" spans="3:5">
      <c r="C3567" s="21"/>
      <c r="D3567" s="24"/>
      <c r="E3567" s="24"/>
    </row>
    <row r="3568" spans="3:5">
      <c r="C3568" s="21"/>
      <c r="D3568" s="24"/>
      <c r="E3568" s="24"/>
    </row>
    <row r="3569" spans="3:5">
      <c r="C3569" s="21"/>
      <c r="D3569" s="24"/>
      <c r="E3569" s="24"/>
    </row>
    <row r="3570" spans="3:5">
      <c r="C3570" s="21"/>
      <c r="D3570" s="24"/>
      <c r="E3570" s="24"/>
    </row>
    <row r="3571" spans="3:5">
      <c r="C3571" s="21"/>
      <c r="D3571" s="24"/>
      <c r="E3571" s="24"/>
    </row>
    <row r="3572" spans="3:5">
      <c r="C3572" s="21"/>
      <c r="D3572" s="24"/>
      <c r="E3572" s="24"/>
    </row>
    <row r="3573" spans="3:5">
      <c r="C3573" s="21"/>
      <c r="D3573" s="24"/>
      <c r="E3573" s="24"/>
    </row>
    <row r="3574" spans="3:5">
      <c r="C3574" s="21"/>
      <c r="D3574" s="24"/>
      <c r="E3574" s="24"/>
    </row>
    <row r="3575" spans="3:5">
      <c r="C3575" s="21"/>
      <c r="D3575" s="24"/>
      <c r="E3575" s="24"/>
    </row>
    <row r="3576" spans="3:5">
      <c r="C3576" s="21"/>
      <c r="D3576" s="24"/>
      <c r="E3576" s="24"/>
    </row>
    <row r="3577" spans="3:5">
      <c r="C3577" s="21"/>
      <c r="D3577" s="24"/>
      <c r="E3577" s="24"/>
    </row>
    <row r="3578" spans="3:5">
      <c r="C3578" s="21"/>
      <c r="D3578" s="24"/>
      <c r="E3578" s="24"/>
    </row>
    <row r="3579" spans="3:5">
      <c r="C3579" s="21"/>
      <c r="D3579" s="24"/>
      <c r="E3579" s="24"/>
    </row>
    <row r="3580" spans="3:5">
      <c r="C3580" s="21"/>
      <c r="D3580" s="24"/>
      <c r="E3580" s="24"/>
    </row>
    <row r="3581" spans="3:5">
      <c r="C3581" s="21"/>
      <c r="D3581" s="24"/>
      <c r="E3581" s="24"/>
    </row>
    <row r="3582" spans="3:5">
      <c r="C3582" s="21"/>
      <c r="D3582" s="24"/>
      <c r="E3582" s="24"/>
    </row>
    <row r="3583" spans="3:5">
      <c r="C3583" s="21"/>
      <c r="D3583" s="24"/>
      <c r="E3583" s="24"/>
    </row>
    <row r="3584" spans="3:5">
      <c r="C3584" s="21"/>
      <c r="D3584" s="24"/>
      <c r="E3584" s="24"/>
    </row>
    <row r="3585" spans="3:5">
      <c r="C3585" s="21"/>
      <c r="D3585" s="24"/>
      <c r="E3585" s="24"/>
    </row>
    <row r="3586" spans="3:5">
      <c r="C3586" s="21"/>
      <c r="D3586" s="24"/>
      <c r="E3586" s="24"/>
    </row>
    <row r="3587" spans="3:5">
      <c r="C3587" s="21"/>
      <c r="D3587" s="24"/>
      <c r="E3587" s="24"/>
    </row>
    <row r="3588" spans="3:5">
      <c r="C3588" s="21"/>
      <c r="D3588" s="24"/>
      <c r="E3588" s="24"/>
    </row>
    <row r="3589" spans="3:5">
      <c r="C3589" s="21"/>
      <c r="D3589" s="24"/>
      <c r="E3589" s="24"/>
    </row>
    <row r="3590" spans="3:5">
      <c r="C3590" s="21"/>
      <c r="D3590" s="24"/>
      <c r="E3590" s="24"/>
    </row>
    <row r="3591" spans="3:5">
      <c r="C3591" s="21"/>
      <c r="D3591" s="24"/>
      <c r="E3591" s="24"/>
    </row>
    <row r="3592" spans="3:5">
      <c r="C3592" s="21"/>
      <c r="D3592" s="24"/>
      <c r="E3592" s="24"/>
    </row>
    <row r="3593" spans="3:5">
      <c r="C3593" s="21"/>
      <c r="D3593" s="24"/>
      <c r="E3593" s="24"/>
    </row>
    <row r="3594" spans="3:5">
      <c r="C3594" s="21"/>
      <c r="D3594" s="24"/>
      <c r="E3594" s="24"/>
    </row>
    <row r="3595" spans="3:5">
      <c r="C3595" s="21"/>
      <c r="D3595" s="24"/>
      <c r="E3595" s="24"/>
    </row>
    <row r="3596" spans="3:5">
      <c r="C3596" s="21"/>
      <c r="D3596" s="24"/>
      <c r="E3596" s="24"/>
    </row>
    <row r="3597" spans="3:5">
      <c r="C3597" s="21"/>
      <c r="D3597" s="24"/>
      <c r="E3597" s="24"/>
    </row>
    <row r="3598" spans="3:5">
      <c r="C3598" s="21"/>
      <c r="D3598" s="24"/>
      <c r="E3598" s="24"/>
    </row>
    <row r="3599" spans="3:5">
      <c r="C3599" s="21"/>
      <c r="D3599" s="24"/>
      <c r="E3599" s="24"/>
    </row>
    <row r="3600" spans="3:5">
      <c r="C3600" s="21"/>
      <c r="D3600" s="24"/>
      <c r="E3600" s="24"/>
    </row>
    <row r="3601" spans="3:5">
      <c r="C3601" s="21"/>
      <c r="D3601" s="24"/>
      <c r="E3601" s="24"/>
    </row>
    <row r="3602" spans="3:5">
      <c r="C3602" s="21"/>
      <c r="D3602" s="24"/>
      <c r="E3602" s="24"/>
    </row>
    <row r="3603" spans="3:5">
      <c r="C3603" s="21"/>
      <c r="D3603" s="24"/>
      <c r="E3603" s="24"/>
    </row>
    <row r="3604" spans="3:5">
      <c r="C3604" s="21"/>
      <c r="D3604" s="24"/>
      <c r="E3604" s="24"/>
    </row>
    <row r="3605" spans="3:5">
      <c r="C3605" s="21"/>
      <c r="D3605" s="24"/>
      <c r="E3605" s="24"/>
    </row>
    <row r="3606" spans="3:5">
      <c r="C3606" s="21"/>
      <c r="D3606" s="24"/>
      <c r="E3606" s="24"/>
    </row>
    <row r="3607" spans="3:5">
      <c r="C3607" s="21"/>
      <c r="D3607" s="24"/>
      <c r="E3607" s="24"/>
    </row>
    <row r="3608" spans="3:5">
      <c r="C3608" s="21"/>
      <c r="D3608" s="24"/>
      <c r="E3608" s="24"/>
    </row>
    <row r="3609" spans="3:5">
      <c r="C3609" s="21"/>
      <c r="D3609" s="24"/>
      <c r="E3609" s="24"/>
    </row>
    <row r="3610" spans="3:5">
      <c r="C3610" s="21"/>
      <c r="D3610" s="24"/>
      <c r="E3610" s="24"/>
    </row>
    <row r="3611" spans="3:5">
      <c r="C3611" s="21"/>
      <c r="D3611" s="24"/>
      <c r="E3611" s="24"/>
    </row>
    <row r="3612" spans="3:5">
      <c r="C3612" s="21"/>
      <c r="D3612" s="24"/>
      <c r="E3612" s="24"/>
    </row>
    <row r="3613" spans="3:5">
      <c r="C3613" s="21"/>
      <c r="D3613" s="24"/>
      <c r="E3613" s="24"/>
    </row>
    <row r="3614" spans="3:5">
      <c r="C3614" s="21"/>
      <c r="D3614" s="24"/>
      <c r="E3614" s="24"/>
    </row>
    <row r="3615" spans="3:5">
      <c r="C3615" s="21"/>
      <c r="D3615" s="24"/>
      <c r="E3615" s="24"/>
    </row>
    <row r="3616" spans="3:5">
      <c r="C3616" s="21"/>
      <c r="D3616" s="24"/>
      <c r="E3616" s="24"/>
    </row>
    <row r="3617" spans="3:5">
      <c r="C3617" s="21"/>
      <c r="D3617" s="24"/>
      <c r="E3617" s="24"/>
    </row>
    <row r="3618" spans="3:5">
      <c r="C3618" s="21"/>
      <c r="D3618" s="24"/>
      <c r="E3618" s="24"/>
    </row>
    <row r="3619" spans="3:5">
      <c r="C3619" s="21"/>
      <c r="D3619" s="24"/>
      <c r="E3619" s="24"/>
    </row>
    <row r="3620" spans="3:5">
      <c r="C3620" s="21"/>
      <c r="D3620" s="24"/>
      <c r="E3620" s="24"/>
    </row>
    <row r="3621" spans="3:5">
      <c r="C3621" s="21"/>
      <c r="D3621" s="24"/>
      <c r="E3621" s="24"/>
    </row>
    <row r="3622" spans="3:5">
      <c r="C3622" s="21"/>
      <c r="D3622" s="24"/>
      <c r="E3622" s="24"/>
    </row>
    <row r="3623" spans="3:5">
      <c r="C3623" s="21"/>
      <c r="D3623" s="24"/>
      <c r="E3623" s="24"/>
    </row>
    <row r="3624" spans="3:5">
      <c r="C3624" s="21"/>
      <c r="D3624" s="24"/>
      <c r="E3624" s="24"/>
    </row>
    <row r="3625" spans="3:5">
      <c r="C3625" s="21"/>
      <c r="D3625" s="24"/>
      <c r="E3625" s="24"/>
    </row>
    <row r="3626" spans="3:5">
      <c r="C3626" s="21"/>
      <c r="D3626" s="24"/>
      <c r="E3626" s="24"/>
    </row>
    <row r="3627" spans="3:5">
      <c r="C3627" s="21"/>
      <c r="D3627" s="24"/>
      <c r="E3627" s="24"/>
    </row>
    <row r="3628" spans="3:5">
      <c r="C3628" s="21"/>
      <c r="D3628" s="24"/>
      <c r="E3628" s="24"/>
    </row>
    <row r="3629" spans="3:5">
      <c r="C3629" s="21"/>
      <c r="D3629" s="24"/>
      <c r="E3629" s="24"/>
    </row>
    <row r="3630" spans="3:5">
      <c r="C3630" s="21"/>
      <c r="D3630" s="24"/>
      <c r="E3630" s="24"/>
    </row>
    <row r="3631" spans="3:5">
      <c r="C3631" s="21"/>
      <c r="D3631" s="24"/>
      <c r="E3631" s="24"/>
    </row>
    <row r="3632" spans="3:5">
      <c r="C3632" s="21"/>
      <c r="D3632" s="24"/>
      <c r="E3632" s="24"/>
    </row>
    <row r="3633" spans="3:5">
      <c r="C3633" s="21"/>
      <c r="D3633" s="24"/>
      <c r="E3633" s="24"/>
    </row>
    <row r="3634" spans="3:5">
      <c r="C3634" s="21"/>
      <c r="D3634" s="24"/>
      <c r="E3634" s="24"/>
    </row>
    <row r="3635" spans="3:5">
      <c r="C3635" s="21"/>
      <c r="D3635" s="24"/>
      <c r="E3635" s="24"/>
    </row>
    <row r="3636" spans="3:5">
      <c r="C3636" s="21"/>
      <c r="D3636" s="24"/>
      <c r="E3636" s="24"/>
    </row>
    <row r="3637" spans="3:5">
      <c r="C3637" s="21"/>
      <c r="D3637" s="24"/>
      <c r="E3637" s="24"/>
    </row>
    <row r="3638" spans="3:5">
      <c r="C3638" s="21"/>
      <c r="D3638" s="24"/>
      <c r="E3638" s="24"/>
    </row>
    <row r="3639" spans="3:5">
      <c r="C3639" s="21"/>
      <c r="D3639" s="24"/>
      <c r="E3639" s="24"/>
    </row>
    <row r="3640" spans="3:5">
      <c r="C3640" s="21"/>
      <c r="D3640" s="24"/>
      <c r="E3640" s="24"/>
    </row>
    <row r="3641" spans="3:5">
      <c r="C3641" s="21"/>
      <c r="D3641" s="24"/>
      <c r="E3641" s="24"/>
    </row>
    <row r="3642" spans="3:5">
      <c r="C3642" s="21"/>
      <c r="D3642" s="24"/>
      <c r="E3642" s="24"/>
    </row>
    <row r="3643" spans="3:5">
      <c r="C3643" s="21"/>
      <c r="D3643" s="24"/>
      <c r="E3643" s="24"/>
    </row>
    <row r="3644" spans="3:5">
      <c r="C3644" s="21"/>
      <c r="D3644" s="24"/>
      <c r="E3644" s="24"/>
    </row>
    <row r="3645" spans="3:5">
      <c r="C3645" s="21"/>
      <c r="D3645" s="24"/>
      <c r="E3645" s="24"/>
    </row>
    <row r="3646" spans="3:5">
      <c r="C3646" s="21"/>
      <c r="D3646" s="24"/>
      <c r="E3646" s="24"/>
    </row>
    <row r="3647" spans="3:5">
      <c r="C3647" s="21"/>
      <c r="D3647" s="24"/>
      <c r="E3647" s="24"/>
    </row>
    <row r="3648" spans="3:5">
      <c r="C3648" s="21"/>
      <c r="D3648" s="24"/>
      <c r="E3648" s="24"/>
    </row>
    <row r="3649" spans="3:5">
      <c r="C3649" s="21"/>
      <c r="D3649" s="24"/>
      <c r="E3649" s="24"/>
    </row>
    <row r="3650" spans="3:5">
      <c r="C3650" s="21"/>
      <c r="D3650" s="24"/>
      <c r="E3650" s="24"/>
    </row>
    <row r="3651" spans="3:5">
      <c r="C3651" s="21"/>
      <c r="D3651" s="24"/>
      <c r="E3651" s="24"/>
    </row>
    <row r="3652" spans="3:5">
      <c r="C3652" s="21"/>
      <c r="D3652" s="24"/>
      <c r="E3652" s="24"/>
    </row>
    <row r="3653" spans="3:5">
      <c r="C3653" s="21"/>
      <c r="D3653" s="24"/>
      <c r="E3653" s="24"/>
    </row>
    <row r="3654" spans="3:5">
      <c r="C3654" s="21"/>
      <c r="D3654" s="24"/>
      <c r="E3654" s="24"/>
    </row>
    <row r="3655" spans="3:5">
      <c r="C3655" s="21"/>
      <c r="D3655" s="24"/>
      <c r="E3655" s="24"/>
    </row>
    <row r="3656" spans="3:5">
      <c r="C3656" s="21"/>
      <c r="D3656" s="24"/>
      <c r="E3656" s="24"/>
    </row>
    <row r="3657" spans="3:5">
      <c r="C3657" s="21"/>
      <c r="D3657" s="24"/>
      <c r="E3657" s="24"/>
    </row>
    <row r="3658" spans="3:5">
      <c r="C3658" s="21"/>
      <c r="D3658" s="24"/>
      <c r="E3658" s="24"/>
    </row>
    <row r="3659" spans="3:5">
      <c r="C3659" s="21"/>
      <c r="D3659" s="24"/>
      <c r="E3659" s="24"/>
    </row>
    <row r="3660" spans="3:5">
      <c r="C3660" s="21"/>
      <c r="D3660" s="24"/>
      <c r="E3660" s="24"/>
    </row>
    <row r="3661" spans="3:5">
      <c r="C3661" s="21"/>
      <c r="D3661" s="24"/>
      <c r="E3661" s="24"/>
    </row>
    <row r="3662" spans="3:5">
      <c r="C3662" s="21"/>
      <c r="D3662" s="24"/>
      <c r="E3662" s="24"/>
    </row>
    <row r="3663" spans="3:5">
      <c r="C3663" s="21"/>
      <c r="D3663" s="24"/>
      <c r="E3663" s="24"/>
    </row>
    <row r="3664" spans="3:5">
      <c r="C3664" s="21"/>
      <c r="D3664" s="24"/>
      <c r="E3664" s="24"/>
    </row>
    <row r="3665" spans="3:5">
      <c r="C3665" s="21"/>
      <c r="D3665" s="24"/>
      <c r="E3665" s="24"/>
    </row>
    <row r="3666" spans="3:5">
      <c r="C3666" s="21"/>
      <c r="D3666" s="24"/>
      <c r="E3666" s="24"/>
    </row>
    <row r="3667" spans="3:5">
      <c r="C3667" s="21"/>
      <c r="D3667" s="24"/>
      <c r="E3667" s="24"/>
    </row>
    <row r="3668" spans="3:5">
      <c r="C3668" s="21"/>
      <c r="D3668" s="24"/>
      <c r="E3668" s="24"/>
    </row>
    <row r="3669" spans="3:5">
      <c r="C3669" s="21"/>
      <c r="D3669" s="24"/>
      <c r="E3669" s="24"/>
    </row>
    <row r="3670" spans="3:5">
      <c r="C3670" s="21"/>
      <c r="D3670" s="24"/>
      <c r="E3670" s="24"/>
    </row>
    <row r="3671" spans="3:5">
      <c r="C3671" s="21"/>
      <c r="D3671" s="24"/>
      <c r="E3671" s="24"/>
    </row>
    <row r="3672" spans="3:5">
      <c r="C3672" s="21"/>
      <c r="D3672" s="24"/>
      <c r="E3672" s="24"/>
    </row>
    <row r="3673" spans="3:5">
      <c r="C3673" s="21"/>
      <c r="D3673" s="24"/>
      <c r="E3673" s="24"/>
    </row>
    <row r="3674" spans="3:5">
      <c r="C3674" s="21"/>
      <c r="D3674" s="24"/>
      <c r="E3674" s="24"/>
    </row>
    <row r="3675" spans="3:5">
      <c r="C3675" s="21"/>
      <c r="D3675" s="24"/>
      <c r="E3675" s="24"/>
    </row>
    <row r="3676" spans="3:5">
      <c r="C3676" s="21"/>
      <c r="D3676" s="24"/>
      <c r="E3676" s="24"/>
    </row>
    <row r="3677" spans="3:5">
      <c r="C3677" s="21"/>
      <c r="D3677" s="24"/>
      <c r="E3677" s="24"/>
    </row>
    <row r="3678" spans="3:5">
      <c r="C3678" s="21"/>
      <c r="D3678" s="24"/>
      <c r="E3678" s="24"/>
    </row>
    <row r="3679" spans="3:5">
      <c r="C3679" s="21"/>
      <c r="D3679" s="24"/>
      <c r="E3679" s="24"/>
    </row>
    <row r="3680" spans="3:5">
      <c r="C3680" s="21"/>
      <c r="D3680" s="24"/>
      <c r="E3680" s="24"/>
    </row>
    <row r="3681" spans="3:5">
      <c r="C3681" s="21"/>
      <c r="D3681" s="24"/>
      <c r="E3681" s="24"/>
    </row>
    <row r="3682" spans="3:5">
      <c r="C3682" s="21"/>
      <c r="D3682" s="24"/>
      <c r="E3682" s="24"/>
    </row>
    <row r="3683" spans="3:5">
      <c r="C3683" s="21"/>
      <c r="D3683" s="24"/>
      <c r="E3683" s="24"/>
    </row>
    <row r="3684" spans="3:5">
      <c r="C3684" s="21"/>
      <c r="D3684" s="24"/>
      <c r="E3684" s="24"/>
    </row>
    <row r="3685" spans="3:5">
      <c r="C3685" s="21"/>
      <c r="D3685" s="24"/>
      <c r="E3685" s="24"/>
    </row>
    <row r="3686" spans="3:5">
      <c r="C3686" s="21"/>
      <c r="D3686" s="24"/>
      <c r="E3686" s="24"/>
    </row>
    <row r="3687" spans="3:5">
      <c r="C3687" s="21"/>
      <c r="D3687" s="24"/>
      <c r="E3687" s="24"/>
    </row>
    <row r="3688" spans="3:5">
      <c r="C3688" s="21"/>
      <c r="D3688" s="24"/>
      <c r="E3688" s="24"/>
    </row>
    <row r="3689" spans="3:5">
      <c r="C3689" s="21"/>
      <c r="D3689" s="24"/>
      <c r="E3689" s="24"/>
    </row>
    <row r="3690" spans="3:5">
      <c r="C3690" s="21"/>
      <c r="D3690" s="24"/>
      <c r="E3690" s="24"/>
    </row>
    <row r="3691" spans="3:5">
      <c r="C3691" s="21"/>
      <c r="D3691" s="24"/>
      <c r="E3691" s="24"/>
    </row>
    <row r="3692" spans="3:5">
      <c r="C3692" s="21"/>
      <c r="D3692" s="24"/>
      <c r="E3692" s="24"/>
    </row>
    <row r="3693" spans="3:5">
      <c r="C3693" s="21"/>
      <c r="D3693" s="24"/>
      <c r="E3693" s="24"/>
    </row>
    <row r="3694" spans="3:5">
      <c r="C3694" s="21"/>
      <c r="D3694" s="24"/>
      <c r="E3694" s="24"/>
    </row>
    <row r="3695" spans="3:5">
      <c r="C3695" s="21"/>
      <c r="D3695" s="24"/>
      <c r="E3695" s="24"/>
    </row>
    <row r="3696" spans="3:5">
      <c r="C3696" s="21"/>
      <c r="D3696" s="24"/>
      <c r="E3696" s="24"/>
    </row>
    <row r="3697" spans="3:5">
      <c r="C3697" s="21"/>
      <c r="D3697" s="24"/>
      <c r="E3697" s="24"/>
    </row>
    <row r="3698" spans="3:5">
      <c r="C3698" s="21"/>
      <c r="D3698" s="24"/>
      <c r="E3698" s="24"/>
    </row>
    <row r="3699" spans="3:5">
      <c r="C3699" s="21"/>
      <c r="D3699" s="24"/>
      <c r="E3699" s="24"/>
    </row>
    <row r="3700" spans="3:5">
      <c r="C3700" s="21"/>
      <c r="D3700" s="24"/>
      <c r="E3700" s="24"/>
    </row>
    <row r="3701" spans="3:5">
      <c r="C3701" s="21"/>
      <c r="D3701" s="24"/>
      <c r="E3701" s="24"/>
    </row>
    <row r="3702" spans="3:5">
      <c r="C3702" s="21"/>
      <c r="D3702" s="24"/>
      <c r="E3702" s="24"/>
    </row>
    <row r="3703" spans="3:5">
      <c r="C3703" s="21"/>
      <c r="D3703" s="24"/>
      <c r="E3703" s="24"/>
    </row>
    <row r="3704" spans="3:5">
      <c r="C3704" s="21"/>
      <c r="D3704" s="24"/>
      <c r="E3704" s="24"/>
    </row>
    <row r="3705" spans="3:5">
      <c r="C3705" s="21"/>
      <c r="D3705" s="24"/>
      <c r="E3705" s="24"/>
    </row>
    <row r="3706" spans="3:5">
      <c r="C3706" s="21"/>
      <c r="D3706" s="24"/>
      <c r="E3706" s="24"/>
    </row>
    <row r="3707" spans="3:5">
      <c r="C3707" s="21"/>
      <c r="D3707" s="24"/>
      <c r="E3707" s="24"/>
    </row>
    <row r="3708" spans="3:5">
      <c r="C3708" s="21"/>
      <c r="D3708" s="24"/>
      <c r="E3708" s="24"/>
    </row>
    <row r="3709" spans="3:5">
      <c r="C3709" s="21"/>
      <c r="D3709" s="24"/>
      <c r="E3709" s="24"/>
    </row>
    <row r="3710" spans="3:5">
      <c r="C3710" s="21"/>
      <c r="D3710" s="24"/>
      <c r="E3710" s="24"/>
    </row>
    <row r="3711" spans="3:5">
      <c r="C3711" s="21"/>
      <c r="D3711" s="24"/>
      <c r="E3711" s="24"/>
    </row>
    <row r="3712" spans="3:5">
      <c r="C3712" s="21"/>
      <c r="D3712" s="24"/>
      <c r="E3712" s="24"/>
    </row>
    <row r="3713" spans="3:5">
      <c r="C3713" s="21"/>
      <c r="D3713" s="24"/>
      <c r="E3713" s="24"/>
    </row>
    <row r="3714" spans="3:5">
      <c r="C3714" s="21"/>
      <c r="D3714" s="24"/>
      <c r="E3714" s="24"/>
    </row>
    <row r="3715" spans="3:5">
      <c r="C3715" s="21"/>
      <c r="D3715" s="24"/>
      <c r="E3715" s="24"/>
    </row>
    <row r="3716" spans="3:5">
      <c r="C3716" s="21"/>
      <c r="D3716" s="24"/>
      <c r="E3716" s="24"/>
    </row>
    <row r="3717" spans="3:5">
      <c r="C3717" s="21"/>
      <c r="D3717" s="24"/>
      <c r="E3717" s="24"/>
    </row>
    <row r="3718" spans="3:5">
      <c r="C3718" s="21"/>
      <c r="D3718" s="24"/>
      <c r="E3718" s="24"/>
    </row>
    <row r="3719" spans="3:5">
      <c r="C3719" s="21"/>
      <c r="D3719" s="24"/>
      <c r="E3719" s="24"/>
    </row>
    <row r="3720" spans="3:5">
      <c r="C3720" s="21"/>
      <c r="D3720" s="24"/>
      <c r="E3720" s="24"/>
    </row>
    <row r="3721" spans="3:5">
      <c r="C3721" s="21"/>
      <c r="D3721" s="24"/>
      <c r="E3721" s="24"/>
    </row>
    <row r="3722" spans="3:5">
      <c r="C3722" s="21"/>
      <c r="D3722" s="24"/>
      <c r="E3722" s="24"/>
    </row>
    <row r="3723" spans="3:5">
      <c r="C3723" s="21"/>
      <c r="D3723" s="24"/>
      <c r="E3723" s="24"/>
    </row>
    <row r="3724" spans="3:5">
      <c r="C3724" s="21"/>
      <c r="D3724" s="24"/>
      <c r="E3724" s="24"/>
    </row>
    <row r="3725" spans="3:5">
      <c r="C3725" s="21"/>
      <c r="D3725" s="24"/>
      <c r="E3725" s="24"/>
    </row>
    <row r="3726" spans="3:5">
      <c r="C3726" s="21"/>
      <c r="D3726" s="24"/>
      <c r="E3726" s="24"/>
    </row>
    <row r="3727" spans="3:5">
      <c r="C3727" s="21"/>
      <c r="D3727" s="24"/>
      <c r="E3727" s="24"/>
    </row>
    <row r="3728" spans="3:5">
      <c r="C3728" s="21"/>
      <c r="D3728" s="24"/>
      <c r="E3728" s="24"/>
    </row>
    <row r="3729" spans="3:5">
      <c r="C3729" s="21"/>
      <c r="D3729" s="24"/>
      <c r="E3729" s="24"/>
    </row>
    <row r="3730" spans="3:5">
      <c r="C3730" s="21"/>
      <c r="D3730" s="24"/>
      <c r="E3730" s="24"/>
    </row>
    <row r="3731" spans="3:5">
      <c r="C3731" s="21"/>
      <c r="D3731" s="24"/>
      <c r="E3731" s="24"/>
    </row>
    <row r="3732" spans="3:5">
      <c r="C3732" s="21"/>
      <c r="D3732" s="24"/>
      <c r="E3732" s="24"/>
    </row>
    <row r="3733" spans="3:5">
      <c r="C3733" s="21"/>
      <c r="D3733" s="24"/>
      <c r="E3733" s="24"/>
    </row>
    <row r="3734" spans="3:5">
      <c r="C3734" s="21"/>
      <c r="D3734" s="24"/>
      <c r="E3734" s="24"/>
    </row>
    <row r="3735" spans="3:5">
      <c r="C3735" s="21"/>
      <c r="D3735" s="24"/>
      <c r="E3735" s="24"/>
    </row>
    <row r="3736" spans="3:5">
      <c r="C3736" s="21"/>
      <c r="D3736" s="24"/>
      <c r="E3736" s="24"/>
    </row>
    <row r="3737" spans="3:5">
      <c r="C3737" s="21"/>
      <c r="D3737" s="24"/>
      <c r="E3737" s="24"/>
    </row>
    <row r="3738" spans="3:5">
      <c r="C3738" s="21"/>
      <c r="D3738" s="24"/>
      <c r="E3738" s="24"/>
    </row>
    <row r="3739" spans="3:5">
      <c r="C3739" s="21"/>
      <c r="D3739" s="24"/>
      <c r="E3739" s="24"/>
    </row>
    <row r="3740" spans="3:5">
      <c r="C3740" s="21"/>
      <c r="D3740" s="24"/>
      <c r="E3740" s="24"/>
    </row>
    <row r="3741" spans="3:5">
      <c r="C3741" s="21"/>
      <c r="D3741" s="24"/>
      <c r="E3741" s="24"/>
    </row>
    <row r="3742" spans="3:5">
      <c r="C3742" s="21"/>
      <c r="D3742" s="24"/>
      <c r="E3742" s="24"/>
    </row>
    <row r="3743" spans="3:5">
      <c r="C3743" s="21"/>
      <c r="D3743" s="24"/>
      <c r="E3743" s="24"/>
    </row>
    <row r="3744" spans="3:5">
      <c r="C3744" s="21"/>
      <c r="D3744" s="24"/>
      <c r="E3744" s="24"/>
    </row>
    <row r="3745" spans="3:5">
      <c r="C3745" s="21"/>
      <c r="D3745" s="24"/>
      <c r="E3745" s="24"/>
    </row>
    <row r="3746" spans="3:5">
      <c r="C3746" s="21"/>
      <c r="D3746" s="24"/>
      <c r="E3746" s="24"/>
    </row>
    <row r="3747" spans="3:5">
      <c r="C3747" s="21"/>
      <c r="D3747" s="24"/>
      <c r="E3747" s="24"/>
    </row>
    <row r="3748" spans="3:5">
      <c r="C3748" s="21"/>
      <c r="D3748" s="24"/>
      <c r="E3748" s="24"/>
    </row>
    <row r="3749" spans="3:5">
      <c r="C3749" s="21"/>
      <c r="D3749" s="24"/>
      <c r="E3749" s="24"/>
    </row>
    <row r="3750" spans="3:5">
      <c r="C3750" s="21"/>
      <c r="D3750" s="24"/>
      <c r="E3750" s="24"/>
    </row>
    <row r="3751" spans="3:5">
      <c r="C3751" s="21"/>
      <c r="D3751" s="24"/>
      <c r="E3751" s="24"/>
    </row>
    <row r="3752" spans="3:5">
      <c r="C3752" s="21"/>
      <c r="D3752" s="24"/>
      <c r="E3752" s="24"/>
    </row>
    <row r="3753" spans="3:5">
      <c r="C3753" s="21"/>
      <c r="D3753" s="24"/>
      <c r="E3753" s="24"/>
    </row>
    <row r="3754" spans="3:5">
      <c r="C3754" s="21"/>
      <c r="D3754" s="24"/>
      <c r="E3754" s="24"/>
    </row>
    <row r="3755" spans="3:5">
      <c r="C3755" s="21"/>
      <c r="D3755" s="24"/>
      <c r="E3755" s="24"/>
    </row>
    <row r="3756" spans="3:5">
      <c r="C3756" s="21"/>
      <c r="D3756" s="24"/>
      <c r="E3756" s="24"/>
    </row>
    <row r="3757" spans="3:5">
      <c r="C3757" s="21"/>
      <c r="D3757" s="24"/>
      <c r="E3757" s="24"/>
    </row>
    <row r="3758" spans="3:5">
      <c r="C3758" s="21"/>
      <c r="D3758" s="24"/>
      <c r="E3758" s="24"/>
    </row>
    <row r="3759" spans="3:5">
      <c r="C3759" s="21"/>
      <c r="D3759" s="24"/>
      <c r="E3759" s="24"/>
    </row>
    <row r="3760" spans="3:5">
      <c r="C3760" s="21"/>
      <c r="D3760" s="24"/>
      <c r="E3760" s="24"/>
    </row>
    <row r="3761" spans="3:5">
      <c r="C3761" s="21"/>
      <c r="D3761" s="24"/>
      <c r="E3761" s="24"/>
    </row>
    <row r="3762" spans="3:5">
      <c r="C3762" s="21"/>
      <c r="D3762" s="24"/>
      <c r="E3762" s="24"/>
    </row>
    <row r="3763" spans="3:5">
      <c r="C3763" s="21"/>
      <c r="D3763" s="24"/>
      <c r="E3763" s="24"/>
    </row>
    <row r="3764" spans="3:5">
      <c r="C3764" s="21"/>
      <c r="D3764" s="24"/>
      <c r="E3764" s="24"/>
    </row>
    <row r="3765" spans="3:5">
      <c r="C3765" s="21"/>
      <c r="D3765" s="24"/>
      <c r="E3765" s="24"/>
    </row>
    <row r="3766" spans="3:5">
      <c r="C3766" s="21"/>
      <c r="D3766" s="24"/>
      <c r="E3766" s="24"/>
    </row>
    <row r="3767" spans="3:5">
      <c r="C3767" s="21"/>
      <c r="D3767" s="24"/>
      <c r="E3767" s="24"/>
    </row>
    <row r="3768" spans="3:5">
      <c r="C3768" s="21"/>
      <c r="D3768" s="24"/>
      <c r="E3768" s="24"/>
    </row>
    <row r="3769" spans="3:5">
      <c r="C3769" s="21"/>
      <c r="D3769" s="24"/>
      <c r="E3769" s="24"/>
    </row>
    <row r="3770" spans="3:5">
      <c r="C3770" s="21"/>
      <c r="D3770" s="24"/>
      <c r="E3770" s="24"/>
    </row>
    <row r="3771" spans="3:5">
      <c r="C3771" s="21"/>
      <c r="D3771" s="24"/>
      <c r="E3771" s="24"/>
    </row>
    <row r="3772" spans="3:5">
      <c r="C3772" s="21"/>
      <c r="D3772" s="24"/>
      <c r="E3772" s="24"/>
    </row>
    <row r="3773" spans="3:5">
      <c r="C3773" s="21"/>
      <c r="D3773" s="24"/>
      <c r="E3773" s="24"/>
    </row>
    <row r="3774" spans="3:5">
      <c r="C3774" s="21"/>
      <c r="D3774" s="24"/>
      <c r="E3774" s="24"/>
    </row>
    <row r="3775" spans="3:5">
      <c r="C3775" s="21"/>
      <c r="D3775" s="24"/>
      <c r="E3775" s="24"/>
    </row>
    <row r="3776" spans="3:5">
      <c r="C3776" s="21"/>
      <c r="D3776" s="24"/>
      <c r="E3776" s="24"/>
    </row>
    <row r="3777" spans="3:5">
      <c r="C3777" s="21"/>
      <c r="D3777" s="24"/>
      <c r="E3777" s="24"/>
    </row>
    <row r="3778" spans="3:5">
      <c r="C3778" s="21"/>
      <c r="D3778" s="24"/>
      <c r="E3778" s="24"/>
    </row>
    <row r="3779" spans="3:5">
      <c r="C3779" s="21"/>
      <c r="D3779" s="24"/>
      <c r="E3779" s="24"/>
    </row>
    <row r="3780" spans="3:5">
      <c r="C3780" s="21"/>
      <c r="D3780" s="24"/>
      <c r="E3780" s="24"/>
    </row>
    <row r="3781" spans="3:5">
      <c r="C3781" s="21"/>
      <c r="D3781" s="24"/>
      <c r="E3781" s="24"/>
    </row>
    <row r="3782" spans="3:5">
      <c r="C3782" s="21"/>
      <c r="D3782" s="24"/>
      <c r="E3782" s="24"/>
    </row>
    <row r="3783" spans="3:5">
      <c r="C3783" s="21"/>
      <c r="D3783" s="24"/>
      <c r="E3783" s="24"/>
    </row>
    <row r="3784" spans="3:5">
      <c r="C3784" s="21"/>
      <c r="D3784" s="24"/>
      <c r="E3784" s="24"/>
    </row>
    <row r="3785" spans="3:5">
      <c r="C3785" s="21"/>
      <c r="D3785" s="24"/>
      <c r="E3785" s="24"/>
    </row>
    <row r="3786" spans="3:5">
      <c r="C3786" s="21"/>
      <c r="D3786" s="24"/>
      <c r="E3786" s="24"/>
    </row>
    <row r="3787" spans="3:5">
      <c r="C3787" s="21"/>
      <c r="D3787" s="24"/>
      <c r="E3787" s="24"/>
    </row>
    <row r="3788" spans="3:5">
      <c r="C3788" s="21"/>
      <c r="D3788" s="24"/>
      <c r="E3788" s="24"/>
    </row>
    <row r="3789" spans="3:5">
      <c r="C3789" s="21"/>
      <c r="D3789" s="24"/>
      <c r="E3789" s="24"/>
    </row>
    <row r="3790" spans="3:5">
      <c r="C3790" s="21"/>
      <c r="D3790" s="24"/>
      <c r="E3790" s="24"/>
    </row>
    <row r="3791" spans="3:5">
      <c r="C3791" s="21"/>
      <c r="D3791" s="24"/>
      <c r="E3791" s="24"/>
    </row>
    <row r="3792" spans="3:5">
      <c r="C3792" s="21"/>
      <c r="D3792" s="24"/>
      <c r="E3792" s="24"/>
    </row>
    <row r="3793" spans="3:5">
      <c r="C3793" s="21"/>
      <c r="D3793" s="24"/>
      <c r="E3793" s="24"/>
    </row>
    <row r="3794" spans="3:5">
      <c r="C3794" s="21"/>
      <c r="D3794" s="24"/>
      <c r="E3794" s="24"/>
    </row>
    <row r="3795" spans="3:5">
      <c r="C3795" s="21"/>
      <c r="D3795" s="24"/>
      <c r="E3795" s="24"/>
    </row>
    <row r="3796" spans="3:5">
      <c r="C3796" s="21"/>
      <c r="D3796" s="24"/>
      <c r="E3796" s="24"/>
    </row>
    <row r="3797" spans="3:5">
      <c r="C3797" s="21"/>
      <c r="D3797" s="24"/>
      <c r="E3797" s="24"/>
    </row>
    <row r="3798" spans="3:5">
      <c r="C3798" s="21"/>
      <c r="D3798" s="24"/>
      <c r="E3798" s="24"/>
    </row>
    <row r="3799" spans="3:5">
      <c r="C3799" s="21"/>
      <c r="D3799" s="24"/>
      <c r="E3799" s="24"/>
    </row>
    <row r="3800" spans="3:5">
      <c r="C3800" s="21"/>
      <c r="D3800" s="24"/>
      <c r="E3800" s="24"/>
    </row>
    <row r="3801" spans="3:5">
      <c r="C3801" s="21"/>
      <c r="D3801" s="24"/>
      <c r="E3801" s="24"/>
    </row>
    <row r="3802" spans="3:5">
      <c r="C3802" s="21"/>
      <c r="D3802" s="24"/>
      <c r="E3802" s="24"/>
    </row>
    <row r="3803" spans="3:5">
      <c r="C3803" s="21"/>
      <c r="D3803" s="24"/>
      <c r="E3803" s="24"/>
    </row>
    <row r="3804" spans="3:5">
      <c r="C3804" s="21"/>
      <c r="D3804" s="24"/>
      <c r="E3804" s="24"/>
    </row>
    <row r="3805" spans="3:5">
      <c r="C3805" s="21"/>
      <c r="D3805" s="24"/>
      <c r="E3805" s="24"/>
    </row>
    <row r="3806" spans="3:5">
      <c r="C3806" s="21"/>
      <c r="D3806" s="24"/>
      <c r="E3806" s="24"/>
    </row>
    <row r="3807" spans="3:5">
      <c r="C3807" s="21"/>
      <c r="D3807" s="24"/>
      <c r="E3807" s="24"/>
    </row>
    <row r="3808" spans="3:5">
      <c r="C3808" s="21"/>
      <c r="D3808" s="24"/>
      <c r="E3808" s="24"/>
    </row>
    <row r="3809" spans="3:5">
      <c r="C3809" s="21"/>
      <c r="D3809" s="24"/>
      <c r="E3809" s="24"/>
    </row>
    <row r="3810" spans="3:5">
      <c r="C3810" s="21"/>
      <c r="D3810" s="24"/>
      <c r="E3810" s="24"/>
    </row>
    <row r="3811" spans="3:5">
      <c r="C3811" s="21"/>
      <c r="D3811" s="24"/>
      <c r="E3811" s="24"/>
    </row>
    <row r="3812" spans="3:5">
      <c r="C3812" s="21"/>
      <c r="D3812" s="24"/>
      <c r="E3812" s="24"/>
    </row>
    <row r="3813" spans="3:5">
      <c r="C3813" s="21"/>
      <c r="D3813" s="24"/>
      <c r="E3813" s="24"/>
    </row>
    <row r="3814" spans="3:5">
      <c r="C3814" s="21"/>
      <c r="D3814" s="24"/>
      <c r="E3814" s="24"/>
    </row>
    <row r="3815" spans="3:5">
      <c r="C3815" s="21"/>
      <c r="D3815" s="24"/>
      <c r="E3815" s="24"/>
    </row>
    <row r="3816" spans="3:5">
      <c r="C3816" s="21"/>
      <c r="D3816" s="24"/>
      <c r="E3816" s="24"/>
    </row>
    <row r="3817" spans="3:5">
      <c r="C3817" s="21"/>
      <c r="D3817" s="24"/>
      <c r="E3817" s="24"/>
    </row>
    <row r="3818" spans="3:5">
      <c r="C3818" s="21"/>
      <c r="D3818" s="24"/>
      <c r="E3818" s="24"/>
    </row>
    <row r="3819" spans="3:5">
      <c r="C3819" s="21"/>
      <c r="D3819" s="24"/>
      <c r="E3819" s="24"/>
    </row>
    <row r="3820" spans="3:5">
      <c r="C3820" s="21"/>
      <c r="D3820" s="24"/>
      <c r="E3820" s="24"/>
    </row>
    <row r="3821" spans="3:5">
      <c r="C3821" s="21"/>
      <c r="D3821" s="24"/>
      <c r="E3821" s="24"/>
    </row>
    <row r="3822" spans="3:5">
      <c r="C3822" s="21"/>
      <c r="D3822" s="24"/>
      <c r="E3822" s="24"/>
    </row>
    <row r="3823" spans="3:5">
      <c r="C3823" s="21"/>
      <c r="D3823" s="24"/>
      <c r="E3823" s="24"/>
    </row>
    <row r="3824" spans="3:5">
      <c r="C3824" s="21"/>
      <c r="D3824" s="24"/>
      <c r="E3824" s="24"/>
    </row>
    <row r="3825" spans="3:5">
      <c r="C3825" s="21"/>
      <c r="D3825" s="24"/>
      <c r="E3825" s="24"/>
    </row>
    <row r="3826" spans="3:5">
      <c r="C3826" s="21"/>
      <c r="D3826" s="24"/>
      <c r="E3826" s="24"/>
    </row>
    <row r="3827" spans="3:5">
      <c r="C3827" s="21"/>
      <c r="D3827" s="24"/>
      <c r="E3827" s="24"/>
    </row>
    <row r="3828" spans="3:5">
      <c r="C3828" s="21"/>
      <c r="D3828" s="24"/>
      <c r="E3828" s="24"/>
    </row>
    <row r="3829" spans="3:5">
      <c r="C3829" s="21"/>
      <c r="D3829" s="24"/>
      <c r="E3829" s="24"/>
    </row>
    <row r="3830" spans="3:5">
      <c r="C3830" s="21"/>
      <c r="D3830" s="24"/>
      <c r="E3830" s="24"/>
    </row>
    <row r="3831" spans="3:5">
      <c r="C3831" s="21"/>
      <c r="D3831" s="24"/>
      <c r="E3831" s="24"/>
    </row>
    <row r="3832" spans="3:5">
      <c r="C3832" s="21"/>
      <c r="D3832" s="24"/>
      <c r="E3832" s="24"/>
    </row>
    <row r="3833" spans="3:5">
      <c r="C3833" s="21"/>
      <c r="D3833" s="24"/>
      <c r="E3833" s="24"/>
    </row>
    <row r="3834" spans="3:5">
      <c r="C3834" s="21"/>
      <c r="D3834" s="24"/>
      <c r="E3834" s="24"/>
    </row>
    <row r="3835" spans="3:5">
      <c r="C3835" s="21"/>
      <c r="D3835" s="24"/>
      <c r="E3835" s="24"/>
    </row>
    <row r="3836" spans="3:5">
      <c r="C3836" s="21"/>
      <c r="D3836" s="24"/>
      <c r="E3836" s="24"/>
    </row>
    <row r="3837" spans="3:5">
      <c r="C3837" s="21"/>
      <c r="D3837" s="24"/>
      <c r="E3837" s="24"/>
    </row>
    <row r="3838" spans="3:5">
      <c r="C3838" s="21"/>
      <c r="D3838" s="24"/>
      <c r="E3838" s="24"/>
    </row>
    <row r="3839" spans="3:5">
      <c r="C3839" s="21"/>
      <c r="D3839" s="24"/>
      <c r="E3839" s="24"/>
    </row>
    <row r="3840" spans="3:5">
      <c r="C3840" s="21"/>
      <c r="D3840" s="24"/>
      <c r="E3840" s="24"/>
    </row>
    <row r="3841" spans="3:5">
      <c r="C3841" s="21"/>
      <c r="D3841" s="24"/>
      <c r="E3841" s="24"/>
    </row>
    <row r="3842" spans="3:5">
      <c r="C3842" s="21"/>
      <c r="D3842" s="24"/>
      <c r="E3842" s="24"/>
    </row>
    <row r="3843" spans="3:5">
      <c r="C3843" s="21"/>
      <c r="D3843" s="24"/>
      <c r="E3843" s="24"/>
    </row>
    <row r="3844" spans="3:5">
      <c r="C3844" s="21"/>
      <c r="D3844" s="24"/>
      <c r="E3844" s="24"/>
    </row>
    <row r="3845" spans="3:5">
      <c r="C3845" s="21"/>
      <c r="D3845" s="24"/>
      <c r="E3845" s="24"/>
    </row>
    <row r="3846" spans="3:5">
      <c r="C3846" s="21"/>
      <c r="D3846" s="24"/>
      <c r="E3846" s="24"/>
    </row>
    <row r="3847" spans="3:5">
      <c r="C3847" s="21"/>
      <c r="D3847" s="24"/>
      <c r="E3847" s="24"/>
    </row>
    <row r="3848" spans="3:5">
      <c r="C3848" s="21"/>
      <c r="D3848" s="24"/>
      <c r="E3848" s="24"/>
    </row>
    <row r="3849" spans="3:5">
      <c r="C3849" s="21"/>
      <c r="D3849" s="24"/>
      <c r="E3849" s="24"/>
    </row>
    <row r="3850" spans="3:5">
      <c r="C3850" s="21"/>
      <c r="D3850" s="24"/>
      <c r="E3850" s="24"/>
    </row>
    <row r="3851" spans="3:5">
      <c r="C3851" s="21"/>
      <c r="D3851" s="24"/>
      <c r="E3851" s="24"/>
    </row>
    <row r="3852" spans="3:5">
      <c r="C3852" s="21"/>
      <c r="D3852" s="24"/>
      <c r="E3852" s="24"/>
    </row>
    <row r="3853" spans="3:5">
      <c r="C3853" s="21"/>
      <c r="D3853" s="24"/>
      <c r="E3853" s="24"/>
    </row>
    <row r="3854" spans="3:5">
      <c r="C3854" s="21"/>
      <c r="D3854" s="24"/>
      <c r="E3854" s="24"/>
    </row>
    <row r="3855" spans="3:5">
      <c r="C3855" s="21"/>
      <c r="D3855" s="24"/>
      <c r="E3855" s="24"/>
    </row>
    <row r="3856" spans="3:5">
      <c r="C3856" s="21"/>
      <c r="D3856" s="24"/>
      <c r="E3856" s="24"/>
    </row>
    <row r="3857" spans="3:5">
      <c r="C3857" s="21"/>
      <c r="D3857" s="24"/>
      <c r="E3857" s="24"/>
    </row>
    <row r="3858" spans="3:5">
      <c r="C3858" s="21"/>
      <c r="D3858" s="24"/>
      <c r="E3858" s="24"/>
    </row>
    <row r="3859" spans="3:5">
      <c r="C3859" s="21"/>
      <c r="D3859" s="24"/>
      <c r="E3859" s="24"/>
    </row>
    <row r="3860" spans="3:5">
      <c r="C3860" s="21"/>
      <c r="D3860" s="24"/>
      <c r="E3860" s="24"/>
    </row>
    <row r="3861" spans="3:5">
      <c r="C3861" s="21"/>
      <c r="D3861" s="24"/>
      <c r="E3861" s="24"/>
    </row>
    <row r="3862" spans="3:5">
      <c r="C3862" s="21"/>
      <c r="D3862" s="24"/>
      <c r="E3862" s="24"/>
    </row>
    <row r="3863" spans="3:5">
      <c r="C3863" s="21"/>
      <c r="D3863" s="24"/>
      <c r="E3863" s="24"/>
    </row>
    <row r="3864" spans="3:5">
      <c r="C3864" s="21"/>
      <c r="D3864" s="24"/>
      <c r="E3864" s="24"/>
    </row>
    <row r="3865" spans="3:5">
      <c r="C3865" s="21"/>
      <c r="D3865" s="24"/>
      <c r="E3865" s="24"/>
    </row>
    <row r="3866" spans="3:5">
      <c r="C3866" s="21"/>
      <c r="D3866" s="24"/>
      <c r="E3866" s="24"/>
    </row>
    <row r="3867" spans="3:5">
      <c r="C3867" s="21"/>
      <c r="D3867" s="24"/>
      <c r="E3867" s="24"/>
    </row>
    <row r="3868" spans="3:5">
      <c r="C3868" s="21"/>
      <c r="D3868" s="24"/>
      <c r="E3868" s="24"/>
    </row>
    <row r="3869" spans="3:5">
      <c r="C3869" s="21"/>
      <c r="D3869" s="24"/>
      <c r="E3869" s="24"/>
    </row>
    <row r="3870" spans="3:5">
      <c r="C3870" s="21"/>
      <c r="D3870" s="24"/>
      <c r="E3870" s="24"/>
    </row>
    <row r="3871" spans="3:5">
      <c r="C3871" s="21"/>
      <c r="D3871" s="24"/>
      <c r="E3871" s="24"/>
    </row>
    <row r="3872" spans="3:5">
      <c r="C3872" s="21"/>
      <c r="D3872" s="24"/>
      <c r="E3872" s="24"/>
    </row>
    <row r="3873" spans="3:5">
      <c r="C3873" s="21"/>
      <c r="D3873" s="24"/>
      <c r="E3873" s="24"/>
    </row>
    <row r="3874" spans="3:5">
      <c r="C3874" s="21"/>
      <c r="D3874" s="24"/>
      <c r="E3874" s="24"/>
    </row>
    <row r="3875" spans="3:5">
      <c r="C3875" s="21"/>
      <c r="D3875" s="24"/>
      <c r="E3875" s="24"/>
    </row>
    <row r="3876" spans="3:5">
      <c r="C3876" s="21"/>
      <c r="D3876" s="24"/>
      <c r="E3876" s="24"/>
    </row>
    <row r="3877" spans="3:5">
      <c r="C3877" s="21"/>
      <c r="D3877" s="24"/>
      <c r="E3877" s="24"/>
    </row>
    <row r="3878" spans="3:5">
      <c r="C3878" s="21"/>
      <c r="D3878" s="24"/>
      <c r="E3878" s="24"/>
    </row>
    <row r="3879" spans="3:5">
      <c r="C3879" s="21"/>
      <c r="D3879" s="24"/>
      <c r="E3879" s="24"/>
    </row>
    <row r="3880" spans="3:5">
      <c r="C3880" s="21"/>
      <c r="D3880" s="24"/>
      <c r="E3880" s="24"/>
    </row>
    <row r="3881" spans="3:5">
      <c r="C3881" s="21"/>
      <c r="D3881" s="24"/>
      <c r="E3881" s="24"/>
    </row>
    <row r="3882" spans="3:5">
      <c r="C3882" s="21"/>
      <c r="D3882" s="24"/>
      <c r="E3882" s="24"/>
    </row>
    <row r="3883" spans="3:5">
      <c r="C3883" s="21"/>
      <c r="D3883" s="24"/>
      <c r="E3883" s="24"/>
    </row>
    <row r="3884" spans="3:5">
      <c r="C3884" s="21"/>
      <c r="D3884" s="24"/>
      <c r="E3884" s="24"/>
    </row>
    <row r="3885" spans="3:5">
      <c r="C3885" s="21"/>
      <c r="D3885" s="24"/>
      <c r="E3885" s="24"/>
    </row>
    <row r="3886" spans="3:5">
      <c r="C3886" s="21"/>
      <c r="D3886" s="24"/>
      <c r="E3886" s="24"/>
    </row>
    <row r="3887" spans="3:5">
      <c r="C3887" s="21"/>
      <c r="D3887" s="24"/>
      <c r="E3887" s="24"/>
    </row>
    <row r="3888" spans="3:5">
      <c r="C3888" s="21"/>
      <c r="D3888" s="24"/>
      <c r="E3888" s="24"/>
    </row>
    <row r="3889" spans="3:5">
      <c r="C3889" s="21"/>
      <c r="D3889" s="24"/>
      <c r="E3889" s="24"/>
    </row>
    <row r="3890" spans="3:5">
      <c r="C3890" s="21"/>
      <c r="D3890" s="24"/>
      <c r="E3890" s="24"/>
    </row>
    <row r="3891" spans="3:5">
      <c r="C3891" s="21"/>
      <c r="D3891" s="24"/>
      <c r="E3891" s="24"/>
    </row>
    <row r="3892" spans="3:5">
      <c r="C3892" s="21"/>
      <c r="D3892" s="24"/>
      <c r="E3892" s="24"/>
    </row>
    <row r="3893" spans="3:5">
      <c r="C3893" s="21"/>
      <c r="D3893" s="24"/>
      <c r="E3893" s="24"/>
    </row>
    <row r="3894" spans="3:5">
      <c r="C3894" s="21"/>
      <c r="D3894" s="24"/>
      <c r="E3894" s="24"/>
    </row>
    <row r="3895" spans="3:5">
      <c r="C3895" s="21"/>
      <c r="D3895" s="24"/>
      <c r="E3895" s="24"/>
    </row>
    <row r="3896" spans="3:5">
      <c r="C3896" s="21"/>
      <c r="D3896" s="24"/>
      <c r="E3896" s="24"/>
    </row>
    <row r="3897" spans="3:5">
      <c r="C3897" s="21"/>
      <c r="D3897" s="24"/>
      <c r="E3897" s="24"/>
    </row>
    <row r="3898" spans="3:5">
      <c r="C3898" s="21"/>
      <c r="D3898" s="24"/>
      <c r="E3898" s="24"/>
    </row>
    <row r="3899" spans="3:5">
      <c r="C3899" s="21"/>
      <c r="D3899" s="24"/>
      <c r="E3899" s="24"/>
    </row>
    <row r="3900" spans="3:5">
      <c r="C3900" s="21"/>
      <c r="D3900" s="24"/>
      <c r="E3900" s="24"/>
    </row>
    <row r="3901" spans="3:5">
      <c r="C3901" s="21"/>
      <c r="D3901" s="24"/>
      <c r="E3901" s="24"/>
    </row>
    <row r="3902" spans="3:5">
      <c r="C3902" s="21"/>
      <c r="D3902" s="24"/>
      <c r="E3902" s="24"/>
    </row>
    <row r="3903" spans="3:5">
      <c r="C3903" s="21"/>
      <c r="D3903" s="24"/>
      <c r="E3903" s="24"/>
    </row>
    <row r="3904" spans="3:5">
      <c r="C3904" s="21"/>
      <c r="D3904" s="24"/>
      <c r="E3904" s="24"/>
    </row>
    <row r="3905" spans="3:5">
      <c r="C3905" s="21"/>
      <c r="D3905" s="24"/>
      <c r="E3905" s="24"/>
    </row>
    <row r="3906" spans="3:5">
      <c r="C3906" s="21"/>
      <c r="D3906" s="24"/>
      <c r="E3906" s="24"/>
    </row>
    <row r="3907" spans="3:5">
      <c r="C3907" s="21"/>
      <c r="D3907" s="24"/>
      <c r="E3907" s="24"/>
    </row>
    <row r="3908" spans="3:5">
      <c r="C3908" s="21"/>
      <c r="D3908" s="24"/>
      <c r="E3908" s="24"/>
    </row>
    <row r="3909" spans="3:5">
      <c r="C3909" s="21"/>
      <c r="D3909" s="24"/>
      <c r="E3909" s="24"/>
    </row>
    <row r="3910" spans="3:5">
      <c r="C3910" s="21"/>
      <c r="D3910" s="24"/>
      <c r="E3910" s="24"/>
    </row>
    <row r="3911" spans="3:5">
      <c r="C3911" s="21"/>
      <c r="D3911" s="24"/>
      <c r="E3911" s="24"/>
    </row>
    <row r="3912" spans="3:5">
      <c r="C3912" s="21"/>
      <c r="D3912" s="24"/>
      <c r="E3912" s="24"/>
    </row>
    <row r="3913" spans="3:5">
      <c r="C3913" s="21"/>
      <c r="D3913" s="24"/>
      <c r="E3913" s="24"/>
    </row>
    <row r="3914" spans="3:5">
      <c r="C3914" s="21"/>
      <c r="D3914" s="24"/>
      <c r="E3914" s="24"/>
    </row>
    <row r="3915" spans="3:5">
      <c r="C3915" s="21"/>
      <c r="D3915" s="24"/>
      <c r="E3915" s="24"/>
    </row>
    <row r="3916" spans="3:5">
      <c r="C3916" s="21"/>
      <c r="D3916" s="24"/>
      <c r="E3916" s="24"/>
    </row>
    <row r="3917" spans="3:5">
      <c r="C3917" s="21"/>
      <c r="D3917" s="24"/>
      <c r="E3917" s="24"/>
    </row>
    <row r="3918" spans="3:5">
      <c r="C3918" s="21"/>
      <c r="D3918" s="24"/>
      <c r="E3918" s="24"/>
    </row>
    <row r="3919" spans="3:5">
      <c r="C3919" s="21"/>
      <c r="D3919" s="24"/>
      <c r="E3919" s="24"/>
    </row>
    <row r="3920" spans="3:5">
      <c r="C3920" s="21"/>
      <c r="D3920" s="24"/>
      <c r="E3920" s="24"/>
    </row>
    <row r="3921" spans="3:5">
      <c r="C3921" s="21"/>
      <c r="D3921" s="24"/>
      <c r="E3921" s="24"/>
    </row>
    <row r="3922" spans="3:5">
      <c r="C3922" s="21"/>
      <c r="D3922" s="24"/>
      <c r="E3922" s="24"/>
    </row>
    <row r="3923" spans="3:5">
      <c r="C3923" s="21"/>
      <c r="D3923" s="24"/>
      <c r="E3923" s="24"/>
    </row>
    <row r="3924" spans="3:5">
      <c r="C3924" s="21"/>
      <c r="D3924" s="24"/>
      <c r="E3924" s="24"/>
    </row>
    <row r="3925" spans="3:5">
      <c r="C3925" s="21"/>
      <c r="D3925" s="24"/>
      <c r="E3925" s="24"/>
    </row>
    <row r="3926" spans="3:5">
      <c r="C3926" s="21"/>
      <c r="D3926" s="24"/>
      <c r="E3926" s="24"/>
    </row>
    <row r="3927" spans="3:5">
      <c r="C3927" s="21"/>
      <c r="D3927" s="24"/>
      <c r="E3927" s="24"/>
    </row>
    <row r="3928" spans="3:5">
      <c r="C3928" s="21"/>
      <c r="D3928" s="24"/>
      <c r="E3928" s="24"/>
    </row>
    <row r="3929" spans="3:5">
      <c r="C3929" s="21"/>
      <c r="D3929" s="24"/>
      <c r="E3929" s="24"/>
    </row>
    <row r="3930" spans="3:5">
      <c r="C3930" s="21"/>
      <c r="D3930" s="24"/>
      <c r="E3930" s="24"/>
    </row>
    <row r="3931" spans="3:5">
      <c r="C3931" s="21"/>
      <c r="D3931" s="24"/>
      <c r="E3931" s="24"/>
    </row>
    <row r="3932" spans="3:5">
      <c r="C3932" s="21"/>
      <c r="D3932" s="24"/>
      <c r="E3932" s="24"/>
    </row>
    <row r="3933" spans="3:5">
      <c r="C3933" s="21"/>
      <c r="D3933" s="24"/>
      <c r="E3933" s="24"/>
    </row>
    <row r="3934" spans="3:5">
      <c r="C3934" s="21"/>
      <c r="D3934" s="24"/>
      <c r="E3934" s="24"/>
    </row>
    <row r="3935" spans="3:5">
      <c r="C3935" s="21"/>
      <c r="D3935" s="24"/>
      <c r="E3935" s="24"/>
    </row>
    <row r="3936" spans="3:5">
      <c r="C3936" s="21"/>
      <c r="D3936" s="24"/>
      <c r="E3936" s="24"/>
    </row>
    <row r="3937" spans="3:5">
      <c r="C3937" s="21"/>
      <c r="D3937" s="24"/>
      <c r="E3937" s="24"/>
    </row>
    <row r="3938" spans="3:5">
      <c r="C3938" s="21"/>
      <c r="D3938" s="24"/>
      <c r="E3938" s="24"/>
    </row>
    <row r="3939" spans="3:5">
      <c r="C3939" s="21"/>
      <c r="D3939" s="24"/>
      <c r="E3939" s="24"/>
    </row>
    <row r="3940" spans="3:5">
      <c r="C3940" s="21"/>
      <c r="D3940" s="24"/>
      <c r="E3940" s="24"/>
    </row>
    <row r="3941" spans="3:5">
      <c r="C3941" s="21"/>
      <c r="D3941" s="24"/>
      <c r="E3941" s="24"/>
    </row>
    <row r="3942" spans="3:5">
      <c r="C3942" s="21"/>
      <c r="D3942" s="24"/>
      <c r="E3942" s="24"/>
    </row>
    <row r="3943" spans="3:5">
      <c r="C3943" s="21"/>
      <c r="D3943" s="24"/>
      <c r="E3943" s="24"/>
    </row>
    <row r="3944" spans="3:5">
      <c r="C3944" s="21"/>
      <c r="D3944" s="24"/>
      <c r="E3944" s="24"/>
    </row>
    <row r="3945" spans="3:5">
      <c r="C3945" s="21"/>
      <c r="D3945" s="24"/>
      <c r="E3945" s="24"/>
    </row>
    <row r="3946" spans="3:5">
      <c r="C3946" s="21"/>
      <c r="D3946" s="24"/>
      <c r="E3946" s="24"/>
    </row>
    <row r="3947" spans="3:5">
      <c r="C3947" s="21"/>
      <c r="D3947" s="24"/>
      <c r="E3947" s="24"/>
    </row>
    <row r="3948" spans="3:5">
      <c r="C3948" s="21"/>
      <c r="D3948" s="24"/>
      <c r="E3948" s="24"/>
    </row>
    <row r="3949" spans="3:5">
      <c r="C3949" s="21"/>
      <c r="D3949" s="24"/>
      <c r="E3949" s="24"/>
    </row>
    <row r="3950" spans="3:5">
      <c r="C3950" s="21"/>
      <c r="D3950" s="24"/>
      <c r="E3950" s="24"/>
    </row>
    <row r="3951" spans="3:5">
      <c r="C3951" s="21"/>
      <c r="D3951" s="24"/>
      <c r="E3951" s="24"/>
    </row>
    <row r="3952" spans="3:5">
      <c r="C3952" s="21"/>
      <c r="D3952" s="24"/>
      <c r="E3952" s="24"/>
    </row>
    <row r="3953" spans="3:5">
      <c r="C3953" s="21"/>
      <c r="D3953" s="24"/>
      <c r="E3953" s="24"/>
    </row>
    <row r="3954" spans="3:5">
      <c r="C3954" s="21"/>
      <c r="D3954" s="24"/>
      <c r="E3954" s="24"/>
    </row>
    <row r="3955" spans="3:5">
      <c r="C3955" s="21"/>
      <c r="D3955" s="24"/>
      <c r="E3955" s="24"/>
    </row>
    <row r="3956" spans="3:5">
      <c r="C3956" s="21"/>
      <c r="D3956" s="24"/>
      <c r="E3956" s="24"/>
    </row>
    <row r="3957" spans="3:5">
      <c r="C3957" s="21"/>
      <c r="D3957" s="24"/>
      <c r="E3957" s="24"/>
    </row>
    <row r="3958" spans="3:5">
      <c r="C3958" s="21"/>
      <c r="D3958" s="24"/>
      <c r="E3958" s="24"/>
    </row>
    <row r="3959" spans="3:5">
      <c r="C3959" s="21"/>
      <c r="D3959" s="24"/>
      <c r="E3959" s="24"/>
    </row>
    <row r="3960" spans="3:5">
      <c r="C3960" s="21"/>
      <c r="D3960" s="24"/>
      <c r="E3960" s="24"/>
    </row>
    <row r="3961" spans="3:5">
      <c r="C3961" s="21"/>
      <c r="D3961" s="24"/>
      <c r="E3961" s="24"/>
    </row>
    <row r="3962" spans="3:5">
      <c r="C3962" s="21"/>
      <c r="D3962" s="24"/>
      <c r="E3962" s="24"/>
    </row>
    <row r="3963" spans="3:5">
      <c r="C3963" s="21"/>
      <c r="D3963" s="24"/>
      <c r="E3963" s="24"/>
    </row>
    <row r="3964" spans="3:5">
      <c r="C3964" s="21"/>
      <c r="D3964" s="24"/>
      <c r="E3964" s="24"/>
    </row>
    <row r="3965" spans="3:5">
      <c r="C3965" s="21"/>
      <c r="D3965" s="24"/>
      <c r="E3965" s="24"/>
    </row>
    <row r="3966" spans="3:5">
      <c r="C3966" s="21"/>
      <c r="D3966" s="24"/>
      <c r="E3966" s="24"/>
    </row>
    <row r="3967" spans="3:5">
      <c r="C3967" s="21"/>
      <c r="D3967" s="24"/>
      <c r="E3967" s="24"/>
    </row>
    <row r="3968" spans="3:5">
      <c r="C3968" s="21"/>
      <c r="D3968" s="24"/>
      <c r="E3968" s="24"/>
    </row>
    <row r="3969" spans="3:5">
      <c r="C3969" s="21"/>
      <c r="D3969" s="24"/>
      <c r="E3969" s="24"/>
    </row>
    <row r="3970" spans="3:5">
      <c r="C3970" s="21"/>
      <c r="D3970" s="24"/>
      <c r="E3970" s="24"/>
    </row>
    <row r="3971" spans="3:5">
      <c r="C3971" s="21"/>
      <c r="D3971" s="24"/>
      <c r="E3971" s="24"/>
    </row>
    <row r="3972" spans="3:5">
      <c r="C3972" s="21"/>
      <c r="D3972" s="24"/>
      <c r="E3972" s="24"/>
    </row>
    <row r="3973" spans="3:5">
      <c r="C3973" s="21"/>
      <c r="D3973" s="24"/>
      <c r="E3973" s="24"/>
    </row>
    <row r="3974" spans="3:5">
      <c r="C3974" s="21"/>
      <c r="D3974" s="24"/>
      <c r="E3974" s="24"/>
    </row>
    <row r="3975" spans="3:5">
      <c r="C3975" s="21"/>
      <c r="D3975" s="24"/>
      <c r="E3975" s="24"/>
    </row>
    <row r="3976" spans="3:5">
      <c r="C3976" s="21"/>
      <c r="D3976" s="24"/>
      <c r="E3976" s="24"/>
    </row>
    <row r="3977" spans="3:5">
      <c r="C3977" s="21"/>
      <c r="D3977" s="24"/>
      <c r="E3977" s="24"/>
    </row>
    <row r="3978" spans="3:5">
      <c r="C3978" s="21"/>
      <c r="D3978" s="24"/>
      <c r="E3978" s="24"/>
    </row>
    <row r="3979" spans="3:5">
      <c r="C3979" s="21"/>
      <c r="D3979" s="24"/>
      <c r="E3979" s="24"/>
    </row>
    <row r="3980" spans="3:5">
      <c r="C3980" s="21"/>
      <c r="D3980" s="24"/>
      <c r="E3980" s="24"/>
    </row>
    <row r="3981" spans="3:5">
      <c r="C3981" s="21"/>
      <c r="D3981" s="24"/>
      <c r="E3981" s="24"/>
    </row>
    <row r="3982" spans="3:5">
      <c r="C3982" s="21"/>
      <c r="D3982" s="24"/>
      <c r="E3982" s="24"/>
    </row>
    <row r="3983" spans="3:5">
      <c r="C3983" s="21"/>
      <c r="D3983" s="24"/>
      <c r="E3983" s="24"/>
    </row>
    <row r="3984" spans="3:5">
      <c r="C3984" s="21"/>
      <c r="D3984" s="24"/>
      <c r="E3984" s="24"/>
    </row>
    <row r="3985" spans="3:5">
      <c r="C3985" s="21"/>
      <c r="D3985" s="24"/>
      <c r="E3985" s="24"/>
    </row>
    <row r="3986" spans="3:5">
      <c r="C3986" s="21"/>
      <c r="D3986" s="24"/>
      <c r="E3986" s="24"/>
    </row>
    <row r="3987" spans="3:5">
      <c r="C3987" s="21"/>
      <c r="D3987" s="24"/>
      <c r="E3987" s="24"/>
    </row>
    <row r="3988" spans="3:5">
      <c r="C3988" s="21"/>
      <c r="D3988" s="24"/>
      <c r="E3988" s="24"/>
    </row>
    <row r="3989" spans="3:5">
      <c r="C3989" s="21"/>
      <c r="D3989" s="24"/>
      <c r="E3989" s="24"/>
    </row>
    <row r="3990" spans="3:5">
      <c r="C3990" s="21"/>
      <c r="D3990" s="24"/>
      <c r="E3990" s="24"/>
    </row>
    <row r="3991" spans="3:5">
      <c r="C3991" s="21"/>
      <c r="D3991" s="24"/>
      <c r="E3991" s="24"/>
    </row>
    <row r="3992" spans="3:5">
      <c r="C3992" s="21"/>
      <c r="D3992" s="24"/>
      <c r="E3992" s="24"/>
    </row>
    <row r="3993" spans="3:5">
      <c r="C3993" s="21"/>
      <c r="D3993" s="24"/>
      <c r="E3993" s="24"/>
    </row>
    <row r="3994" spans="3:5">
      <c r="C3994" s="21"/>
      <c r="D3994" s="24"/>
      <c r="E3994" s="24"/>
    </row>
    <row r="3995" spans="3:5">
      <c r="C3995" s="21"/>
      <c r="D3995" s="24"/>
      <c r="E3995" s="24"/>
    </row>
    <row r="3996" spans="3:5">
      <c r="C3996" s="21"/>
      <c r="D3996" s="24"/>
      <c r="E3996" s="24"/>
    </row>
    <row r="3997" spans="3:5">
      <c r="C3997" s="21"/>
      <c r="D3997" s="24"/>
      <c r="E3997" s="24"/>
    </row>
    <row r="3998" spans="3:5">
      <c r="C3998" s="21"/>
      <c r="D3998" s="24"/>
      <c r="E3998" s="24"/>
    </row>
    <row r="3999" spans="3:5">
      <c r="C3999" s="21"/>
      <c r="D3999" s="24"/>
      <c r="E3999" s="24"/>
    </row>
    <row r="4000" spans="3:5">
      <c r="C4000" s="21"/>
      <c r="D4000" s="24"/>
      <c r="E4000" s="24"/>
    </row>
    <row r="4001" spans="3:5">
      <c r="C4001" s="21"/>
      <c r="D4001" s="24"/>
      <c r="E4001" s="24"/>
    </row>
    <row r="4002" spans="3:5">
      <c r="C4002" s="21"/>
      <c r="D4002" s="24"/>
      <c r="E4002" s="24"/>
    </row>
    <row r="4003" spans="3:5">
      <c r="C4003" s="21"/>
      <c r="D4003" s="24"/>
      <c r="E4003" s="24"/>
    </row>
    <row r="4004" spans="3:5">
      <c r="C4004" s="21"/>
      <c r="D4004" s="24"/>
      <c r="E4004" s="24"/>
    </row>
    <row r="4005" spans="3:5">
      <c r="C4005" s="21"/>
      <c r="D4005" s="24"/>
      <c r="E4005" s="24"/>
    </row>
    <row r="4006" spans="3:5">
      <c r="C4006" s="21"/>
      <c r="D4006" s="24"/>
      <c r="E4006" s="24"/>
    </row>
    <row r="4007" spans="3:5">
      <c r="C4007" s="21"/>
      <c r="D4007" s="24"/>
      <c r="E4007" s="24"/>
    </row>
    <row r="4008" spans="3:5">
      <c r="C4008" s="21"/>
      <c r="D4008" s="24"/>
      <c r="E4008" s="24"/>
    </row>
    <row r="4009" spans="3:5">
      <c r="C4009" s="21"/>
      <c r="D4009" s="24"/>
      <c r="E4009" s="24"/>
    </row>
    <row r="4010" spans="3:5">
      <c r="C4010" s="21"/>
      <c r="D4010" s="24"/>
      <c r="E4010" s="24"/>
    </row>
    <row r="4011" spans="3:5">
      <c r="C4011" s="21"/>
      <c r="D4011" s="24"/>
      <c r="E4011" s="24"/>
    </row>
    <row r="4012" spans="3:5">
      <c r="C4012" s="21"/>
      <c r="D4012" s="24"/>
      <c r="E4012" s="24"/>
    </row>
    <row r="4013" spans="3:5">
      <c r="C4013" s="21"/>
      <c r="D4013" s="24"/>
      <c r="E4013" s="24"/>
    </row>
    <row r="4014" spans="3:5">
      <c r="C4014" s="21"/>
      <c r="D4014" s="24"/>
      <c r="E4014" s="24"/>
    </row>
    <row r="4015" spans="3:5">
      <c r="C4015" s="21"/>
      <c r="D4015" s="24"/>
      <c r="E4015" s="24"/>
    </row>
    <row r="4016" spans="3:5">
      <c r="C4016" s="21"/>
      <c r="D4016" s="24"/>
      <c r="E4016" s="24"/>
    </row>
    <row r="4017" spans="3:5">
      <c r="C4017" s="21"/>
      <c r="D4017" s="24"/>
      <c r="E4017" s="24"/>
    </row>
    <row r="4018" spans="3:5">
      <c r="C4018" s="21"/>
      <c r="D4018" s="24"/>
      <c r="E4018" s="24"/>
    </row>
    <row r="4019" spans="3:5">
      <c r="C4019" s="21"/>
      <c r="D4019" s="24"/>
      <c r="E4019" s="24"/>
    </row>
    <row r="4020" spans="3:5">
      <c r="C4020" s="21"/>
      <c r="D4020" s="24"/>
      <c r="E4020" s="24"/>
    </row>
    <row r="4021" spans="3:5">
      <c r="C4021" s="21"/>
      <c r="D4021" s="24"/>
      <c r="E4021" s="24"/>
    </row>
    <row r="4022" spans="3:5">
      <c r="C4022" s="21"/>
      <c r="D4022" s="24"/>
      <c r="E4022" s="24"/>
    </row>
    <row r="4023" spans="3:5">
      <c r="C4023" s="21"/>
      <c r="D4023" s="24"/>
      <c r="E4023" s="24"/>
    </row>
    <row r="4024" spans="3:5">
      <c r="C4024" s="21"/>
      <c r="D4024" s="24"/>
      <c r="E4024" s="24"/>
    </row>
    <row r="4025" spans="3:5">
      <c r="C4025" s="21"/>
      <c r="D4025" s="24"/>
      <c r="E4025" s="24"/>
    </row>
    <row r="4026" spans="3:5">
      <c r="C4026" s="21"/>
      <c r="D4026" s="24"/>
      <c r="E4026" s="24"/>
    </row>
    <row r="4027" spans="3:5">
      <c r="C4027" s="21"/>
      <c r="D4027" s="24"/>
      <c r="E4027" s="24"/>
    </row>
    <row r="4028" spans="3:5">
      <c r="C4028" s="21"/>
      <c r="D4028" s="24"/>
      <c r="E4028" s="24"/>
    </row>
    <row r="4029" spans="3:5">
      <c r="C4029" s="21"/>
      <c r="D4029" s="24"/>
      <c r="E4029" s="24"/>
    </row>
    <row r="4030" spans="3:5">
      <c r="C4030" s="21"/>
      <c r="D4030" s="24"/>
      <c r="E4030" s="24"/>
    </row>
    <row r="4031" spans="3:5">
      <c r="C4031" s="21"/>
      <c r="D4031" s="24"/>
      <c r="E4031" s="24"/>
    </row>
    <row r="4032" spans="3:5">
      <c r="C4032" s="21"/>
      <c r="D4032" s="24"/>
      <c r="E4032" s="24"/>
    </row>
    <row r="4033" spans="3:5">
      <c r="C4033" s="21"/>
      <c r="D4033" s="24"/>
      <c r="E4033" s="24"/>
    </row>
    <row r="4034" spans="3:5">
      <c r="C4034" s="21"/>
      <c r="D4034" s="24"/>
      <c r="E4034" s="24"/>
    </row>
    <row r="4035" spans="3:5">
      <c r="C4035" s="21"/>
      <c r="D4035" s="24"/>
      <c r="E4035" s="24"/>
    </row>
    <row r="4036" spans="3:5">
      <c r="C4036" s="21"/>
      <c r="D4036" s="24"/>
      <c r="E4036" s="24"/>
    </row>
    <row r="4037" spans="3:5">
      <c r="C4037" s="21"/>
      <c r="D4037" s="24"/>
      <c r="E4037" s="24"/>
    </row>
    <row r="4038" spans="3:5">
      <c r="C4038" s="21"/>
      <c r="D4038" s="24"/>
      <c r="E4038" s="24"/>
    </row>
    <row r="4039" spans="3:5">
      <c r="C4039" s="21"/>
      <c r="D4039" s="24"/>
      <c r="E4039" s="24"/>
    </row>
    <row r="4040" spans="3:5">
      <c r="C4040" s="21"/>
      <c r="D4040" s="24"/>
      <c r="E4040" s="24"/>
    </row>
    <row r="4041" spans="3:5">
      <c r="C4041" s="21"/>
      <c r="D4041" s="24"/>
      <c r="E4041" s="24"/>
    </row>
    <row r="4042" spans="3:5">
      <c r="C4042" s="21"/>
      <c r="D4042" s="24"/>
      <c r="E4042" s="24"/>
    </row>
    <row r="4043" spans="3:5">
      <c r="C4043" s="21"/>
      <c r="D4043" s="24"/>
      <c r="E4043" s="24"/>
    </row>
    <row r="4044" spans="3:5">
      <c r="C4044" s="21"/>
      <c r="D4044" s="24"/>
      <c r="E4044" s="24"/>
    </row>
    <row r="4045" spans="3:5">
      <c r="C4045" s="21"/>
      <c r="D4045" s="24"/>
      <c r="E4045" s="24"/>
    </row>
    <row r="4046" spans="3:5">
      <c r="C4046" s="21"/>
      <c r="D4046" s="24"/>
      <c r="E4046" s="24"/>
    </row>
    <row r="4047" spans="3:5">
      <c r="C4047" s="21"/>
      <c r="D4047" s="24"/>
      <c r="E4047" s="24"/>
    </row>
    <row r="4048" spans="3:5">
      <c r="C4048" s="21"/>
      <c r="D4048" s="24"/>
      <c r="E4048" s="24"/>
    </row>
    <row r="4049" spans="3:5">
      <c r="C4049" s="21"/>
      <c r="D4049" s="24"/>
      <c r="E4049" s="24"/>
    </row>
    <row r="4050" spans="3:5">
      <c r="C4050" s="21"/>
      <c r="D4050" s="24"/>
      <c r="E4050" s="24"/>
    </row>
    <row r="4051" spans="3:5">
      <c r="C4051" s="21"/>
      <c r="D4051" s="24"/>
      <c r="E4051" s="24"/>
    </row>
    <row r="4052" spans="3:5">
      <c r="C4052" s="21"/>
      <c r="D4052" s="24"/>
      <c r="E4052" s="24"/>
    </row>
    <row r="4053" spans="3:5">
      <c r="C4053" s="21"/>
      <c r="D4053" s="24"/>
      <c r="E4053" s="24"/>
    </row>
    <row r="4054" spans="3:5">
      <c r="C4054" s="21"/>
      <c r="D4054" s="24"/>
      <c r="E4054" s="24"/>
    </row>
    <row r="4055" spans="3:5">
      <c r="C4055" s="21"/>
      <c r="D4055" s="24"/>
      <c r="E4055" s="24"/>
    </row>
    <row r="4056" spans="3:5">
      <c r="C4056" s="21"/>
      <c r="D4056" s="24"/>
      <c r="E4056" s="24"/>
    </row>
    <row r="4057" spans="3:5">
      <c r="C4057" s="21"/>
      <c r="D4057" s="24"/>
      <c r="E4057" s="24"/>
    </row>
    <row r="4058" spans="3:5">
      <c r="C4058" s="21"/>
      <c r="D4058" s="24"/>
      <c r="E4058" s="24"/>
    </row>
    <row r="4059" spans="3:5">
      <c r="C4059" s="21"/>
      <c r="D4059" s="24"/>
      <c r="E4059" s="24"/>
    </row>
    <row r="4060" spans="3:5">
      <c r="C4060" s="21"/>
      <c r="D4060" s="24"/>
      <c r="E4060" s="24"/>
    </row>
    <row r="4061" spans="3:5">
      <c r="C4061" s="21"/>
      <c r="D4061" s="24"/>
      <c r="E4061" s="24"/>
    </row>
    <row r="4062" spans="3:5">
      <c r="C4062" s="21"/>
      <c r="D4062" s="24"/>
      <c r="E4062" s="24"/>
    </row>
    <row r="4063" spans="3:5">
      <c r="C4063" s="21"/>
      <c r="D4063" s="24"/>
      <c r="E4063" s="24"/>
    </row>
    <row r="4064" spans="3:5">
      <c r="C4064" s="21"/>
      <c r="D4064" s="24"/>
      <c r="E4064" s="24"/>
    </row>
    <row r="4065" spans="3:5">
      <c r="C4065" s="21"/>
      <c r="D4065" s="24"/>
      <c r="E4065" s="24"/>
    </row>
    <row r="4066" spans="3:5">
      <c r="C4066" s="21"/>
      <c r="D4066" s="24"/>
      <c r="E4066" s="24"/>
    </row>
    <row r="4067" spans="3:5">
      <c r="C4067" s="21"/>
      <c r="D4067" s="24"/>
      <c r="E4067" s="24"/>
    </row>
    <row r="4068" spans="3:5">
      <c r="C4068" s="21"/>
      <c r="D4068" s="24"/>
      <c r="E4068" s="24"/>
    </row>
    <row r="4069" spans="3:5">
      <c r="C4069" s="21"/>
      <c r="D4069" s="24"/>
      <c r="E4069" s="24"/>
    </row>
    <row r="4070" spans="3:5">
      <c r="C4070" s="21"/>
      <c r="D4070" s="24"/>
      <c r="E4070" s="24"/>
    </row>
    <row r="4071" spans="3:5">
      <c r="C4071" s="21"/>
      <c r="D4071" s="24"/>
      <c r="E4071" s="24"/>
    </row>
    <row r="4072" spans="3:5">
      <c r="C4072" s="21"/>
      <c r="D4072" s="24"/>
      <c r="E4072" s="24"/>
    </row>
    <row r="4073" spans="3:5">
      <c r="C4073" s="21"/>
      <c r="D4073" s="24"/>
      <c r="E4073" s="24"/>
    </row>
    <row r="4074" spans="3:5">
      <c r="C4074" s="21"/>
      <c r="D4074" s="24"/>
      <c r="E4074" s="24"/>
    </row>
    <row r="4075" spans="3:5">
      <c r="C4075" s="21"/>
      <c r="D4075" s="24"/>
      <c r="E4075" s="24"/>
    </row>
    <row r="4076" spans="3:5">
      <c r="C4076" s="21"/>
      <c r="D4076" s="24"/>
      <c r="E4076" s="24"/>
    </row>
    <row r="4077" spans="3:5">
      <c r="C4077" s="21"/>
      <c r="D4077" s="24"/>
      <c r="E4077" s="24"/>
    </row>
    <row r="4078" spans="3:5">
      <c r="C4078" s="21"/>
      <c r="D4078" s="24"/>
      <c r="E4078" s="24"/>
    </row>
    <row r="4079" spans="3:5">
      <c r="C4079" s="21"/>
      <c r="D4079" s="24"/>
      <c r="E4079" s="24"/>
    </row>
    <row r="4080" spans="3:5">
      <c r="C4080" s="21"/>
      <c r="D4080" s="24"/>
      <c r="E4080" s="24"/>
    </row>
    <row r="4081" spans="3:5">
      <c r="C4081" s="21"/>
      <c r="D4081" s="24"/>
      <c r="E4081" s="24"/>
    </row>
    <row r="4082" spans="3:5">
      <c r="C4082" s="21"/>
      <c r="D4082" s="24"/>
      <c r="E4082" s="24"/>
    </row>
    <row r="4083" spans="3:5">
      <c r="C4083" s="21"/>
      <c r="D4083" s="24"/>
      <c r="E4083" s="24"/>
    </row>
    <row r="4084" spans="3:5">
      <c r="C4084" s="21"/>
      <c r="D4084" s="24"/>
      <c r="E4084" s="24"/>
    </row>
    <row r="4085" spans="3:5">
      <c r="C4085" s="21"/>
      <c r="D4085" s="24"/>
      <c r="E4085" s="24"/>
    </row>
    <row r="4086" spans="3:5">
      <c r="C4086" s="21"/>
      <c r="D4086" s="24"/>
      <c r="E4086" s="24"/>
    </row>
    <row r="4087" spans="3:5">
      <c r="C4087" s="21"/>
      <c r="D4087" s="24"/>
      <c r="E4087" s="24"/>
    </row>
    <row r="4088" spans="3:5">
      <c r="C4088" s="21"/>
      <c r="D4088" s="24"/>
      <c r="E4088" s="24"/>
    </row>
    <row r="4089" spans="3:5">
      <c r="C4089" s="21"/>
      <c r="D4089" s="24"/>
      <c r="E4089" s="24"/>
    </row>
    <row r="4090" spans="3:5">
      <c r="C4090" s="21"/>
      <c r="D4090" s="24"/>
      <c r="E4090" s="24"/>
    </row>
    <row r="4091" spans="3:5">
      <c r="C4091" s="21"/>
      <c r="D4091" s="24"/>
      <c r="E4091" s="24"/>
    </row>
    <row r="4092" spans="3:5">
      <c r="C4092" s="21"/>
      <c r="D4092" s="24"/>
      <c r="E4092" s="24"/>
    </row>
    <row r="4093" spans="3:5">
      <c r="C4093" s="21"/>
      <c r="D4093" s="24"/>
      <c r="E4093" s="24"/>
    </row>
    <row r="4094" spans="3:5">
      <c r="C4094" s="21"/>
      <c r="D4094" s="24"/>
      <c r="E4094" s="24"/>
    </row>
    <row r="4095" spans="3:5">
      <c r="C4095" s="21"/>
      <c r="D4095" s="24"/>
      <c r="E4095" s="24"/>
    </row>
    <row r="4096" spans="3:5">
      <c r="C4096" s="21"/>
      <c r="D4096" s="24"/>
      <c r="E4096" s="24"/>
    </row>
    <row r="4097" spans="3:5">
      <c r="C4097" s="21"/>
      <c r="D4097" s="24"/>
      <c r="E4097" s="24"/>
    </row>
    <row r="4098" spans="3:5">
      <c r="C4098" s="21"/>
      <c r="D4098" s="24"/>
      <c r="E4098" s="24"/>
    </row>
    <row r="4099" spans="3:5">
      <c r="C4099" s="21"/>
      <c r="D4099" s="24"/>
      <c r="E4099" s="24"/>
    </row>
    <row r="4100" spans="3:5">
      <c r="C4100" s="21"/>
      <c r="D4100" s="24"/>
      <c r="E4100" s="24"/>
    </row>
    <row r="4101" spans="3:5">
      <c r="C4101" s="21"/>
      <c r="D4101" s="24"/>
      <c r="E4101" s="24"/>
    </row>
    <row r="4102" spans="3:5">
      <c r="C4102" s="21"/>
      <c r="D4102" s="24"/>
      <c r="E4102" s="24"/>
    </row>
    <row r="4103" spans="3:5">
      <c r="C4103" s="21"/>
      <c r="D4103" s="24"/>
      <c r="E4103" s="24"/>
    </row>
    <row r="4104" spans="3:5">
      <c r="C4104" s="21"/>
      <c r="D4104" s="24"/>
      <c r="E4104" s="24"/>
    </row>
    <row r="4105" spans="3:5">
      <c r="C4105" s="21"/>
      <c r="D4105" s="24"/>
      <c r="E4105" s="24"/>
    </row>
    <row r="4106" spans="3:5">
      <c r="C4106" s="21"/>
      <c r="D4106" s="24"/>
      <c r="E4106" s="24"/>
    </row>
    <row r="4107" spans="3:5">
      <c r="C4107" s="21"/>
      <c r="D4107" s="24"/>
      <c r="E4107" s="24"/>
    </row>
    <row r="4108" spans="3:5">
      <c r="C4108" s="21"/>
      <c r="D4108" s="24"/>
      <c r="E4108" s="24"/>
    </row>
    <row r="4109" spans="3:5">
      <c r="C4109" s="21"/>
      <c r="D4109" s="24"/>
      <c r="E4109" s="24"/>
    </row>
    <row r="4110" spans="3:5">
      <c r="C4110" s="21"/>
      <c r="D4110" s="24"/>
      <c r="E4110" s="24"/>
    </row>
    <row r="4111" spans="3:5">
      <c r="C4111" s="21"/>
      <c r="D4111" s="24"/>
      <c r="E4111" s="24"/>
    </row>
    <row r="4112" spans="3:5">
      <c r="C4112" s="21"/>
      <c r="D4112" s="24"/>
      <c r="E4112" s="24"/>
    </row>
    <row r="4113" spans="3:5">
      <c r="C4113" s="21"/>
      <c r="D4113" s="24"/>
      <c r="E4113" s="24"/>
    </row>
    <row r="4114" spans="3:5">
      <c r="C4114" s="21"/>
      <c r="D4114" s="24"/>
      <c r="E4114" s="24"/>
    </row>
    <row r="4115" spans="3:5">
      <c r="C4115" s="21"/>
      <c r="D4115" s="24"/>
      <c r="E4115" s="24"/>
    </row>
    <row r="4116" spans="3:5">
      <c r="C4116" s="21"/>
      <c r="D4116" s="24"/>
      <c r="E4116" s="24"/>
    </row>
    <row r="4117" spans="3:5">
      <c r="C4117" s="21"/>
      <c r="D4117" s="24"/>
      <c r="E4117" s="24"/>
    </row>
    <row r="4118" spans="3:5">
      <c r="C4118" s="21"/>
      <c r="D4118" s="24"/>
      <c r="E4118" s="24"/>
    </row>
    <row r="4119" spans="3:5">
      <c r="C4119" s="21"/>
      <c r="D4119" s="24"/>
      <c r="E4119" s="24"/>
    </row>
    <row r="4120" spans="3:5">
      <c r="C4120" s="21"/>
      <c r="D4120" s="24"/>
      <c r="E4120" s="24"/>
    </row>
    <row r="4121" spans="3:5">
      <c r="C4121" s="21"/>
      <c r="D4121" s="24"/>
      <c r="E4121" s="24"/>
    </row>
    <row r="4122" spans="3:5">
      <c r="C4122" s="21"/>
      <c r="D4122" s="24"/>
      <c r="E4122" s="24"/>
    </row>
    <row r="4123" spans="3:5">
      <c r="C4123" s="21"/>
      <c r="D4123" s="24"/>
      <c r="E4123" s="24"/>
    </row>
    <row r="4124" spans="3:5">
      <c r="C4124" s="21"/>
      <c r="D4124" s="24"/>
      <c r="E4124" s="24"/>
    </row>
    <row r="4125" spans="3:5">
      <c r="C4125" s="21"/>
      <c r="D4125" s="24"/>
      <c r="E4125" s="24"/>
    </row>
    <row r="4126" spans="3:5">
      <c r="C4126" s="21"/>
      <c r="D4126" s="24"/>
      <c r="E4126" s="24"/>
    </row>
    <row r="4127" spans="3:5">
      <c r="C4127" s="21"/>
      <c r="D4127" s="24"/>
      <c r="E4127" s="24"/>
    </row>
    <row r="4128" spans="3:5">
      <c r="C4128" s="21"/>
      <c r="D4128" s="24"/>
      <c r="E4128" s="24"/>
    </row>
    <row r="4129" spans="3:5">
      <c r="C4129" s="21"/>
      <c r="D4129" s="24"/>
      <c r="E4129" s="24"/>
    </row>
    <row r="4130" spans="3:5">
      <c r="C4130" s="21"/>
      <c r="D4130" s="24"/>
      <c r="E4130" s="24"/>
    </row>
    <row r="4131" spans="3:5">
      <c r="C4131" s="21"/>
      <c r="D4131" s="24"/>
      <c r="E4131" s="24"/>
    </row>
    <row r="4132" spans="3:5">
      <c r="C4132" s="21"/>
      <c r="D4132" s="24"/>
      <c r="E4132" s="24"/>
    </row>
    <row r="4133" spans="3:5">
      <c r="C4133" s="21"/>
      <c r="D4133" s="24"/>
      <c r="E4133" s="24"/>
    </row>
    <row r="4134" spans="3:5">
      <c r="C4134" s="21"/>
      <c r="D4134" s="24"/>
      <c r="E4134" s="24"/>
    </row>
    <row r="4135" spans="3:5">
      <c r="C4135" s="21"/>
      <c r="D4135" s="24"/>
      <c r="E4135" s="24"/>
    </row>
    <row r="4136" spans="3:5">
      <c r="C4136" s="21"/>
      <c r="D4136" s="24"/>
      <c r="E4136" s="24"/>
    </row>
    <row r="4137" spans="3:5">
      <c r="C4137" s="21"/>
      <c r="D4137" s="24"/>
      <c r="E4137" s="24"/>
    </row>
    <row r="4138" spans="3:5">
      <c r="C4138" s="21"/>
      <c r="D4138" s="24"/>
      <c r="E4138" s="24"/>
    </row>
    <row r="4139" spans="3:5">
      <c r="C4139" s="21"/>
      <c r="D4139" s="24"/>
      <c r="E4139" s="24"/>
    </row>
    <row r="4140" spans="3:5">
      <c r="C4140" s="21"/>
      <c r="D4140" s="24"/>
      <c r="E4140" s="24"/>
    </row>
    <row r="4141" spans="3:5">
      <c r="C4141" s="21"/>
      <c r="D4141" s="24"/>
      <c r="E4141" s="24"/>
    </row>
    <row r="4142" spans="3:5">
      <c r="C4142" s="21"/>
      <c r="D4142" s="24"/>
      <c r="E4142" s="24"/>
    </row>
    <row r="4143" spans="3:5">
      <c r="C4143" s="21"/>
      <c r="D4143" s="24"/>
      <c r="E4143" s="24"/>
    </row>
    <row r="4144" spans="3:5">
      <c r="C4144" s="21"/>
      <c r="D4144" s="24"/>
      <c r="E4144" s="24"/>
    </row>
    <row r="4145" spans="3:5">
      <c r="C4145" s="21"/>
      <c r="D4145" s="24"/>
      <c r="E4145" s="24"/>
    </row>
    <row r="4146" spans="3:5">
      <c r="C4146" s="21"/>
      <c r="D4146" s="24"/>
      <c r="E4146" s="24"/>
    </row>
    <row r="4147" spans="3:5">
      <c r="C4147" s="21"/>
      <c r="D4147" s="24"/>
      <c r="E4147" s="24"/>
    </row>
    <row r="4148" spans="3:5">
      <c r="C4148" s="21"/>
      <c r="D4148" s="24"/>
      <c r="E4148" s="24"/>
    </row>
    <row r="4149" spans="3:5">
      <c r="C4149" s="21"/>
      <c r="D4149" s="24"/>
      <c r="E4149" s="24"/>
    </row>
    <row r="4150" spans="3:5">
      <c r="C4150" s="21"/>
      <c r="D4150" s="24"/>
      <c r="E4150" s="24"/>
    </row>
    <row r="4151" spans="3:5">
      <c r="C4151" s="21"/>
      <c r="D4151" s="24"/>
      <c r="E4151" s="24"/>
    </row>
    <row r="4152" spans="3:5">
      <c r="C4152" s="21"/>
      <c r="D4152" s="24"/>
      <c r="E4152" s="24"/>
    </row>
    <row r="4153" spans="3:5">
      <c r="C4153" s="21"/>
      <c r="D4153" s="24"/>
      <c r="E4153" s="24"/>
    </row>
    <row r="4154" spans="3:5">
      <c r="C4154" s="21"/>
      <c r="D4154" s="24"/>
      <c r="E4154" s="24"/>
    </row>
    <row r="4155" spans="3:5">
      <c r="C4155" s="21"/>
      <c r="D4155" s="24"/>
      <c r="E4155" s="24"/>
    </row>
    <row r="4156" spans="3:5">
      <c r="C4156" s="21"/>
      <c r="D4156" s="24"/>
      <c r="E4156" s="24"/>
    </row>
    <row r="4157" spans="3:5">
      <c r="C4157" s="21"/>
      <c r="D4157" s="24"/>
      <c r="E4157" s="24"/>
    </row>
    <row r="4158" spans="3:5">
      <c r="C4158" s="21"/>
      <c r="D4158" s="24"/>
      <c r="E4158" s="24"/>
    </row>
    <row r="4159" spans="3:5">
      <c r="C4159" s="21"/>
      <c r="D4159" s="24"/>
      <c r="E4159" s="24"/>
    </row>
    <row r="4160" spans="3:5">
      <c r="C4160" s="21"/>
      <c r="D4160" s="24"/>
      <c r="E4160" s="24"/>
    </row>
    <row r="4161" spans="3:5">
      <c r="C4161" s="21"/>
      <c r="D4161" s="24"/>
      <c r="E4161" s="24"/>
    </row>
    <row r="4162" spans="3:5">
      <c r="C4162" s="21"/>
      <c r="D4162" s="24"/>
      <c r="E4162" s="24"/>
    </row>
    <row r="4163" spans="3:5">
      <c r="C4163" s="21"/>
      <c r="D4163" s="24"/>
      <c r="E4163" s="24"/>
    </row>
    <row r="4164" spans="3:5">
      <c r="C4164" s="21"/>
      <c r="D4164" s="24"/>
      <c r="E4164" s="24"/>
    </row>
    <row r="4165" spans="3:5">
      <c r="C4165" s="21"/>
      <c r="D4165" s="24"/>
      <c r="E4165" s="24"/>
    </row>
    <row r="4166" spans="3:5">
      <c r="C4166" s="21"/>
      <c r="D4166" s="24"/>
      <c r="E4166" s="24"/>
    </row>
    <row r="4167" spans="3:5">
      <c r="C4167" s="21"/>
      <c r="D4167" s="24"/>
      <c r="E4167" s="24"/>
    </row>
    <row r="4168" spans="3:5">
      <c r="C4168" s="21"/>
      <c r="D4168" s="24"/>
      <c r="E4168" s="24"/>
    </row>
    <row r="4169" spans="3:5">
      <c r="C4169" s="21"/>
      <c r="D4169" s="24"/>
      <c r="E4169" s="24"/>
    </row>
    <row r="4170" spans="3:5">
      <c r="C4170" s="21"/>
      <c r="D4170" s="24"/>
      <c r="E4170" s="24"/>
    </row>
    <row r="4171" spans="3:5">
      <c r="C4171" s="21"/>
      <c r="D4171" s="24"/>
      <c r="E4171" s="24"/>
    </row>
    <row r="4172" spans="3:5">
      <c r="C4172" s="21"/>
      <c r="D4172" s="24"/>
      <c r="E4172" s="24"/>
    </row>
    <row r="4173" spans="3:5">
      <c r="C4173" s="21"/>
      <c r="D4173" s="24"/>
      <c r="E4173" s="24"/>
    </row>
    <row r="4174" spans="3:5">
      <c r="C4174" s="21"/>
      <c r="D4174" s="24"/>
      <c r="E4174" s="24"/>
    </row>
    <row r="4175" spans="3:5">
      <c r="C4175" s="21"/>
      <c r="D4175" s="24"/>
      <c r="E4175" s="24"/>
    </row>
    <row r="4176" spans="3:5">
      <c r="C4176" s="21"/>
      <c r="D4176" s="24"/>
      <c r="E4176" s="24"/>
    </row>
    <row r="4177" spans="3:5">
      <c r="C4177" s="21"/>
      <c r="D4177" s="24"/>
      <c r="E4177" s="24"/>
    </row>
    <row r="4178" spans="3:5">
      <c r="C4178" s="21"/>
      <c r="D4178" s="24"/>
      <c r="E4178" s="24"/>
    </row>
    <row r="4179" spans="3:5">
      <c r="C4179" s="21"/>
      <c r="D4179" s="24"/>
      <c r="E4179" s="24"/>
    </row>
    <row r="4180" spans="3:5">
      <c r="C4180" s="21"/>
      <c r="D4180" s="24"/>
      <c r="E4180" s="24"/>
    </row>
    <row r="4181" spans="3:5">
      <c r="C4181" s="21"/>
      <c r="D4181" s="24"/>
      <c r="E4181" s="24"/>
    </row>
    <row r="4182" spans="3:5">
      <c r="C4182" s="21"/>
      <c r="D4182" s="24"/>
      <c r="E4182" s="24"/>
    </row>
    <row r="4183" spans="3:5">
      <c r="C4183" s="21"/>
      <c r="D4183" s="24"/>
      <c r="E4183" s="24"/>
    </row>
    <row r="4184" spans="3:5">
      <c r="C4184" s="21"/>
      <c r="D4184" s="24"/>
      <c r="E4184" s="24"/>
    </row>
    <row r="4185" spans="3:5">
      <c r="C4185" s="21"/>
      <c r="D4185" s="24"/>
      <c r="E4185" s="24"/>
    </row>
    <row r="4186" spans="3:5">
      <c r="C4186" s="21"/>
      <c r="D4186" s="24"/>
      <c r="E4186" s="24"/>
    </row>
    <row r="4187" spans="3:5">
      <c r="C4187" s="21"/>
      <c r="D4187" s="24"/>
      <c r="E4187" s="24"/>
    </row>
    <row r="4188" spans="3:5">
      <c r="C4188" s="21"/>
      <c r="D4188" s="24"/>
      <c r="E4188" s="24"/>
    </row>
    <row r="4189" spans="3:5">
      <c r="C4189" s="21"/>
      <c r="D4189" s="24"/>
      <c r="E4189" s="24"/>
    </row>
    <row r="4190" spans="3:5">
      <c r="C4190" s="21"/>
      <c r="D4190" s="24"/>
      <c r="E4190" s="24"/>
    </row>
    <row r="4191" spans="3:5">
      <c r="C4191" s="21"/>
      <c r="D4191" s="24"/>
      <c r="E4191" s="24"/>
    </row>
    <row r="4192" spans="3:5">
      <c r="C4192" s="21"/>
      <c r="D4192" s="24"/>
      <c r="E4192" s="24"/>
    </row>
    <row r="4193" spans="3:5">
      <c r="C4193" s="21"/>
      <c r="D4193" s="24"/>
      <c r="E4193" s="24"/>
    </row>
    <row r="4194" spans="3:5">
      <c r="C4194" s="21"/>
      <c r="D4194" s="24"/>
      <c r="E4194" s="24"/>
    </row>
    <row r="4195" spans="3:5">
      <c r="C4195" s="21"/>
      <c r="D4195" s="24"/>
      <c r="E4195" s="24"/>
    </row>
    <row r="4196" spans="3:5">
      <c r="C4196" s="21"/>
      <c r="D4196" s="24"/>
      <c r="E4196" s="24"/>
    </row>
    <row r="4197" spans="3:5">
      <c r="C4197" s="21"/>
      <c r="D4197" s="24"/>
      <c r="E4197" s="24"/>
    </row>
    <row r="4198" spans="3:5">
      <c r="C4198" s="21"/>
      <c r="D4198" s="24"/>
      <c r="E4198" s="24"/>
    </row>
    <row r="4199" spans="3:5">
      <c r="C4199" s="21"/>
      <c r="D4199" s="24"/>
      <c r="E4199" s="24"/>
    </row>
    <row r="4200" spans="3:5">
      <c r="C4200" s="21"/>
      <c r="D4200" s="24"/>
      <c r="E4200" s="24"/>
    </row>
    <row r="4201" spans="3:5">
      <c r="C4201" s="21"/>
      <c r="D4201" s="24"/>
      <c r="E4201" s="24"/>
    </row>
    <row r="4202" spans="3:5">
      <c r="C4202" s="21"/>
      <c r="D4202" s="24"/>
      <c r="E4202" s="24"/>
    </row>
    <row r="4203" spans="3:5">
      <c r="C4203" s="21"/>
      <c r="D4203" s="24"/>
      <c r="E4203" s="24"/>
    </row>
    <row r="4204" spans="3:5">
      <c r="C4204" s="21"/>
      <c r="D4204" s="24"/>
      <c r="E4204" s="24"/>
    </row>
    <row r="4205" spans="3:5">
      <c r="C4205" s="21"/>
      <c r="D4205" s="24"/>
      <c r="E4205" s="24"/>
    </row>
    <row r="4206" spans="3:5">
      <c r="C4206" s="21"/>
      <c r="D4206" s="24"/>
      <c r="E4206" s="24"/>
    </row>
    <row r="4207" spans="3:5">
      <c r="C4207" s="21"/>
      <c r="D4207" s="24"/>
      <c r="E4207" s="24"/>
    </row>
    <row r="4208" spans="3:5">
      <c r="C4208" s="21"/>
      <c r="D4208" s="24"/>
      <c r="E4208" s="24"/>
    </row>
    <row r="4209" spans="3:5">
      <c r="C4209" s="21"/>
      <c r="D4209" s="24"/>
      <c r="E4209" s="24"/>
    </row>
    <row r="4210" spans="3:5">
      <c r="C4210" s="21"/>
      <c r="D4210" s="24"/>
      <c r="E4210" s="24"/>
    </row>
    <row r="4211" spans="3:5">
      <c r="C4211" s="21"/>
      <c r="D4211" s="24"/>
      <c r="E4211" s="24"/>
    </row>
    <row r="4212" spans="3:5">
      <c r="C4212" s="21"/>
      <c r="D4212" s="24"/>
      <c r="E4212" s="24"/>
    </row>
    <row r="4213" spans="3:5">
      <c r="C4213" s="21"/>
      <c r="D4213" s="24"/>
      <c r="E4213" s="24"/>
    </row>
    <row r="4214" spans="3:5">
      <c r="C4214" s="21"/>
      <c r="D4214" s="24"/>
      <c r="E4214" s="24"/>
    </row>
    <row r="4215" spans="3:5">
      <c r="C4215" s="21"/>
      <c r="D4215" s="24"/>
      <c r="E4215" s="24"/>
    </row>
    <row r="4216" spans="3:5">
      <c r="C4216" s="21"/>
      <c r="D4216" s="24"/>
      <c r="E4216" s="24"/>
    </row>
    <row r="4217" spans="3:5">
      <c r="C4217" s="21"/>
      <c r="D4217" s="24"/>
      <c r="E4217" s="24"/>
    </row>
    <row r="4218" spans="3:5">
      <c r="C4218" s="21"/>
      <c r="D4218" s="24"/>
      <c r="E4218" s="24"/>
    </row>
    <row r="4219" spans="3:5">
      <c r="C4219" s="21"/>
      <c r="D4219" s="24"/>
      <c r="E4219" s="24"/>
    </row>
    <row r="4220" spans="3:5">
      <c r="C4220" s="21"/>
      <c r="D4220" s="24"/>
      <c r="E4220" s="24"/>
    </row>
    <row r="4221" spans="3:5">
      <c r="C4221" s="21"/>
      <c r="D4221" s="24"/>
      <c r="E4221" s="24"/>
    </row>
    <row r="4222" spans="3:5">
      <c r="C4222" s="21"/>
      <c r="D4222" s="24"/>
      <c r="E4222" s="24"/>
    </row>
    <row r="4223" spans="3:5">
      <c r="C4223" s="21"/>
      <c r="D4223" s="24"/>
      <c r="E4223" s="24"/>
    </row>
    <row r="4224" spans="3:5">
      <c r="C4224" s="21"/>
      <c r="D4224" s="24"/>
      <c r="E4224" s="24"/>
    </row>
    <row r="4225" spans="3:5">
      <c r="C4225" s="21"/>
      <c r="D4225" s="24"/>
      <c r="E4225" s="24"/>
    </row>
    <row r="4226" spans="3:5">
      <c r="C4226" s="21"/>
      <c r="D4226" s="24"/>
      <c r="E4226" s="24"/>
    </row>
    <row r="4227" spans="3:5">
      <c r="C4227" s="21"/>
      <c r="D4227" s="24"/>
      <c r="E4227" s="24"/>
    </row>
    <row r="4228" spans="3:5">
      <c r="C4228" s="21"/>
      <c r="D4228" s="24"/>
      <c r="E4228" s="24"/>
    </row>
    <row r="4229" spans="3:5">
      <c r="C4229" s="21"/>
      <c r="D4229" s="24"/>
      <c r="E4229" s="24"/>
    </row>
    <row r="4230" spans="3:5">
      <c r="C4230" s="21"/>
      <c r="D4230" s="24"/>
      <c r="E4230" s="24"/>
    </row>
    <row r="4231" spans="3:5">
      <c r="C4231" s="21"/>
      <c r="D4231" s="24"/>
      <c r="E4231" s="24"/>
    </row>
    <row r="4232" spans="3:5">
      <c r="C4232" s="21"/>
      <c r="D4232" s="24"/>
      <c r="E4232" s="24"/>
    </row>
    <row r="4233" spans="3:5">
      <c r="C4233" s="21"/>
      <c r="D4233" s="24"/>
      <c r="E4233" s="24"/>
    </row>
    <row r="4234" spans="3:5">
      <c r="C4234" s="21"/>
      <c r="D4234" s="24"/>
      <c r="E4234" s="24"/>
    </row>
    <row r="4235" spans="3:5">
      <c r="C4235" s="21"/>
      <c r="D4235" s="24"/>
      <c r="E4235" s="24"/>
    </row>
    <row r="4236" spans="3:5">
      <c r="C4236" s="21"/>
      <c r="D4236" s="24"/>
      <c r="E4236" s="24"/>
    </row>
    <row r="4237" spans="3:5">
      <c r="C4237" s="21"/>
      <c r="D4237" s="24"/>
      <c r="E4237" s="24"/>
    </row>
    <row r="4238" spans="3:5">
      <c r="C4238" s="21"/>
      <c r="D4238" s="24"/>
      <c r="E4238" s="24"/>
    </row>
    <row r="4239" spans="3:5">
      <c r="C4239" s="21"/>
      <c r="D4239" s="24"/>
      <c r="E4239" s="24"/>
    </row>
    <row r="4240" spans="3:5">
      <c r="C4240" s="21"/>
      <c r="D4240" s="24"/>
      <c r="E4240" s="24"/>
    </row>
    <row r="4241" spans="3:5">
      <c r="C4241" s="21"/>
      <c r="D4241" s="24"/>
      <c r="E4241" s="24"/>
    </row>
    <row r="4242" spans="3:5">
      <c r="C4242" s="21"/>
      <c r="D4242" s="24"/>
      <c r="E4242" s="24"/>
    </row>
    <row r="4243" spans="3:5">
      <c r="C4243" s="21"/>
      <c r="D4243" s="24"/>
      <c r="E4243" s="24"/>
    </row>
    <row r="4244" spans="3:5">
      <c r="C4244" s="21"/>
      <c r="D4244" s="24"/>
      <c r="E4244" s="24"/>
    </row>
    <row r="4245" spans="3:5">
      <c r="C4245" s="21"/>
      <c r="D4245" s="24"/>
      <c r="E4245" s="24"/>
    </row>
    <row r="4246" spans="3:5">
      <c r="C4246" s="21"/>
      <c r="D4246" s="24"/>
      <c r="E4246" s="24"/>
    </row>
    <row r="4247" spans="3:5">
      <c r="C4247" s="21"/>
      <c r="D4247" s="24"/>
      <c r="E4247" s="24"/>
    </row>
    <row r="4248" spans="3:5">
      <c r="C4248" s="21"/>
      <c r="D4248" s="24"/>
      <c r="E4248" s="24"/>
    </row>
    <row r="4249" spans="3:5">
      <c r="C4249" s="21"/>
      <c r="D4249" s="24"/>
      <c r="E4249" s="24"/>
    </row>
    <row r="4250" spans="3:5">
      <c r="C4250" s="21"/>
      <c r="D4250" s="24"/>
      <c r="E4250" s="24"/>
    </row>
    <row r="4251" spans="3:5">
      <c r="C4251" s="21"/>
      <c r="D4251" s="24"/>
      <c r="E4251" s="24"/>
    </row>
    <row r="4252" spans="3:5">
      <c r="C4252" s="21"/>
      <c r="D4252" s="24"/>
      <c r="E4252" s="24"/>
    </row>
    <row r="4253" spans="3:5">
      <c r="C4253" s="21"/>
      <c r="D4253" s="24"/>
      <c r="E4253" s="24"/>
    </row>
    <row r="4254" spans="3:5">
      <c r="C4254" s="21"/>
      <c r="D4254" s="24"/>
      <c r="E4254" s="24"/>
    </row>
    <row r="4255" spans="3:5">
      <c r="C4255" s="21"/>
      <c r="D4255" s="24"/>
      <c r="E4255" s="24"/>
    </row>
    <row r="4256" spans="3:5">
      <c r="C4256" s="21"/>
      <c r="D4256" s="24"/>
      <c r="E4256" s="24"/>
    </row>
    <row r="4257" spans="3:5">
      <c r="C4257" s="21"/>
      <c r="D4257" s="24"/>
      <c r="E4257" s="24"/>
    </row>
    <row r="4258" spans="3:5">
      <c r="C4258" s="21"/>
      <c r="D4258" s="24"/>
      <c r="E4258" s="24"/>
    </row>
    <row r="4259" spans="3:5">
      <c r="C4259" s="21"/>
      <c r="D4259" s="24"/>
      <c r="E4259" s="24"/>
    </row>
    <row r="4260" spans="3:5">
      <c r="C4260" s="21"/>
      <c r="D4260" s="24"/>
      <c r="E4260" s="24"/>
    </row>
    <row r="4261" spans="3:5">
      <c r="C4261" s="21"/>
      <c r="D4261" s="24"/>
      <c r="E4261" s="24"/>
    </row>
    <row r="4262" spans="3:5">
      <c r="C4262" s="21"/>
      <c r="D4262" s="24"/>
      <c r="E4262" s="24"/>
    </row>
    <row r="4263" spans="3:5">
      <c r="C4263" s="21"/>
      <c r="D4263" s="24"/>
      <c r="E4263" s="24"/>
    </row>
    <row r="4264" spans="3:5">
      <c r="C4264" s="21"/>
      <c r="D4264" s="24"/>
      <c r="E4264" s="24"/>
    </row>
    <row r="4265" spans="3:5">
      <c r="C4265" s="21"/>
      <c r="D4265" s="24"/>
      <c r="E4265" s="24"/>
    </row>
    <row r="4266" spans="3:5">
      <c r="C4266" s="21"/>
      <c r="D4266" s="24"/>
      <c r="E4266" s="24"/>
    </row>
    <row r="4267" spans="3:5">
      <c r="C4267" s="21"/>
      <c r="D4267" s="24"/>
      <c r="E4267" s="24"/>
    </row>
    <row r="4268" spans="3:5">
      <c r="C4268" s="21"/>
      <c r="D4268" s="24"/>
      <c r="E4268" s="24"/>
    </row>
    <row r="4269" spans="3:5">
      <c r="C4269" s="21"/>
      <c r="D4269" s="24"/>
      <c r="E4269" s="24"/>
    </row>
    <row r="4270" spans="3:5">
      <c r="C4270" s="21"/>
      <c r="D4270" s="24"/>
      <c r="E4270" s="24"/>
    </row>
    <row r="4271" spans="3:5">
      <c r="C4271" s="21"/>
      <c r="D4271" s="24"/>
      <c r="E4271" s="24"/>
    </row>
    <row r="4272" spans="3:5">
      <c r="C4272" s="21"/>
      <c r="D4272" s="24"/>
      <c r="E4272" s="24"/>
    </row>
    <row r="4273" spans="3:5">
      <c r="C4273" s="21"/>
      <c r="D4273" s="24"/>
      <c r="E4273" s="24"/>
    </row>
    <row r="4274" spans="3:5">
      <c r="C4274" s="21"/>
      <c r="D4274" s="24"/>
      <c r="E4274" s="24"/>
    </row>
    <row r="4275" spans="3:5">
      <c r="C4275" s="21"/>
      <c r="D4275" s="24"/>
      <c r="E4275" s="24"/>
    </row>
    <row r="4276" spans="3:5">
      <c r="C4276" s="21"/>
      <c r="D4276" s="24"/>
      <c r="E4276" s="24"/>
    </row>
    <row r="4277" spans="3:5">
      <c r="C4277" s="21"/>
      <c r="D4277" s="24"/>
      <c r="E4277" s="24"/>
    </row>
    <row r="4278" spans="3:5">
      <c r="C4278" s="21"/>
      <c r="D4278" s="24"/>
      <c r="E4278" s="24"/>
    </row>
    <row r="4279" spans="3:5">
      <c r="C4279" s="21"/>
      <c r="D4279" s="24"/>
      <c r="E4279" s="24"/>
    </row>
    <row r="4280" spans="3:5">
      <c r="C4280" s="21"/>
      <c r="D4280" s="24"/>
      <c r="E4280" s="24"/>
    </row>
    <row r="4281" spans="3:5">
      <c r="C4281" s="21"/>
      <c r="D4281" s="24"/>
      <c r="E4281" s="24"/>
    </row>
    <row r="4282" spans="3:5">
      <c r="C4282" s="21"/>
      <c r="D4282" s="24"/>
      <c r="E4282" s="24"/>
    </row>
    <row r="4283" spans="3:5">
      <c r="C4283" s="21"/>
      <c r="D4283" s="24"/>
      <c r="E4283" s="24"/>
    </row>
    <row r="4284" spans="3:5">
      <c r="C4284" s="21"/>
      <c r="D4284" s="24"/>
      <c r="E4284" s="24"/>
    </row>
    <row r="4285" spans="3:5">
      <c r="C4285" s="21"/>
      <c r="D4285" s="24"/>
      <c r="E4285" s="24"/>
    </row>
    <row r="4286" spans="3:5">
      <c r="C4286" s="21"/>
      <c r="D4286" s="24"/>
      <c r="E4286" s="24"/>
    </row>
    <row r="4287" spans="3:5">
      <c r="C4287" s="21"/>
      <c r="D4287" s="24"/>
      <c r="E4287" s="24"/>
    </row>
    <row r="4288" spans="3:5">
      <c r="C4288" s="21"/>
      <c r="D4288" s="24"/>
      <c r="E4288" s="24"/>
    </row>
    <row r="4289" spans="3:5">
      <c r="C4289" s="21"/>
      <c r="D4289" s="24"/>
      <c r="E4289" s="24"/>
    </row>
    <row r="4290" spans="3:5">
      <c r="C4290" s="21"/>
      <c r="D4290" s="24"/>
      <c r="E4290" s="24"/>
    </row>
    <row r="4291" spans="3:5">
      <c r="C4291" s="21"/>
      <c r="D4291" s="24"/>
      <c r="E4291" s="24"/>
    </row>
    <row r="4292" spans="3:5">
      <c r="C4292" s="21"/>
      <c r="D4292" s="24"/>
      <c r="E4292" s="24"/>
    </row>
    <row r="4293" spans="3:5">
      <c r="C4293" s="21"/>
      <c r="D4293" s="24"/>
      <c r="E4293" s="24"/>
    </row>
    <row r="4294" spans="3:5">
      <c r="C4294" s="21"/>
      <c r="D4294" s="24"/>
      <c r="E4294" s="24"/>
    </row>
    <row r="4295" spans="3:5">
      <c r="C4295" s="21"/>
      <c r="D4295" s="24"/>
      <c r="E4295" s="24"/>
    </row>
    <row r="4296" spans="3:5">
      <c r="C4296" s="21"/>
      <c r="D4296" s="24"/>
      <c r="E4296" s="24"/>
    </row>
    <row r="4297" spans="3:5">
      <c r="C4297" s="21"/>
      <c r="D4297" s="24"/>
      <c r="E4297" s="24"/>
    </row>
    <row r="4298" spans="3:5">
      <c r="C4298" s="21"/>
      <c r="D4298" s="24"/>
      <c r="E4298" s="24"/>
    </row>
    <row r="4299" spans="3:5">
      <c r="C4299" s="21"/>
      <c r="D4299" s="24"/>
      <c r="E4299" s="24"/>
    </row>
    <row r="4300" spans="3:5">
      <c r="C4300" s="21"/>
      <c r="D4300" s="24"/>
      <c r="E4300" s="24"/>
    </row>
    <row r="4301" spans="3:5">
      <c r="C4301" s="21"/>
      <c r="D4301" s="24"/>
      <c r="E4301" s="24"/>
    </row>
    <row r="4302" spans="3:5">
      <c r="C4302" s="21"/>
      <c r="D4302" s="24"/>
      <c r="E4302" s="24"/>
    </row>
    <row r="4303" spans="3:5">
      <c r="C4303" s="21"/>
      <c r="D4303" s="24"/>
      <c r="E4303" s="24"/>
    </row>
    <row r="4304" spans="3:5">
      <c r="C4304" s="21"/>
      <c r="D4304" s="24"/>
      <c r="E4304" s="24"/>
    </row>
    <row r="4305" spans="3:5">
      <c r="C4305" s="21"/>
      <c r="D4305" s="24"/>
      <c r="E4305" s="24"/>
    </row>
    <row r="4306" spans="3:5">
      <c r="C4306" s="21"/>
      <c r="D4306" s="24"/>
      <c r="E4306" s="24"/>
    </row>
    <row r="4307" spans="3:5">
      <c r="C4307" s="21"/>
      <c r="D4307" s="24"/>
      <c r="E4307" s="24"/>
    </row>
    <row r="4308" spans="3:5">
      <c r="C4308" s="21"/>
      <c r="D4308" s="24"/>
      <c r="E4308" s="24"/>
    </row>
    <row r="4309" spans="3:5">
      <c r="C4309" s="21"/>
      <c r="D4309" s="24"/>
      <c r="E4309" s="24"/>
    </row>
    <row r="4310" spans="3:5">
      <c r="C4310" s="21"/>
      <c r="D4310" s="24"/>
      <c r="E4310" s="24"/>
    </row>
    <row r="4311" spans="3:5">
      <c r="C4311" s="21"/>
      <c r="D4311" s="24"/>
      <c r="E4311" s="24"/>
    </row>
    <row r="4312" spans="3:5">
      <c r="C4312" s="21"/>
      <c r="D4312" s="24"/>
      <c r="E4312" s="24"/>
    </row>
    <row r="4313" spans="3:5">
      <c r="C4313" s="21"/>
      <c r="D4313" s="24"/>
      <c r="E4313" s="24"/>
    </row>
    <row r="4314" spans="3:5">
      <c r="C4314" s="21"/>
      <c r="D4314" s="24"/>
      <c r="E4314" s="24"/>
    </row>
    <row r="4315" spans="3:5">
      <c r="C4315" s="21"/>
      <c r="D4315" s="24"/>
      <c r="E4315" s="24"/>
    </row>
    <row r="4316" spans="3:5">
      <c r="C4316" s="21"/>
      <c r="D4316" s="24"/>
      <c r="E4316" s="24"/>
    </row>
    <row r="4317" spans="3:5">
      <c r="C4317" s="21"/>
      <c r="D4317" s="24"/>
      <c r="E4317" s="24"/>
    </row>
    <row r="4318" spans="3:5">
      <c r="C4318" s="21"/>
      <c r="D4318" s="24"/>
      <c r="E4318" s="24"/>
    </row>
    <row r="4319" spans="3:5">
      <c r="C4319" s="21"/>
      <c r="D4319" s="24"/>
      <c r="E4319" s="24"/>
    </row>
    <row r="4320" spans="3:5">
      <c r="C4320" s="21"/>
      <c r="D4320" s="24"/>
      <c r="E4320" s="24"/>
    </row>
    <row r="4321" spans="3:5">
      <c r="C4321" s="21"/>
      <c r="D4321" s="24"/>
      <c r="E4321" s="24"/>
    </row>
    <row r="4322" spans="3:5">
      <c r="C4322" s="21"/>
      <c r="D4322" s="24"/>
      <c r="E4322" s="24"/>
    </row>
    <row r="4323" spans="3:5">
      <c r="C4323" s="21"/>
      <c r="D4323" s="24"/>
      <c r="E4323" s="24"/>
    </row>
    <row r="4324" spans="3:5">
      <c r="C4324" s="21"/>
      <c r="D4324" s="24"/>
      <c r="E4324" s="24"/>
    </row>
    <row r="4325" spans="3:5">
      <c r="C4325" s="21"/>
      <c r="D4325" s="24"/>
      <c r="E4325" s="24"/>
    </row>
    <row r="4326" spans="3:5">
      <c r="C4326" s="21"/>
      <c r="D4326" s="24"/>
      <c r="E4326" s="24"/>
    </row>
    <row r="4327" spans="3:5">
      <c r="C4327" s="21"/>
      <c r="D4327" s="24"/>
      <c r="E4327" s="24"/>
    </row>
    <row r="4328" spans="3:5">
      <c r="C4328" s="21"/>
      <c r="D4328" s="24"/>
      <c r="E4328" s="24"/>
    </row>
    <row r="4329" spans="3:5">
      <c r="C4329" s="21"/>
      <c r="D4329" s="24"/>
      <c r="E4329" s="24"/>
    </row>
    <row r="4330" spans="3:5">
      <c r="C4330" s="21"/>
      <c r="D4330" s="24"/>
      <c r="E4330" s="24"/>
    </row>
    <row r="4331" spans="3:5">
      <c r="C4331" s="21"/>
      <c r="D4331" s="24"/>
      <c r="E4331" s="24"/>
    </row>
    <row r="4332" spans="3:5">
      <c r="C4332" s="21"/>
      <c r="D4332" s="24"/>
      <c r="E4332" s="24"/>
    </row>
    <row r="4333" spans="3:5">
      <c r="C4333" s="21"/>
      <c r="D4333" s="24"/>
      <c r="E4333" s="24"/>
    </row>
    <row r="4334" spans="3:5">
      <c r="C4334" s="21"/>
      <c r="D4334" s="24"/>
      <c r="E4334" s="24"/>
    </row>
    <row r="4335" spans="3:5">
      <c r="C4335" s="21"/>
      <c r="D4335" s="24"/>
      <c r="E4335" s="24"/>
    </row>
    <row r="4336" spans="3:5">
      <c r="C4336" s="21"/>
      <c r="D4336" s="24"/>
      <c r="E4336" s="24"/>
    </row>
    <row r="4337" spans="3:5">
      <c r="C4337" s="21"/>
      <c r="D4337" s="24"/>
      <c r="E4337" s="24"/>
    </row>
    <row r="4338" spans="3:5">
      <c r="C4338" s="21"/>
      <c r="D4338" s="24"/>
      <c r="E4338" s="24"/>
    </row>
    <row r="4339" spans="3:5">
      <c r="C4339" s="21"/>
      <c r="D4339" s="24"/>
      <c r="E4339" s="24"/>
    </row>
    <row r="4340" spans="3:5">
      <c r="C4340" s="21"/>
      <c r="D4340" s="24"/>
      <c r="E4340" s="24"/>
    </row>
    <row r="4341" spans="3:5">
      <c r="C4341" s="21"/>
      <c r="D4341" s="24"/>
      <c r="E4341" s="24"/>
    </row>
    <row r="4342" spans="3:5">
      <c r="C4342" s="21"/>
      <c r="D4342" s="24"/>
      <c r="E4342" s="24"/>
    </row>
    <row r="4343" spans="3:5">
      <c r="C4343" s="21"/>
      <c r="D4343" s="24"/>
      <c r="E4343" s="24"/>
    </row>
    <row r="4344" spans="3:5">
      <c r="C4344" s="21"/>
      <c r="D4344" s="24"/>
      <c r="E4344" s="24"/>
    </row>
    <row r="4345" spans="3:5">
      <c r="C4345" s="21"/>
      <c r="D4345" s="24"/>
      <c r="E4345" s="24"/>
    </row>
    <row r="4346" spans="3:5">
      <c r="C4346" s="21"/>
      <c r="D4346" s="24"/>
      <c r="E4346" s="24"/>
    </row>
    <row r="4347" spans="3:5">
      <c r="C4347" s="21"/>
      <c r="D4347" s="24"/>
      <c r="E4347" s="24"/>
    </row>
    <row r="4348" spans="3:5">
      <c r="C4348" s="21"/>
      <c r="D4348" s="24"/>
      <c r="E4348" s="24"/>
    </row>
    <row r="4349" spans="3:5">
      <c r="C4349" s="21"/>
      <c r="D4349" s="24"/>
      <c r="E4349" s="24"/>
    </row>
    <row r="4350" spans="3:5">
      <c r="C4350" s="21"/>
      <c r="D4350" s="24"/>
      <c r="E4350" s="24"/>
    </row>
    <row r="4351" spans="3:5">
      <c r="C4351" s="21"/>
      <c r="D4351" s="24"/>
      <c r="E4351" s="24"/>
    </row>
    <row r="4352" spans="3:5">
      <c r="C4352" s="21"/>
      <c r="D4352" s="24"/>
      <c r="E4352" s="24"/>
    </row>
    <row r="4353" spans="3:5">
      <c r="C4353" s="21"/>
      <c r="D4353" s="24"/>
      <c r="E4353" s="24"/>
    </row>
    <row r="4354" spans="3:5">
      <c r="C4354" s="21"/>
      <c r="D4354" s="24"/>
      <c r="E4354" s="24"/>
    </row>
    <row r="4355" spans="3:5">
      <c r="C4355" s="21"/>
      <c r="D4355" s="24"/>
      <c r="E4355" s="24"/>
    </row>
    <row r="4356" spans="3:5">
      <c r="C4356" s="21"/>
      <c r="D4356" s="24"/>
      <c r="E4356" s="24"/>
    </row>
    <row r="4357" spans="3:5">
      <c r="C4357" s="21"/>
      <c r="D4357" s="24"/>
      <c r="E4357" s="24"/>
    </row>
    <row r="4358" spans="3:5">
      <c r="C4358" s="21"/>
      <c r="D4358" s="24"/>
      <c r="E4358" s="24"/>
    </row>
    <row r="4359" spans="3:5">
      <c r="C4359" s="21"/>
      <c r="D4359" s="24"/>
      <c r="E4359" s="24"/>
    </row>
    <row r="4360" spans="3:5">
      <c r="C4360" s="21"/>
      <c r="D4360" s="24"/>
      <c r="E4360" s="24"/>
    </row>
    <row r="4361" spans="3:5">
      <c r="C4361" s="21"/>
      <c r="D4361" s="24"/>
      <c r="E4361" s="24"/>
    </row>
    <row r="4362" spans="3:5">
      <c r="C4362" s="21"/>
      <c r="D4362" s="24"/>
      <c r="E4362" s="24"/>
    </row>
    <row r="4363" spans="3:5">
      <c r="C4363" s="21"/>
      <c r="D4363" s="24"/>
      <c r="E4363" s="24"/>
    </row>
    <row r="4364" spans="3:5">
      <c r="C4364" s="21"/>
      <c r="D4364" s="24"/>
      <c r="E4364" s="24"/>
    </row>
    <row r="4365" spans="3:5">
      <c r="C4365" s="21"/>
      <c r="D4365" s="24"/>
      <c r="E4365" s="24"/>
    </row>
    <row r="4366" spans="3:5">
      <c r="C4366" s="21"/>
      <c r="D4366" s="24"/>
      <c r="E4366" s="24"/>
    </row>
    <row r="4367" spans="3:5">
      <c r="C4367" s="21"/>
      <c r="D4367" s="24"/>
      <c r="E4367" s="24"/>
    </row>
    <row r="4368" spans="3:5">
      <c r="C4368" s="21"/>
      <c r="D4368" s="24"/>
      <c r="E4368" s="24"/>
    </row>
    <row r="4369" spans="3:5">
      <c r="C4369" s="21"/>
      <c r="D4369" s="24"/>
      <c r="E4369" s="24"/>
    </row>
    <row r="4370" spans="3:5">
      <c r="C4370" s="21"/>
      <c r="D4370" s="24"/>
      <c r="E4370" s="24"/>
    </row>
    <row r="4371" spans="3:5">
      <c r="C4371" s="21"/>
      <c r="D4371" s="24"/>
      <c r="E4371" s="24"/>
    </row>
    <row r="4372" spans="3:5">
      <c r="C4372" s="21"/>
      <c r="D4372" s="24"/>
      <c r="E4372" s="24"/>
    </row>
    <row r="4373" spans="3:5">
      <c r="C4373" s="21"/>
      <c r="D4373" s="24"/>
      <c r="E4373" s="24"/>
    </row>
    <row r="4374" spans="3:5">
      <c r="C4374" s="21"/>
      <c r="D4374" s="24"/>
      <c r="E4374" s="24"/>
    </row>
    <row r="4375" spans="3:5">
      <c r="C4375" s="21"/>
      <c r="D4375" s="24"/>
      <c r="E4375" s="24"/>
    </row>
    <row r="4376" spans="3:5">
      <c r="C4376" s="21"/>
      <c r="D4376" s="24"/>
      <c r="E4376" s="24"/>
    </row>
    <row r="4377" spans="3:5">
      <c r="C4377" s="21"/>
      <c r="D4377" s="24"/>
      <c r="E4377" s="24"/>
    </row>
    <row r="4378" spans="3:5">
      <c r="C4378" s="21"/>
      <c r="D4378" s="24"/>
      <c r="E4378" s="24"/>
    </row>
    <row r="4379" spans="3:5">
      <c r="C4379" s="21"/>
      <c r="D4379" s="24"/>
      <c r="E4379" s="24"/>
    </row>
    <row r="4380" spans="3:5">
      <c r="C4380" s="21"/>
      <c r="D4380" s="24"/>
      <c r="E4380" s="24"/>
    </row>
    <row r="4381" spans="3:5">
      <c r="C4381" s="21"/>
      <c r="D4381" s="24"/>
      <c r="E4381" s="24"/>
    </row>
    <row r="4382" spans="3:5">
      <c r="C4382" s="21"/>
      <c r="D4382" s="24"/>
      <c r="E4382" s="24"/>
    </row>
    <row r="4383" spans="3:5">
      <c r="C4383" s="21"/>
      <c r="D4383" s="24"/>
      <c r="E4383" s="24"/>
    </row>
    <row r="4384" spans="3:5">
      <c r="C4384" s="21"/>
      <c r="D4384" s="24"/>
      <c r="E4384" s="24"/>
    </row>
    <row r="4385" spans="3:5">
      <c r="C4385" s="21"/>
      <c r="D4385" s="24"/>
      <c r="E4385" s="24"/>
    </row>
    <row r="4386" spans="3:5">
      <c r="C4386" s="21"/>
      <c r="D4386" s="24"/>
      <c r="E4386" s="24"/>
    </row>
    <row r="4387" spans="3:5">
      <c r="C4387" s="21"/>
      <c r="D4387" s="24"/>
      <c r="E4387" s="24"/>
    </row>
    <row r="4388" spans="3:5">
      <c r="C4388" s="21"/>
      <c r="D4388" s="24"/>
      <c r="E4388" s="24"/>
    </row>
    <row r="4389" spans="3:5">
      <c r="C4389" s="21"/>
      <c r="D4389" s="24"/>
      <c r="E4389" s="24"/>
    </row>
    <row r="4390" spans="3:5">
      <c r="C4390" s="21"/>
      <c r="D4390" s="24"/>
      <c r="E4390" s="24"/>
    </row>
    <row r="4391" spans="3:5">
      <c r="C4391" s="21"/>
      <c r="D4391" s="24"/>
      <c r="E4391" s="24"/>
    </row>
    <row r="4392" spans="3:5">
      <c r="C4392" s="21"/>
      <c r="D4392" s="24"/>
      <c r="E4392" s="24"/>
    </row>
    <row r="4393" spans="3:5">
      <c r="C4393" s="21"/>
      <c r="D4393" s="24"/>
      <c r="E4393" s="24"/>
    </row>
    <row r="4394" spans="3:5">
      <c r="C4394" s="21"/>
      <c r="D4394" s="24"/>
      <c r="E4394" s="24"/>
    </row>
    <row r="4395" spans="3:5">
      <c r="C4395" s="21"/>
      <c r="D4395" s="24"/>
      <c r="E4395" s="24"/>
    </row>
    <row r="4396" spans="3:5">
      <c r="C4396" s="21"/>
      <c r="D4396" s="24"/>
      <c r="E4396" s="24"/>
    </row>
    <row r="4397" spans="3:5">
      <c r="C4397" s="21"/>
      <c r="D4397" s="24"/>
      <c r="E4397" s="24"/>
    </row>
    <row r="4398" spans="3:5">
      <c r="C4398" s="21"/>
      <c r="D4398" s="24"/>
      <c r="E4398" s="24"/>
    </row>
    <row r="4399" spans="3:5">
      <c r="C4399" s="21"/>
      <c r="D4399" s="24"/>
      <c r="E4399" s="24"/>
    </row>
    <row r="4400" spans="3:5">
      <c r="C4400" s="21"/>
      <c r="D4400" s="24"/>
      <c r="E4400" s="24"/>
    </row>
    <row r="4401" spans="3:5">
      <c r="C4401" s="21"/>
      <c r="D4401" s="24"/>
      <c r="E4401" s="24"/>
    </row>
    <row r="4402" spans="3:5">
      <c r="C4402" s="21"/>
      <c r="D4402" s="24"/>
      <c r="E4402" s="24"/>
    </row>
    <row r="4403" spans="3:5">
      <c r="C4403" s="21"/>
      <c r="D4403" s="24"/>
      <c r="E4403" s="24"/>
    </row>
    <row r="4404" spans="3:5">
      <c r="C4404" s="21"/>
      <c r="D4404" s="24"/>
      <c r="E4404" s="24"/>
    </row>
    <row r="4405" spans="3:5">
      <c r="C4405" s="21"/>
      <c r="D4405" s="24"/>
      <c r="E4405" s="24"/>
    </row>
    <row r="4406" spans="3:5">
      <c r="C4406" s="21"/>
      <c r="D4406" s="24"/>
      <c r="E4406" s="24"/>
    </row>
    <row r="4407" spans="3:5">
      <c r="C4407" s="21"/>
      <c r="D4407" s="24"/>
      <c r="E4407" s="24"/>
    </row>
    <row r="4408" spans="3:5">
      <c r="C4408" s="21"/>
      <c r="D4408" s="24"/>
      <c r="E4408" s="24"/>
    </row>
    <row r="4409" spans="3:5">
      <c r="C4409" s="21"/>
      <c r="D4409" s="24"/>
      <c r="E4409" s="24"/>
    </row>
    <row r="4410" spans="3:5">
      <c r="C4410" s="21"/>
      <c r="D4410" s="24"/>
      <c r="E4410" s="24"/>
    </row>
    <row r="4411" spans="3:5">
      <c r="C4411" s="21"/>
      <c r="D4411" s="24"/>
      <c r="E4411" s="24"/>
    </row>
    <row r="4412" spans="3:5">
      <c r="C4412" s="21"/>
      <c r="D4412" s="24"/>
      <c r="E4412" s="24"/>
    </row>
    <row r="4413" spans="3:5">
      <c r="C4413" s="21"/>
      <c r="D4413" s="24"/>
      <c r="E4413" s="24"/>
    </row>
    <row r="4414" spans="3:5">
      <c r="C4414" s="21"/>
      <c r="D4414" s="24"/>
      <c r="E4414" s="24"/>
    </row>
    <row r="4415" spans="3:5">
      <c r="C4415" s="21"/>
      <c r="D4415" s="24"/>
      <c r="E4415" s="24"/>
    </row>
    <row r="4416" spans="3:5">
      <c r="C4416" s="21"/>
      <c r="D4416" s="24"/>
      <c r="E4416" s="24"/>
    </row>
    <row r="4417" spans="3:5">
      <c r="C4417" s="21"/>
      <c r="D4417" s="24"/>
      <c r="E4417" s="24"/>
    </row>
    <row r="4418" spans="3:5">
      <c r="C4418" s="21"/>
      <c r="D4418" s="24"/>
      <c r="E4418" s="24"/>
    </row>
    <row r="4419" spans="3:5">
      <c r="C4419" s="21"/>
      <c r="D4419" s="24"/>
      <c r="E4419" s="24"/>
    </row>
    <row r="4420" spans="3:5">
      <c r="C4420" s="21"/>
      <c r="D4420" s="24"/>
      <c r="E4420" s="24"/>
    </row>
    <row r="4421" spans="3:5">
      <c r="C4421" s="21"/>
      <c r="D4421" s="24"/>
      <c r="E4421" s="24"/>
    </row>
    <row r="4422" spans="3:5">
      <c r="C4422" s="21"/>
      <c r="D4422" s="24"/>
      <c r="E4422" s="24"/>
    </row>
    <row r="4423" spans="3:5">
      <c r="C4423" s="21"/>
      <c r="D4423" s="24"/>
      <c r="E4423" s="24"/>
    </row>
    <row r="4424" spans="3:5">
      <c r="C4424" s="21"/>
      <c r="D4424" s="24"/>
      <c r="E4424" s="24"/>
    </row>
    <row r="4425" spans="3:5">
      <c r="C4425" s="21"/>
      <c r="D4425" s="24"/>
      <c r="E4425" s="24"/>
    </row>
    <row r="4426" spans="3:5">
      <c r="C4426" s="21"/>
      <c r="D4426" s="24"/>
      <c r="E4426" s="24"/>
    </row>
    <row r="4427" spans="3:5">
      <c r="C4427" s="21"/>
      <c r="D4427" s="24"/>
      <c r="E4427" s="24"/>
    </row>
    <row r="4428" spans="3:5">
      <c r="C4428" s="21"/>
      <c r="D4428" s="24"/>
      <c r="E4428" s="24"/>
    </row>
    <row r="4429" spans="3:5">
      <c r="C4429" s="21"/>
      <c r="D4429" s="24"/>
      <c r="E4429" s="24"/>
    </row>
    <row r="4430" spans="3:5">
      <c r="C4430" s="21"/>
      <c r="D4430" s="24"/>
      <c r="E4430" s="24"/>
    </row>
    <row r="4431" spans="3:5">
      <c r="C4431" s="21"/>
      <c r="D4431" s="24"/>
      <c r="E4431" s="24"/>
    </row>
    <row r="4432" spans="3:5">
      <c r="C4432" s="21"/>
      <c r="D4432" s="24"/>
      <c r="E4432" s="24"/>
    </row>
    <row r="4433" spans="3:5">
      <c r="C4433" s="21"/>
      <c r="D4433" s="24"/>
      <c r="E4433" s="24"/>
    </row>
    <row r="4434" spans="3:5">
      <c r="C4434" s="21"/>
      <c r="D4434" s="24"/>
      <c r="E4434" s="24"/>
    </row>
    <row r="4435" spans="3:5">
      <c r="C4435" s="21"/>
      <c r="D4435" s="24"/>
      <c r="E4435" s="24"/>
    </row>
    <row r="4436" spans="3:5">
      <c r="C4436" s="21"/>
      <c r="D4436" s="24"/>
      <c r="E4436" s="24"/>
    </row>
    <row r="4437" spans="3:5">
      <c r="C4437" s="21"/>
      <c r="D4437" s="24"/>
      <c r="E4437" s="24"/>
    </row>
    <row r="4438" spans="3:5">
      <c r="C4438" s="21"/>
      <c r="D4438" s="24"/>
      <c r="E4438" s="24"/>
    </row>
    <row r="4439" spans="3:5">
      <c r="C4439" s="21"/>
      <c r="D4439" s="24"/>
      <c r="E4439" s="24"/>
    </row>
    <row r="4440" spans="3:5">
      <c r="C4440" s="21"/>
      <c r="D4440" s="24"/>
      <c r="E4440" s="24"/>
    </row>
    <row r="4441" spans="3:5">
      <c r="C4441" s="21"/>
      <c r="D4441" s="24"/>
      <c r="E4441" s="24"/>
    </row>
    <row r="4442" spans="3:5">
      <c r="C4442" s="21"/>
      <c r="D4442" s="24"/>
      <c r="E4442" s="24"/>
    </row>
    <row r="4443" spans="3:5">
      <c r="C4443" s="21"/>
      <c r="D4443" s="24"/>
      <c r="E4443" s="24"/>
    </row>
    <row r="4444" spans="3:5">
      <c r="C4444" s="21"/>
      <c r="D4444" s="24"/>
      <c r="E4444" s="24"/>
    </row>
    <row r="4445" spans="3:5">
      <c r="C4445" s="21"/>
      <c r="D4445" s="24"/>
      <c r="E4445" s="24"/>
    </row>
    <row r="4446" spans="3:5">
      <c r="C4446" s="21"/>
      <c r="D4446" s="24"/>
      <c r="E4446" s="24"/>
    </row>
    <row r="4447" spans="3:5">
      <c r="C4447" s="21"/>
      <c r="D4447" s="24"/>
      <c r="E4447" s="24"/>
    </row>
    <row r="4448" spans="3:5">
      <c r="C4448" s="21"/>
      <c r="D4448" s="24"/>
      <c r="E4448" s="24"/>
    </row>
    <row r="4449" spans="3:5">
      <c r="C4449" s="21"/>
      <c r="D4449" s="24"/>
      <c r="E4449" s="24"/>
    </row>
    <row r="4450" spans="3:5">
      <c r="C4450" s="21"/>
      <c r="D4450" s="24"/>
      <c r="E4450" s="24"/>
    </row>
    <row r="4451" spans="3:5">
      <c r="C4451" s="21"/>
      <c r="D4451" s="24"/>
      <c r="E4451" s="24"/>
    </row>
    <row r="4452" spans="3:5">
      <c r="C4452" s="21"/>
      <c r="D4452" s="24"/>
      <c r="E4452" s="24"/>
    </row>
    <row r="4453" spans="3:5">
      <c r="C4453" s="21"/>
      <c r="D4453" s="24"/>
      <c r="E4453" s="24"/>
    </row>
    <row r="4454" spans="3:5">
      <c r="C4454" s="21"/>
      <c r="D4454" s="24"/>
      <c r="E4454" s="24"/>
    </row>
    <row r="4455" spans="3:5">
      <c r="C4455" s="21"/>
      <c r="D4455" s="24"/>
      <c r="E4455" s="24"/>
    </row>
    <row r="4456" spans="3:5">
      <c r="C4456" s="21"/>
      <c r="D4456" s="24"/>
      <c r="E4456" s="24"/>
    </row>
    <row r="4457" spans="3:5">
      <c r="C4457" s="21"/>
      <c r="D4457" s="24"/>
      <c r="E4457" s="24"/>
    </row>
    <row r="4458" spans="3:5">
      <c r="C4458" s="21"/>
      <c r="D4458" s="24"/>
      <c r="E4458" s="24"/>
    </row>
    <row r="4459" spans="3:5">
      <c r="C4459" s="21"/>
      <c r="D4459" s="24"/>
      <c r="E4459" s="24"/>
    </row>
    <row r="4460" spans="3:5">
      <c r="C4460" s="21"/>
      <c r="D4460" s="24"/>
      <c r="E4460" s="24"/>
    </row>
    <row r="4461" spans="3:5">
      <c r="C4461" s="21"/>
      <c r="D4461" s="24"/>
      <c r="E4461" s="24"/>
    </row>
    <row r="4462" spans="3:5">
      <c r="C4462" s="21"/>
      <c r="D4462" s="24"/>
      <c r="E4462" s="24"/>
    </row>
    <row r="4463" spans="3:5">
      <c r="C4463" s="21"/>
      <c r="D4463" s="24"/>
      <c r="E4463" s="24"/>
    </row>
    <row r="4464" spans="3:5">
      <c r="C4464" s="21"/>
      <c r="D4464" s="24"/>
      <c r="E4464" s="24"/>
    </row>
    <row r="4465" spans="3:5">
      <c r="C4465" s="21"/>
      <c r="D4465" s="24"/>
      <c r="E4465" s="24"/>
    </row>
    <row r="4466" spans="3:5">
      <c r="C4466" s="21"/>
      <c r="D4466" s="24"/>
      <c r="E4466" s="24"/>
    </row>
    <row r="4467" spans="3:5">
      <c r="C4467" s="21"/>
      <c r="D4467" s="24"/>
      <c r="E4467" s="24"/>
    </row>
    <row r="4468" spans="3:5">
      <c r="C4468" s="21"/>
      <c r="D4468" s="24"/>
      <c r="E4468" s="24"/>
    </row>
    <row r="4469" spans="3:5">
      <c r="C4469" s="21"/>
      <c r="D4469" s="24"/>
      <c r="E4469" s="24"/>
    </row>
    <row r="4470" spans="3:5">
      <c r="C4470" s="21"/>
      <c r="D4470" s="24"/>
      <c r="E4470" s="24"/>
    </row>
    <row r="4471" spans="3:5">
      <c r="C4471" s="21"/>
      <c r="D4471" s="24"/>
      <c r="E4471" s="24"/>
    </row>
    <row r="4472" spans="3:5">
      <c r="C4472" s="21"/>
      <c r="D4472" s="24"/>
      <c r="E4472" s="24"/>
    </row>
    <row r="4473" spans="3:5">
      <c r="C4473" s="21"/>
      <c r="D4473" s="24"/>
      <c r="E4473" s="24"/>
    </row>
    <row r="4474" spans="3:5">
      <c r="C4474" s="21"/>
      <c r="D4474" s="24"/>
      <c r="E4474" s="24"/>
    </row>
    <row r="4475" spans="3:5">
      <c r="C4475" s="21"/>
      <c r="D4475" s="24"/>
      <c r="E4475" s="24"/>
    </row>
    <row r="4476" spans="3:5">
      <c r="C4476" s="21"/>
      <c r="D4476" s="24"/>
      <c r="E4476" s="24"/>
    </row>
    <row r="4477" spans="3:5">
      <c r="C4477" s="21"/>
      <c r="D4477" s="24"/>
      <c r="E4477" s="24"/>
    </row>
    <row r="4478" spans="3:5">
      <c r="C4478" s="21"/>
      <c r="D4478" s="24"/>
      <c r="E4478" s="24"/>
    </row>
    <row r="4479" spans="3:5">
      <c r="C4479" s="21"/>
      <c r="D4479" s="24"/>
      <c r="E4479" s="24"/>
    </row>
    <row r="4480" spans="3:5">
      <c r="C4480" s="21"/>
      <c r="D4480" s="24"/>
      <c r="E4480" s="24"/>
    </row>
    <row r="4481" spans="3:5">
      <c r="C4481" s="21"/>
      <c r="D4481" s="24"/>
      <c r="E4481" s="24"/>
    </row>
    <row r="4482" spans="3:5">
      <c r="C4482" s="21"/>
      <c r="D4482" s="24"/>
      <c r="E4482" s="24"/>
    </row>
    <row r="4483" spans="3:5">
      <c r="C4483" s="21"/>
      <c r="D4483" s="24"/>
      <c r="E4483" s="24"/>
    </row>
    <row r="4484" spans="3:5">
      <c r="C4484" s="21"/>
      <c r="D4484" s="24"/>
      <c r="E4484" s="24"/>
    </row>
    <row r="4485" spans="3:5">
      <c r="C4485" s="21"/>
      <c r="D4485" s="24"/>
      <c r="E4485" s="24"/>
    </row>
    <row r="4486" spans="3:5">
      <c r="C4486" s="21"/>
      <c r="D4486" s="24"/>
      <c r="E4486" s="24"/>
    </row>
    <row r="4487" spans="3:5">
      <c r="C4487" s="21"/>
      <c r="D4487" s="24"/>
      <c r="E4487" s="24"/>
    </row>
    <row r="4488" spans="3:5">
      <c r="C4488" s="21"/>
      <c r="D4488" s="24"/>
      <c r="E4488" s="24"/>
    </row>
    <row r="4489" spans="3:5">
      <c r="C4489" s="21"/>
      <c r="D4489" s="24"/>
      <c r="E4489" s="24"/>
    </row>
    <row r="4490" spans="3:5">
      <c r="C4490" s="21"/>
      <c r="D4490" s="24"/>
      <c r="E4490" s="24"/>
    </row>
    <row r="4491" spans="3:5">
      <c r="C4491" s="21"/>
      <c r="D4491" s="24"/>
      <c r="E4491" s="24"/>
    </row>
    <row r="4492" spans="3:5">
      <c r="C4492" s="21"/>
      <c r="D4492" s="24"/>
      <c r="E4492" s="24"/>
    </row>
    <row r="4493" spans="3:5">
      <c r="C4493" s="21"/>
      <c r="D4493" s="24"/>
      <c r="E4493" s="24"/>
    </row>
    <row r="4494" spans="3:5">
      <c r="C4494" s="21"/>
      <c r="D4494" s="24"/>
      <c r="E4494" s="24"/>
    </row>
    <row r="4495" spans="3:5">
      <c r="C4495" s="21"/>
      <c r="D4495" s="24"/>
      <c r="E4495" s="24"/>
    </row>
    <row r="4496" spans="3:5">
      <c r="C4496" s="21"/>
      <c r="D4496" s="24"/>
      <c r="E4496" s="24"/>
    </row>
    <row r="4497" spans="3:5">
      <c r="C4497" s="21"/>
      <c r="D4497" s="24"/>
      <c r="E4497" s="24"/>
    </row>
    <row r="4498" spans="3:5">
      <c r="C4498" s="21"/>
      <c r="D4498" s="24"/>
      <c r="E4498" s="24"/>
    </row>
    <row r="4499" spans="3:5">
      <c r="C4499" s="21"/>
      <c r="D4499" s="24"/>
      <c r="E4499" s="24"/>
    </row>
    <row r="4500" spans="3:5">
      <c r="C4500" s="21"/>
      <c r="D4500" s="24"/>
      <c r="E4500" s="24"/>
    </row>
    <row r="4501" spans="3:5">
      <c r="C4501" s="21"/>
      <c r="D4501" s="24"/>
      <c r="E4501" s="24"/>
    </row>
    <row r="4502" spans="3:5">
      <c r="C4502" s="21"/>
      <c r="D4502" s="24"/>
      <c r="E4502" s="24"/>
    </row>
    <row r="4503" spans="3:5">
      <c r="C4503" s="21"/>
      <c r="D4503" s="24"/>
      <c r="E4503" s="24"/>
    </row>
    <row r="4504" spans="3:5">
      <c r="C4504" s="21"/>
      <c r="D4504" s="24"/>
      <c r="E4504" s="24"/>
    </row>
    <row r="4505" spans="3:5">
      <c r="C4505" s="21"/>
      <c r="D4505" s="24"/>
      <c r="E4505" s="24"/>
    </row>
    <row r="4506" spans="3:5">
      <c r="C4506" s="21"/>
      <c r="D4506" s="24"/>
      <c r="E4506" s="24"/>
    </row>
    <row r="4507" spans="3:5">
      <c r="C4507" s="21"/>
      <c r="D4507" s="24"/>
      <c r="E4507" s="24"/>
    </row>
    <row r="4508" spans="3:5">
      <c r="C4508" s="21"/>
      <c r="D4508" s="24"/>
      <c r="E4508" s="24"/>
    </row>
    <row r="4509" spans="3:5">
      <c r="C4509" s="21"/>
      <c r="D4509" s="24"/>
      <c r="E4509" s="24"/>
    </row>
    <row r="4510" spans="3:5">
      <c r="C4510" s="21"/>
      <c r="D4510" s="24"/>
      <c r="E4510" s="24"/>
    </row>
    <row r="4511" spans="3:5">
      <c r="C4511" s="21"/>
      <c r="D4511" s="24"/>
      <c r="E4511" s="24"/>
    </row>
    <row r="4512" spans="3:5">
      <c r="C4512" s="21"/>
      <c r="D4512" s="24"/>
      <c r="E4512" s="24"/>
    </row>
    <row r="4513" spans="3:5">
      <c r="C4513" s="21"/>
      <c r="D4513" s="24"/>
      <c r="E4513" s="24"/>
    </row>
    <row r="4514" spans="3:5">
      <c r="C4514" s="21"/>
      <c r="D4514" s="24"/>
      <c r="E4514" s="24"/>
    </row>
    <row r="4515" spans="3:5">
      <c r="C4515" s="21"/>
      <c r="D4515" s="24"/>
      <c r="E4515" s="24"/>
    </row>
    <row r="4516" spans="3:5">
      <c r="C4516" s="21"/>
      <c r="D4516" s="24"/>
      <c r="E4516" s="24"/>
    </row>
    <row r="4517" spans="3:5">
      <c r="C4517" s="21"/>
      <c r="D4517" s="24"/>
      <c r="E4517" s="24"/>
    </row>
    <row r="4518" spans="3:5">
      <c r="C4518" s="21"/>
      <c r="D4518" s="24"/>
      <c r="E4518" s="24"/>
    </row>
    <row r="4519" spans="3:5">
      <c r="C4519" s="21"/>
      <c r="D4519" s="24"/>
      <c r="E4519" s="24"/>
    </row>
    <row r="4520" spans="3:5">
      <c r="C4520" s="21"/>
      <c r="D4520" s="24"/>
      <c r="E4520" s="24"/>
    </row>
    <row r="4521" spans="3:5">
      <c r="C4521" s="21"/>
      <c r="D4521" s="24"/>
      <c r="E4521" s="24"/>
    </row>
    <row r="4522" spans="3:5">
      <c r="C4522" s="21"/>
      <c r="D4522" s="24"/>
      <c r="E4522" s="24"/>
    </row>
    <row r="4523" spans="3:5">
      <c r="C4523" s="21"/>
      <c r="D4523" s="24"/>
      <c r="E4523" s="24"/>
    </row>
    <row r="4524" spans="3:5">
      <c r="C4524" s="21"/>
      <c r="D4524" s="24"/>
      <c r="E4524" s="24"/>
    </row>
    <row r="4525" spans="3:5">
      <c r="C4525" s="21"/>
      <c r="D4525" s="24"/>
      <c r="E4525" s="24"/>
    </row>
    <row r="4526" spans="3:5">
      <c r="C4526" s="21"/>
      <c r="D4526" s="24"/>
      <c r="E4526" s="24"/>
    </row>
    <row r="4527" spans="3:5">
      <c r="C4527" s="21"/>
      <c r="D4527" s="24"/>
      <c r="E4527" s="24"/>
    </row>
    <row r="4528" spans="3:5">
      <c r="C4528" s="21"/>
      <c r="D4528" s="24"/>
      <c r="E4528" s="24"/>
    </row>
    <row r="4529" spans="3:5">
      <c r="C4529" s="21"/>
      <c r="D4529" s="24"/>
      <c r="E4529" s="24"/>
    </row>
    <row r="4530" spans="3:5">
      <c r="C4530" s="21"/>
      <c r="D4530" s="24"/>
      <c r="E4530" s="24"/>
    </row>
    <row r="4531" spans="3:5">
      <c r="C4531" s="21"/>
      <c r="D4531" s="24"/>
      <c r="E4531" s="24"/>
    </row>
    <row r="4532" spans="3:5">
      <c r="C4532" s="21"/>
      <c r="D4532" s="24"/>
      <c r="E4532" s="24"/>
    </row>
    <row r="4533" spans="3:5">
      <c r="C4533" s="21"/>
      <c r="D4533" s="24"/>
      <c r="E4533" s="24"/>
    </row>
    <row r="4534" spans="3:5">
      <c r="C4534" s="21"/>
      <c r="D4534" s="24"/>
      <c r="E4534" s="24"/>
    </row>
    <row r="4535" spans="3:5">
      <c r="C4535" s="21"/>
      <c r="D4535" s="24"/>
      <c r="E4535" s="24"/>
    </row>
    <row r="4536" spans="3:5">
      <c r="C4536" s="21"/>
      <c r="D4536" s="24"/>
      <c r="E4536" s="24"/>
    </row>
    <row r="4537" spans="3:5">
      <c r="C4537" s="21"/>
      <c r="D4537" s="24"/>
      <c r="E4537" s="24"/>
    </row>
    <row r="4538" spans="3:5">
      <c r="C4538" s="21"/>
      <c r="D4538" s="24"/>
      <c r="E4538" s="24"/>
    </row>
    <row r="4539" spans="3:5">
      <c r="C4539" s="21"/>
      <c r="D4539" s="24"/>
      <c r="E4539" s="24"/>
    </row>
    <row r="4540" spans="3:5">
      <c r="C4540" s="21"/>
      <c r="D4540" s="24"/>
      <c r="E4540" s="24"/>
    </row>
    <row r="4541" spans="3:5">
      <c r="C4541" s="21"/>
      <c r="D4541" s="24"/>
      <c r="E4541" s="24"/>
    </row>
    <row r="4542" spans="3:5">
      <c r="C4542" s="21"/>
      <c r="D4542" s="24"/>
      <c r="E4542" s="24"/>
    </row>
    <row r="4543" spans="3:5">
      <c r="C4543" s="21"/>
      <c r="D4543" s="24"/>
      <c r="E4543" s="24"/>
    </row>
    <row r="4544" spans="3:5">
      <c r="C4544" s="21"/>
      <c r="D4544" s="24"/>
      <c r="E4544" s="24"/>
    </row>
    <row r="4545" spans="3:5">
      <c r="C4545" s="21"/>
      <c r="D4545" s="24"/>
      <c r="E4545" s="24"/>
    </row>
    <row r="4546" spans="3:5">
      <c r="C4546" s="21"/>
      <c r="D4546" s="24"/>
      <c r="E4546" s="24"/>
    </row>
    <row r="4547" spans="3:5">
      <c r="C4547" s="21"/>
      <c r="D4547" s="24"/>
      <c r="E4547" s="24"/>
    </row>
    <row r="4548" spans="3:5">
      <c r="C4548" s="21"/>
      <c r="D4548" s="24"/>
      <c r="E4548" s="24"/>
    </row>
    <row r="4549" spans="3:5">
      <c r="C4549" s="21"/>
      <c r="D4549" s="24"/>
      <c r="E4549" s="24"/>
    </row>
    <row r="4550" spans="3:5">
      <c r="C4550" s="21"/>
      <c r="D4550" s="24"/>
      <c r="E4550" s="24"/>
    </row>
    <row r="4551" spans="3:5">
      <c r="C4551" s="21"/>
      <c r="D4551" s="24"/>
      <c r="E4551" s="24"/>
    </row>
    <row r="4552" spans="3:5">
      <c r="C4552" s="21"/>
      <c r="D4552" s="24"/>
      <c r="E4552" s="24"/>
    </row>
    <row r="4553" spans="3:5">
      <c r="C4553" s="21"/>
      <c r="D4553" s="24"/>
      <c r="E4553" s="24"/>
    </row>
    <row r="4554" spans="3:5">
      <c r="C4554" s="21"/>
      <c r="D4554" s="24"/>
      <c r="E4554" s="24"/>
    </row>
    <row r="4555" spans="3:5">
      <c r="C4555" s="21"/>
      <c r="D4555" s="24"/>
      <c r="E4555" s="24"/>
    </row>
    <row r="4556" spans="3:5">
      <c r="C4556" s="21"/>
      <c r="D4556" s="24"/>
      <c r="E4556" s="24"/>
    </row>
    <row r="4557" spans="3:5">
      <c r="C4557" s="21"/>
      <c r="D4557" s="24"/>
      <c r="E4557" s="24"/>
    </row>
    <row r="4558" spans="3:5">
      <c r="C4558" s="21"/>
      <c r="D4558" s="24"/>
      <c r="E4558" s="24"/>
    </row>
    <row r="4559" spans="3:5">
      <c r="C4559" s="21"/>
      <c r="D4559" s="24"/>
      <c r="E4559" s="24"/>
    </row>
    <row r="4560" spans="3:5">
      <c r="C4560" s="21"/>
      <c r="D4560" s="24"/>
      <c r="E4560" s="24"/>
    </row>
    <row r="4561" spans="3:5">
      <c r="C4561" s="21"/>
      <c r="D4561" s="24"/>
      <c r="E4561" s="24"/>
    </row>
    <row r="4562" spans="3:5">
      <c r="C4562" s="21"/>
      <c r="D4562" s="24"/>
      <c r="E4562" s="24"/>
    </row>
    <row r="4563" spans="3:5">
      <c r="C4563" s="21"/>
      <c r="D4563" s="24"/>
      <c r="E4563" s="24"/>
    </row>
    <row r="4564" spans="3:5">
      <c r="C4564" s="21"/>
      <c r="D4564" s="24"/>
      <c r="E4564" s="24"/>
    </row>
    <row r="4565" spans="3:5">
      <c r="C4565" s="21"/>
      <c r="D4565" s="24"/>
      <c r="E4565" s="24"/>
    </row>
    <row r="4566" spans="3:5">
      <c r="C4566" s="21"/>
      <c r="D4566" s="24"/>
      <c r="E4566" s="24"/>
    </row>
    <row r="4567" spans="3:5">
      <c r="C4567" s="21"/>
      <c r="D4567" s="24"/>
      <c r="E4567" s="24"/>
    </row>
    <row r="4568" spans="3:5">
      <c r="C4568" s="21"/>
      <c r="D4568" s="24"/>
      <c r="E4568" s="24"/>
    </row>
    <row r="4569" spans="3:5">
      <c r="C4569" s="21"/>
      <c r="D4569" s="24"/>
      <c r="E4569" s="24"/>
    </row>
    <row r="4570" spans="3:5">
      <c r="C4570" s="21"/>
      <c r="D4570" s="24"/>
      <c r="E4570" s="24"/>
    </row>
    <row r="4571" spans="3:5">
      <c r="C4571" s="21"/>
      <c r="D4571" s="24"/>
      <c r="E4571" s="24"/>
    </row>
    <row r="4572" spans="3:5">
      <c r="C4572" s="21"/>
      <c r="D4572" s="24"/>
      <c r="E4572" s="24"/>
    </row>
    <row r="4573" spans="3:5">
      <c r="C4573" s="21"/>
      <c r="D4573" s="24"/>
      <c r="E4573" s="24"/>
    </row>
    <row r="4574" spans="3:5">
      <c r="C4574" s="21"/>
      <c r="D4574" s="24"/>
      <c r="E4574" s="24"/>
    </row>
    <row r="4575" spans="3:5">
      <c r="C4575" s="21"/>
      <c r="D4575" s="24"/>
      <c r="E4575" s="24"/>
    </row>
    <row r="4576" spans="3:5">
      <c r="C4576" s="21"/>
      <c r="D4576" s="24"/>
      <c r="E4576" s="24"/>
    </row>
    <row r="4577" spans="3:5">
      <c r="C4577" s="21"/>
      <c r="D4577" s="24"/>
      <c r="E4577" s="24"/>
    </row>
    <row r="4578" spans="3:5">
      <c r="C4578" s="21"/>
      <c r="D4578" s="24"/>
      <c r="E4578" s="24"/>
    </row>
    <row r="4579" spans="3:5">
      <c r="C4579" s="21"/>
      <c r="D4579" s="24"/>
      <c r="E4579" s="24"/>
    </row>
    <row r="4580" spans="3:5">
      <c r="C4580" s="21"/>
      <c r="D4580" s="24"/>
      <c r="E4580" s="24"/>
    </row>
    <row r="4581" spans="3:5">
      <c r="C4581" s="21"/>
      <c r="D4581" s="24"/>
      <c r="E4581" s="24"/>
    </row>
    <row r="4582" spans="3:5">
      <c r="C4582" s="21"/>
      <c r="D4582" s="24"/>
      <c r="E4582" s="24"/>
    </row>
    <row r="4583" spans="3:5">
      <c r="C4583" s="21"/>
      <c r="D4583" s="24"/>
      <c r="E4583" s="24"/>
    </row>
    <row r="4584" spans="3:5">
      <c r="C4584" s="21"/>
      <c r="D4584" s="24"/>
      <c r="E4584" s="24"/>
    </row>
    <row r="4585" spans="3:5">
      <c r="C4585" s="21"/>
      <c r="D4585" s="24"/>
      <c r="E4585" s="24"/>
    </row>
    <row r="4586" spans="3:5">
      <c r="C4586" s="21"/>
      <c r="D4586" s="24"/>
      <c r="E4586" s="24"/>
    </row>
    <row r="4587" spans="3:5">
      <c r="C4587" s="21"/>
      <c r="D4587" s="24"/>
      <c r="E4587" s="24"/>
    </row>
    <row r="4588" spans="3:5">
      <c r="C4588" s="21"/>
      <c r="D4588" s="24"/>
      <c r="E4588" s="24"/>
    </row>
    <row r="4589" spans="3:5">
      <c r="C4589" s="21"/>
      <c r="D4589" s="24"/>
      <c r="E4589" s="24"/>
    </row>
    <row r="4590" spans="3:5">
      <c r="C4590" s="21"/>
      <c r="D4590" s="24"/>
      <c r="E4590" s="24"/>
    </row>
    <row r="4591" spans="3:5">
      <c r="C4591" s="21"/>
      <c r="D4591" s="24"/>
      <c r="E4591" s="24"/>
    </row>
    <row r="4592" spans="3:5">
      <c r="C4592" s="21"/>
      <c r="D4592" s="24"/>
      <c r="E4592" s="24"/>
    </row>
    <row r="4593" spans="3:5">
      <c r="C4593" s="21"/>
      <c r="D4593" s="24"/>
      <c r="E4593" s="24"/>
    </row>
    <row r="4594" spans="3:5">
      <c r="C4594" s="21"/>
      <c r="D4594" s="24"/>
      <c r="E4594" s="24"/>
    </row>
    <row r="4595" spans="3:5">
      <c r="C4595" s="21"/>
      <c r="D4595" s="24"/>
      <c r="E4595" s="24"/>
    </row>
    <row r="4596" spans="3:5">
      <c r="C4596" s="21"/>
      <c r="D4596" s="24"/>
      <c r="E4596" s="24"/>
    </row>
    <row r="4597" spans="3:5">
      <c r="C4597" s="21"/>
      <c r="D4597" s="24"/>
      <c r="E4597" s="24"/>
    </row>
    <row r="4598" spans="3:5">
      <c r="C4598" s="21"/>
      <c r="D4598" s="24"/>
      <c r="E4598" s="24"/>
    </row>
    <row r="4599" spans="3:5">
      <c r="C4599" s="21"/>
      <c r="D4599" s="24"/>
      <c r="E4599" s="24"/>
    </row>
    <row r="4600" spans="3:5">
      <c r="C4600" s="21"/>
      <c r="D4600" s="24"/>
      <c r="E4600" s="24"/>
    </row>
    <row r="4601" spans="3:5">
      <c r="C4601" s="21"/>
      <c r="D4601" s="24"/>
      <c r="E4601" s="24"/>
    </row>
    <row r="4602" spans="3:5">
      <c r="C4602" s="21"/>
      <c r="D4602" s="24"/>
      <c r="E4602" s="24"/>
    </row>
    <row r="4603" spans="3:5">
      <c r="C4603" s="21"/>
      <c r="D4603" s="24"/>
      <c r="E4603" s="24"/>
    </row>
    <row r="4604" spans="3:5">
      <c r="C4604" s="21"/>
      <c r="D4604" s="24"/>
      <c r="E4604" s="24"/>
    </row>
    <row r="4605" spans="3:5">
      <c r="C4605" s="21"/>
      <c r="D4605" s="24"/>
      <c r="E4605" s="24"/>
    </row>
    <row r="4606" spans="3:5">
      <c r="C4606" s="21"/>
      <c r="D4606" s="24"/>
      <c r="E4606" s="24"/>
    </row>
    <row r="4607" spans="3:5">
      <c r="C4607" s="21"/>
      <c r="D4607" s="24"/>
      <c r="E4607" s="24"/>
    </row>
    <row r="4608" spans="3:5">
      <c r="C4608" s="21"/>
      <c r="D4608" s="24"/>
      <c r="E4608" s="24"/>
    </row>
    <row r="4609" spans="3:5">
      <c r="C4609" s="21"/>
      <c r="D4609" s="24"/>
      <c r="E4609" s="24"/>
    </row>
    <row r="4610" spans="3:5">
      <c r="C4610" s="21"/>
      <c r="D4610" s="24"/>
      <c r="E4610" s="24"/>
    </row>
    <row r="4611" spans="3:5">
      <c r="C4611" s="21"/>
      <c r="D4611" s="24"/>
      <c r="E4611" s="24"/>
    </row>
    <row r="4612" spans="3:5">
      <c r="C4612" s="21"/>
      <c r="D4612" s="24"/>
      <c r="E4612" s="24"/>
    </row>
    <row r="4613" spans="3:5">
      <c r="C4613" s="21"/>
      <c r="D4613" s="24"/>
      <c r="E4613" s="24"/>
    </row>
    <row r="4614" spans="3:5">
      <c r="C4614" s="21"/>
      <c r="D4614" s="24"/>
      <c r="E4614" s="24"/>
    </row>
    <row r="4615" spans="3:5">
      <c r="C4615" s="21"/>
      <c r="D4615" s="24"/>
      <c r="E4615" s="24"/>
    </row>
    <row r="4616" spans="3:5">
      <c r="C4616" s="21"/>
      <c r="D4616" s="24"/>
      <c r="E4616" s="24"/>
    </row>
    <row r="4617" spans="3:5">
      <c r="C4617" s="21"/>
      <c r="D4617" s="24"/>
      <c r="E4617" s="24"/>
    </row>
    <row r="4618" spans="3:5">
      <c r="C4618" s="21"/>
      <c r="D4618" s="24"/>
      <c r="E4618" s="24"/>
    </row>
    <row r="4619" spans="3:5">
      <c r="C4619" s="21"/>
      <c r="D4619" s="24"/>
      <c r="E4619" s="24"/>
    </row>
    <row r="4620" spans="3:5">
      <c r="C4620" s="21"/>
      <c r="D4620" s="24"/>
      <c r="E4620" s="24"/>
    </row>
    <row r="4621" spans="3:5">
      <c r="C4621" s="21"/>
      <c r="D4621" s="24"/>
      <c r="E4621" s="24"/>
    </row>
    <row r="4622" spans="3:5">
      <c r="C4622" s="21"/>
      <c r="D4622" s="24"/>
      <c r="E4622" s="24"/>
    </row>
    <row r="4623" spans="3:5">
      <c r="C4623" s="21"/>
      <c r="D4623" s="24"/>
      <c r="E4623" s="24"/>
    </row>
    <row r="4624" spans="3:5">
      <c r="C4624" s="21"/>
      <c r="D4624" s="24"/>
      <c r="E4624" s="24"/>
    </row>
    <row r="4625" spans="3:5">
      <c r="C4625" s="21"/>
      <c r="D4625" s="24"/>
      <c r="E4625" s="24"/>
    </row>
    <row r="4626" spans="3:5">
      <c r="C4626" s="21"/>
      <c r="D4626" s="24"/>
      <c r="E4626" s="24"/>
    </row>
    <row r="4627" spans="3:5">
      <c r="C4627" s="21"/>
      <c r="D4627" s="24"/>
      <c r="E4627" s="24"/>
    </row>
    <row r="4628" spans="3:5">
      <c r="C4628" s="21"/>
      <c r="D4628" s="24"/>
      <c r="E4628" s="24"/>
    </row>
    <row r="4629" spans="3:5">
      <c r="C4629" s="21"/>
      <c r="D4629" s="24"/>
      <c r="E4629" s="24"/>
    </row>
    <row r="4630" spans="3:5">
      <c r="C4630" s="21"/>
      <c r="D4630" s="24"/>
      <c r="E4630" s="24"/>
    </row>
    <row r="4631" spans="3:5">
      <c r="C4631" s="21"/>
      <c r="D4631" s="24"/>
      <c r="E4631" s="24"/>
    </row>
    <row r="4632" spans="3:5">
      <c r="C4632" s="21"/>
      <c r="D4632" s="24"/>
      <c r="E4632" s="24"/>
    </row>
    <row r="4633" spans="3:5">
      <c r="C4633" s="21"/>
      <c r="D4633" s="24"/>
      <c r="E4633" s="24"/>
    </row>
    <row r="4634" spans="3:5">
      <c r="C4634" s="21"/>
      <c r="D4634" s="24"/>
      <c r="E4634" s="24"/>
    </row>
    <row r="4635" spans="3:5">
      <c r="C4635" s="21"/>
      <c r="D4635" s="24"/>
      <c r="E4635" s="24"/>
    </row>
    <row r="4636" spans="3:5">
      <c r="C4636" s="21"/>
      <c r="D4636" s="24"/>
      <c r="E4636" s="24"/>
    </row>
    <row r="4637" spans="3:5">
      <c r="C4637" s="21"/>
      <c r="D4637" s="24"/>
      <c r="E4637" s="24"/>
    </row>
    <row r="4638" spans="3:5">
      <c r="C4638" s="21"/>
      <c r="D4638" s="24"/>
      <c r="E4638" s="24"/>
    </row>
    <row r="4639" spans="3:5">
      <c r="C4639" s="21"/>
      <c r="D4639" s="24"/>
      <c r="E4639" s="24"/>
    </row>
    <row r="4640" spans="3:5">
      <c r="C4640" s="21"/>
      <c r="D4640" s="24"/>
      <c r="E4640" s="24"/>
    </row>
    <row r="4641" spans="3:5">
      <c r="C4641" s="21"/>
      <c r="D4641" s="24"/>
      <c r="E4641" s="24"/>
    </row>
    <row r="4642" spans="3:5">
      <c r="C4642" s="21"/>
      <c r="D4642" s="24"/>
      <c r="E4642" s="24"/>
    </row>
    <row r="4643" spans="3:5">
      <c r="C4643" s="21"/>
      <c r="D4643" s="24"/>
      <c r="E4643" s="24"/>
    </row>
    <row r="4644" spans="3:5">
      <c r="C4644" s="21"/>
      <c r="D4644" s="24"/>
      <c r="E4644" s="24"/>
    </row>
    <row r="4645" spans="3:5">
      <c r="C4645" s="21"/>
      <c r="D4645" s="24"/>
      <c r="E4645" s="24"/>
    </row>
    <row r="4646" spans="3:5">
      <c r="C4646" s="21"/>
      <c r="D4646" s="24"/>
      <c r="E4646" s="24"/>
    </row>
    <row r="4647" spans="3:5">
      <c r="C4647" s="21"/>
      <c r="D4647" s="24"/>
      <c r="E4647" s="24"/>
    </row>
    <row r="4648" spans="3:5">
      <c r="C4648" s="21"/>
      <c r="D4648" s="24"/>
      <c r="E4648" s="24"/>
    </row>
    <row r="4649" spans="3:5">
      <c r="C4649" s="21"/>
      <c r="D4649" s="24"/>
      <c r="E4649" s="24"/>
    </row>
    <row r="4650" spans="3:5">
      <c r="C4650" s="21"/>
      <c r="D4650" s="24"/>
      <c r="E4650" s="24"/>
    </row>
    <row r="4651" spans="3:5">
      <c r="C4651" s="21"/>
      <c r="D4651" s="24"/>
      <c r="E4651" s="24"/>
    </row>
    <row r="4652" spans="3:5">
      <c r="C4652" s="21"/>
      <c r="D4652" s="24"/>
      <c r="E4652" s="24"/>
    </row>
    <row r="4653" spans="3:5">
      <c r="C4653" s="21"/>
      <c r="D4653" s="24"/>
      <c r="E4653" s="24"/>
    </row>
    <row r="4654" spans="3:5">
      <c r="C4654" s="21"/>
      <c r="D4654" s="24"/>
      <c r="E4654" s="24"/>
    </row>
    <row r="4655" spans="3:5">
      <c r="C4655" s="21"/>
      <c r="D4655" s="24"/>
      <c r="E4655" s="24"/>
    </row>
    <row r="4656" spans="3:5">
      <c r="C4656" s="21"/>
      <c r="D4656" s="24"/>
      <c r="E4656" s="24"/>
    </row>
    <row r="4657" spans="3:5">
      <c r="C4657" s="21"/>
      <c r="D4657" s="24"/>
      <c r="E4657" s="24"/>
    </row>
    <row r="4658" spans="3:5">
      <c r="C4658" s="21"/>
      <c r="D4658" s="24"/>
      <c r="E4658" s="24"/>
    </row>
    <row r="4659" spans="3:5">
      <c r="C4659" s="21"/>
      <c r="D4659" s="24"/>
      <c r="E4659" s="24"/>
    </row>
    <row r="4660" spans="3:5">
      <c r="C4660" s="21"/>
      <c r="D4660" s="24"/>
      <c r="E4660" s="24"/>
    </row>
    <row r="4661" spans="3:5">
      <c r="C4661" s="21"/>
      <c r="D4661" s="24"/>
      <c r="E4661" s="24"/>
    </row>
    <row r="4662" spans="3:5">
      <c r="C4662" s="21"/>
      <c r="D4662" s="24"/>
      <c r="E4662" s="24"/>
    </row>
    <row r="4663" spans="3:5">
      <c r="C4663" s="21"/>
      <c r="D4663" s="24"/>
      <c r="E4663" s="24"/>
    </row>
    <row r="4664" spans="3:5">
      <c r="C4664" s="21"/>
      <c r="D4664" s="24"/>
      <c r="E4664" s="24"/>
    </row>
    <row r="4665" spans="3:5">
      <c r="C4665" s="21"/>
      <c r="D4665" s="24"/>
      <c r="E4665" s="24"/>
    </row>
    <row r="4666" spans="3:5">
      <c r="C4666" s="21"/>
      <c r="D4666" s="24"/>
      <c r="E4666" s="24"/>
    </row>
    <row r="4667" spans="3:5">
      <c r="C4667" s="21"/>
      <c r="D4667" s="24"/>
      <c r="E4667" s="24"/>
    </row>
    <row r="4668" spans="3:5">
      <c r="C4668" s="21"/>
      <c r="D4668" s="24"/>
      <c r="E4668" s="24"/>
    </row>
    <row r="4669" spans="3:5">
      <c r="C4669" s="21"/>
      <c r="D4669" s="24"/>
      <c r="E4669" s="24"/>
    </row>
    <row r="4670" spans="3:5">
      <c r="C4670" s="21"/>
      <c r="D4670" s="24"/>
      <c r="E4670" s="24"/>
    </row>
    <row r="4671" spans="3:5">
      <c r="C4671" s="21"/>
      <c r="D4671" s="24"/>
      <c r="E4671" s="24"/>
    </row>
    <row r="4672" spans="3:5">
      <c r="C4672" s="21"/>
      <c r="D4672" s="24"/>
      <c r="E4672" s="24"/>
    </row>
    <row r="4673" spans="3:5">
      <c r="C4673" s="21"/>
      <c r="D4673" s="24"/>
      <c r="E4673" s="24"/>
    </row>
    <row r="4674" spans="3:5">
      <c r="C4674" s="21"/>
      <c r="D4674" s="24"/>
      <c r="E4674" s="24"/>
    </row>
    <row r="4675" spans="3:5">
      <c r="C4675" s="21"/>
      <c r="D4675" s="24"/>
      <c r="E4675" s="24"/>
    </row>
    <row r="4676" spans="3:5">
      <c r="C4676" s="21"/>
      <c r="D4676" s="24"/>
      <c r="E4676" s="24"/>
    </row>
    <row r="4677" spans="3:5">
      <c r="C4677" s="21"/>
      <c r="D4677" s="24"/>
      <c r="E4677" s="24"/>
    </row>
    <row r="4678" spans="3:5">
      <c r="C4678" s="21"/>
      <c r="D4678" s="24"/>
      <c r="E4678" s="24"/>
    </row>
    <row r="4679" spans="3:5">
      <c r="C4679" s="21"/>
      <c r="D4679" s="24"/>
      <c r="E4679" s="24"/>
    </row>
    <row r="4680" spans="3:5">
      <c r="C4680" s="21"/>
      <c r="D4680" s="24"/>
      <c r="E4680" s="24"/>
    </row>
    <row r="4681" spans="3:5">
      <c r="C4681" s="21"/>
      <c r="D4681" s="24"/>
      <c r="E4681" s="24"/>
    </row>
    <row r="4682" spans="3:5">
      <c r="C4682" s="21"/>
      <c r="D4682" s="24"/>
      <c r="E4682" s="24"/>
    </row>
    <row r="4683" spans="3:5">
      <c r="C4683" s="21"/>
      <c r="D4683" s="24"/>
      <c r="E4683" s="24"/>
    </row>
    <row r="4684" spans="3:5">
      <c r="C4684" s="21"/>
      <c r="D4684" s="24"/>
      <c r="E4684" s="24"/>
    </row>
    <row r="4685" spans="3:5">
      <c r="C4685" s="21"/>
      <c r="D4685" s="24"/>
      <c r="E4685" s="24"/>
    </row>
    <row r="4686" spans="3:5">
      <c r="C4686" s="21"/>
      <c r="D4686" s="24"/>
      <c r="E4686" s="24"/>
    </row>
    <row r="4687" spans="3:5">
      <c r="C4687" s="21"/>
      <c r="D4687" s="24"/>
      <c r="E4687" s="24"/>
    </row>
    <row r="4688" spans="3:5">
      <c r="C4688" s="21"/>
      <c r="D4688" s="24"/>
      <c r="E4688" s="24"/>
    </row>
    <row r="4689" spans="3:5">
      <c r="C4689" s="21"/>
      <c r="D4689" s="24"/>
      <c r="E4689" s="24"/>
    </row>
    <row r="4690" spans="3:5">
      <c r="C4690" s="21"/>
      <c r="D4690" s="24"/>
      <c r="E4690" s="24"/>
    </row>
    <row r="4691" spans="3:5">
      <c r="C4691" s="21"/>
      <c r="D4691" s="24"/>
      <c r="E4691" s="24"/>
    </row>
    <row r="4692" spans="3:5">
      <c r="C4692" s="21"/>
      <c r="D4692" s="24"/>
      <c r="E4692" s="24"/>
    </row>
    <row r="4693" spans="3:5">
      <c r="C4693" s="21"/>
      <c r="D4693" s="24"/>
      <c r="E4693" s="24"/>
    </row>
    <row r="4694" spans="3:5">
      <c r="C4694" s="21"/>
      <c r="D4694" s="24"/>
      <c r="E4694" s="24"/>
    </row>
    <row r="4695" spans="3:5">
      <c r="C4695" s="21"/>
      <c r="D4695" s="24"/>
      <c r="E4695" s="24"/>
    </row>
    <row r="4696" spans="3:5">
      <c r="C4696" s="21"/>
      <c r="D4696" s="24"/>
      <c r="E4696" s="24"/>
    </row>
    <row r="4697" spans="3:5">
      <c r="C4697" s="21"/>
      <c r="D4697" s="24"/>
      <c r="E4697" s="24"/>
    </row>
    <row r="4698" spans="3:5">
      <c r="C4698" s="21"/>
      <c r="D4698" s="24"/>
      <c r="E4698" s="24"/>
    </row>
    <row r="4699" spans="3:5">
      <c r="C4699" s="21"/>
      <c r="D4699" s="24"/>
      <c r="E4699" s="24"/>
    </row>
    <row r="4700" spans="3:5">
      <c r="C4700" s="21"/>
      <c r="D4700" s="24"/>
      <c r="E4700" s="24"/>
    </row>
    <row r="4701" spans="3:5">
      <c r="C4701" s="21"/>
      <c r="D4701" s="24"/>
      <c r="E4701" s="24"/>
    </row>
    <row r="4702" spans="3:5">
      <c r="C4702" s="21"/>
      <c r="D4702" s="24"/>
      <c r="E4702" s="24"/>
    </row>
    <row r="4703" spans="3:5">
      <c r="C4703" s="21"/>
      <c r="D4703" s="24"/>
      <c r="E4703" s="24"/>
    </row>
    <row r="4704" spans="3:5">
      <c r="C4704" s="21"/>
      <c r="D4704" s="24"/>
      <c r="E4704" s="24"/>
    </row>
    <row r="4705" spans="3:5">
      <c r="C4705" s="21"/>
      <c r="D4705" s="24"/>
      <c r="E4705" s="24"/>
    </row>
    <row r="4706" spans="3:5">
      <c r="C4706" s="21"/>
      <c r="D4706" s="24"/>
      <c r="E4706" s="24"/>
    </row>
    <row r="4707" spans="3:5">
      <c r="C4707" s="21"/>
      <c r="D4707" s="24"/>
      <c r="E4707" s="24"/>
    </row>
    <row r="4708" spans="3:5">
      <c r="C4708" s="21"/>
      <c r="D4708" s="24"/>
      <c r="E4708" s="24"/>
    </row>
    <row r="4709" spans="3:5">
      <c r="C4709" s="21"/>
      <c r="D4709" s="24"/>
      <c r="E4709" s="24"/>
    </row>
    <row r="4710" spans="3:5">
      <c r="C4710" s="21"/>
      <c r="D4710" s="24"/>
      <c r="E4710" s="24"/>
    </row>
    <row r="4711" spans="3:5">
      <c r="C4711" s="21"/>
      <c r="D4711" s="24"/>
      <c r="E4711" s="24"/>
    </row>
    <row r="4712" spans="3:5">
      <c r="C4712" s="21"/>
      <c r="D4712" s="24"/>
      <c r="E4712" s="24"/>
    </row>
    <row r="4713" spans="3:5">
      <c r="C4713" s="21"/>
      <c r="D4713" s="24"/>
      <c r="E4713" s="24"/>
    </row>
    <row r="4714" spans="3:5">
      <c r="C4714" s="21"/>
      <c r="D4714" s="24"/>
      <c r="E4714" s="24"/>
    </row>
    <row r="4715" spans="3:5">
      <c r="C4715" s="21"/>
      <c r="D4715" s="24"/>
      <c r="E4715" s="24"/>
    </row>
    <row r="4716" spans="3:5">
      <c r="C4716" s="21"/>
      <c r="D4716" s="24"/>
      <c r="E4716" s="24"/>
    </row>
    <row r="4717" spans="3:5">
      <c r="C4717" s="21"/>
      <c r="D4717" s="24"/>
      <c r="E4717" s="24"/>
    </row>
    <row r="4718" spans="3:5">
      <c r="C4718" s="21"/>
      <c r="D4718" s="24"/>
      <c r="E4718" s="24"/>
    </row>
    <row r="4719" spans="3:5">
      <c r="C4719" s="21"/>
      <c r="D4719" s="24"/>
      <c r="E4719" s="24"/>
    </row>
    <row r="4720" spans="3:5">
      <c r="C4720" s="21"/>
      <c r="D4720" s="24"/>
      <c r="E4720" s="24"/>
    </row>
    <row r="4721" spans="3:5">
      <c r="C4721" s="21"/>
      <c r="D4721" s="24"/>
      <c r="E4721" s="24"/>
    </row>
    <row r="4722" spans="3:5">
      <c r="C4722" s="21"/>
      <c r="D4722" s="24"/>
      <c r="E4722" s="24"/>
    </row>
    <row r="4723" spans="3:5">
      <c r="C4723" s="21"/>
      <c r="D4723" s="24"/>
      <c r="E4723" s="24"/>
    </row>
    <row r="4724" spans="3:5">
      <c r="C4724" s="21"/>
      <c r="D4724" s="24"/>
      <c r="E4724" s="24"/>
    </row>
    <row r="4725" spans="3:5">
      <c r="C4725" s="21"/>
      <c r="D4725" s="24"/>
      <c r="E4725" s="24"/>
    </row>
    <row r="4726" spans="3:5">
      <c r="C4726" s="21"/>
      <c r="D4726" s="24"/>
      <c r="E4726" s="24"/>
    </row>
    <row r="4727" spans="3:5">
      <c r="C4727" s="21"/>
      <c r="D4727" s="24"/>
      <c r="E4727" s="24"/>
    </row>
    <row r="4728" spans="3:5">
      <c r="C4728" s="21"/>
      <c r="D4728" s="24"/>
      <c r="E4728" s="24"/>
    </row>
    <row r="4729" spans="3:5">
      <c r="C4729" s="21"/>
      <c r="D4729" s="24"/>
      <c r="E4729" s="24"/>
    </row>
    <row r="4730" spans="3:5">
      <c r="C4730" s="21"/>
      <c r="D4730" s="24"/>
      <c r="E4730" s="24"/>
    </row>
    <row r="4731" spans="3:5">
      <c r="C4731" s="21"/>
      <c r="D4731" s="24"/>
      <c r="E4731" s="24"/>
    </row>
    <row r="4732" spans="3:5">
      <c r="C4732" s="21"/>
      <c r="D4732" s="24"/>
      <c r="E4732" s="24"/>
    </row>
    <row r="4733" spans="3:5">
      <c r="C4733" s="21"/>
      <c r="D4733" s="24"/>
      <c r="E4733" s="24"/>
    </row>
    <row r="4734" spans="3:5">
      <c r="C4734" s="21"/>
      <c r="D4734" s="24"/>
      <c r="E4734" s="24"/>
    </row>
    <row r="4735" spans="3:5">
      <c r="C4735" s="21"/>
      <c r="D4735" s="24"/>
      <c r="E4735" s="24"/>
    </row>
    <row r="4736" spans="3:5">
      <c r="C4736" s="21"/>
      <c r="D4736" s="24"/>
      <c r="E4736" s="24"/>
    </row>
    <row r="4737" spans="3:5">
      <c r="C4737" s="21"/>
      <c r="D4737" s="24"/>
      <c r="E4737" s="24"/>
    </row>
    <row r="4738" spans="3:5">
      <c r="C4738" s="21"/>
      <c r="D4738" s="24"/>
      <c r="E4738" s="24"/>
    </row>
    <row r="4739" spans="3:5">
      <c r="C4739" s="21"/>
      <c r="D4739" s="24"/>
      <c r="E4739" s="24"/>
    </row>
    <row r="4740" spans="3:5">
      <c r="C4740" s="21"/>
      <c r="D4740" s="24"/>
      <c r="E4740" s="24"/>
    </row>
    <row r="4741" spans="3:5">
      <c r="C4741" s="21"/>
      <c r="D4741" s="24"/>
      <c r="E4741" s="24"/>
    </row>
    <row r="4742" spans="3:5">
      <c r="C4742" s="21"/>
      <c r="D4742" s="24"/>
      <c r="E4742" s="24"/>
    </row>
    <row r="4743" spans="3:5">
      <c r="C4743" s="21"/>
      <c r="D4743" s="24"/>
      <c r="E4743" s="24"/>
    </row>
    <row r="4744" spans="3:5">
      <c r="C4744" s="21"/>
      <c r="D4744" s="24"/>
      <c r="E4744" s="24"/>
    </row>
    <row r="4745" spans="3:5">
      <c r="C4745" s="21"/>
      <c r="D4745" s="24"/>
      <c r="E4745" s="24"/>
    </row>
    <row r="4746" spans="3:5">
      <c r="C4746" s="21"/>
      <c r="D4746" s="24"/>
      <c r="E4746" s="24"/>
    </row>
    <row r="4747" spans="3:5">
      <c r="C4747" s="21"/>
      <c r="D4747" s="24"/>
      <c r="E4747" s="24"/>
    </row>
    <row r="4748" spans="3:5">
      <c r="C4748" s="21"/>
      <c r="D4748" s="24"/>
      <c r="E4748" s="24"/>
    </row>
    <row r="4749" spans="3:5">
      <c r="C4749" s="21"/>
      <c r="D4749" s="24"/>
      <c r="E4749" s="24"/>
    </row>
    <row r="4750" spans="3:5">
      <c r="C4750" s="21"/>
      <c r="D4750" s="24"/>
      <c r="E4750" s="24"/>
    </row>
    <row r="4751" spans="3:5">
      <c r="C4751" s="21"/>
      <c r="D4751" s="24"/>
      <c r="E4751" s="24"/>
    </row>
    <row r="4752" spans="3:5">
      <c r="C4752" s="21"/>
      <c r="D4752" s="24"/>
      <c r="E4752" s="24"/>
    </row>
    <row r="4753" spans="3:5">
      <c r="C4753" s="21"/>
      <c r="D4753" s="24"/>
      <c r="E4753" s="24"/>
    </row>
    <row r="4754" spans="3:5">
      <c r="C4754" s="21"/>
      <c r="D4754" s="24"/>
      <c r="E4754" s="24"/>
    </row>
    <row r="4755" spans="3:5">
      <c r="C4755" s="21"/>
      <c r="D4755" s="24"/>
      <c r="E4755" s="24"/>
    </row>
    <row r="4756" spans="3:5">
      <c r="C4756" s="21"/>
      <c r="D4756" s="24"/>
      <c r="E4756" s="24"/>
    </row>
    <row r="4757" spans="3:5">
      <c r="C4757" s="21"/>
      <c r="D4757" s="24"/>
      <c r="E4757" s="24"/>
    </row>
    <row r="4758" spans="3:5">
      <c r="C4758" s="21"/>
      <c r="D4758" s="24"/>
      <c r="E4758" s="24"/>
    </row>
    <row r="4759" spans="3:5">
      <c r="C4759" s="21"/>
      <c r="D4759" s="24"/>
      <c r="E4759" s="24"/>
    </row>
    <row r="4760" spans="3:5">
      <c r="C4760" s="21"/>
      <c r="D4760" s="24"/>
      <c r="E4760" s="24"/>
    </row>
    <row r="4761" spans="3:5">
      <c r="C4761" s="21"/>
      <c r="D4761" s="24"/>
      <c r="E4761" s="24"/>
    </row>
    <row r="4762" spans="3:5">
      <c r="C4762" s="21"/>
      <c r="D4762" s="24"/>
      <c r="E4762" s="24"/>
    </row>
    <row r="4763" spans="3:5">
      <c r="C4763" s="21"/>
      <c r="D4763" s="24"/>
      <c r="E4763" s="24"/>
    </row>
    <row r="4764" spans="3:5">
      <c r="C4764" s="21"/>
      <c r="D4764" s="24"/>
      <c r="E4764" s="24"/>
    </row>
    <row r="4765" spans="3:5">
      <c r="C4765" s="21"/>
      <c r="D4765" s="24"/>
      <c r="E4765" s="24"/>
    </row>
    <row r="4766" spans="3:5">
      <c r="C4766" s="21"/>
      <c r="D4766" s="24"/>
      <c r="E4766" s="24"/>
    </row>
    <row r="4767" spans="3:5">
      <c r="C4767" s="21"/>
      <c r="D4767" s="24"/>
      <c r="E4767" s="24"/>
    </row>
    <row r="4768" spans="3:5">
      <c r="C4768" s="21"/>
      <c r="D4768" s="24"/>
      <c r="E4768" s="24"/>
    </row>
    <row r="4769" spans="3:5">
      <c r="C4769" s="21"/>
      <c r="D4769" s="24"/>
      <c r="E4769" s="24"/>
    </row>
    <row r="4770" spans="3:5">
      <c r="C4770" s="21"/>
      <c r="D4770" s="24"/>
      <c r="E4770" s="24"/>
    </row>
    <row r="4771" spans="3:5">
      <c r="C4771" s="21"/>
      <c r="D4771" s="24"/>
      <c r="E4771" s="24"/>
    </row>
    <row r="4772" spans="3:5">
      <c r="C4772" s="21"/>
      <c r="D4772" s="24"/>
      <c r="E4772" s="24"/>
    </row>
    <row r="4773" spans="3:5">
      <c r="C4773" s="21"/>
      <c r="D4773" s="24"/>
      <c r="E4773" s="24"/>
    </row>
    <row r="4774" spans="3:5">
      <c r="C4774" s="21"/>
      <c r="D4774" s="24"/>
      <c r="E4774" s="24"/>
    </row>
    <row r="4775" spans="3:5">
      <c r="C4775" s="21"/>
      <c r="D4775" s="24"/>
      <c r="E4775" s="24"/>
    </row>
    <row r="4776" spans="3:5">
      <c r="C4776" s="21"/>
      <c r="D4776" s="24"/>
      <c r="E4776" s="24"/>
    </row>
    <row r="4777" spans="3:5">
      <c r="C4777" s="21"/>
      <c r="D4777" s="24"/>
      <c r="E4777" s="24"/>
    </row>
    <row r="4778" spans="3:5">
      <c r="C4778" s="21"/>
      <c r="D4778" s="24"/>
      <c r="E4778" s="24"/>
    </row>
    <row r="4779" spans="3:5">
      <c r="C4779" s="21"/>
      <c r="D4779" s="24"/>
      <c r="E4779" s="24"/>
    </row>
    <row r="4780" spans="3:5">
      <c r="C4780" s="21"/>
      <c r="D4780" s="24"/>
      <c r="E4780" s="24"/>
    </row>
    <row r="4781" spans="3:5">
      <c r="C4781" s="21"/>
      <c r="D4781" s="24"/>
      <c r="E4781" s="24"/>
    </row>
    <row r="4782" spans="3:5">
      <c r="C4782" s="21"/>
      <c r="D4782" s="24"/>
      <c r="E4782" s="24"/>
    </row>
    <row r="4783" spans="3:5">
      <c r="C4783" s="21"/>
      <c r="D4783" s="24"/>
      <c r="E4783" s="24"/>
    </row>
    <row r="4784" spans="3:5">
      <c r="C4784" s="21"/>
      <c r="D4784" s="24"/>
      <c r="E4784" s="24"/>
    </row>
    <row r="4785" spans="3:5">
      <c r="C4785" s="21"/>
      <c r="D4785" s="24"/>
      <c r="E4785" s="24"/>
    </row>
    <row r="4786" spans="3:5">
      <c r="C4786" s="21"/>
      <c r="D4786" s="24"/>
      <c r="E4786" s="24"/>
    </row>
    <row r="4787" spans="3:5">
      <c r="C4787" s="21"/>
      <c r="D4787" s="24"/>
      <c r="E4787" s="24"/>
    </row>
    <row r="4788" spans="3:5">
      <c r="C4788" s="21"/>
      <c r="D4788" s="24"/>
      <c r="E4788" s="24"/>
    </row>
    <row r="4789" spans="3:5">
      <c r="C4789" s="21"/>
      <c r="D4789" s="24"/>
      <c r="E4789" s="24"/>
    </row>
    <row r="4790" spans="3:5">
      <c r="C4790" s="21"/>
      <c r="D4790" s="24"/>
      <c r="E4790" s="24"/>
    </row>
    <row r="4791" spans="3:5">
      <c r="C4791" s="21"/>
      <c r="D4791" s="24"/>
      <c r="E4791" s="24"/>
    </row>
    <row r="4792" spans="3:5">
      <c r="C4792" s="21"/>
      <c r="D4792" s="24"/>
      <c r="E4792" s="24"/>
    </row>
    <row r="4793" spans="3:5">
      <c r="C4793" s="21"/>
      <c r="D4793" s="24"/>
      <c r="E4793" s="24"/>
    </row>
    <row r="4794" spans="3:5">
      <c r="C4794" s="21"/>
      <c r="D4794" s="24"/>
      <c r="E4794" s="24"/>
    </row>
    <row r="4795" spans="3:5">
      <c r="C4795" s="21"/>
      <c r="D4795" s="24"/>
      <c r="E4795" s="24"/>
    </row>
    <row r="4796" spans="3:5">
      <c r="C4796" s="21"/>
      <c r="D4796" s="24"/>
      <c r="E4796" s="24"/>
    </row>
    <row r="4797" spans="3:5">
      <c r="C4797" s="21"/>
      <c r="D4797" s="24"/>
      <c r="E4797" s="24"/>
    </row>
    <row r="4798" spans="3:5">
      <c r="C4798" s="21"/>
      <c r="D4798" s="24"/>
      <c r="E4798" s="24"/>
    </row>
    <row r="4799" spans="3:5">
      <c r="C4799" s="21"/>
      <c r="D4799" s="24"/>
      <c r="E4799" s="24"/>
    </row>
    <row r="4800" spans="3:5">
      <c r="C4800" s="21"/>
      <c r="D4800" s="24"/>
      <c r="E4800" s="24"/>
    </row>
    <row r="4801" spans="3:5">
      <c r="C4801" s="21"/>
      <c r="D4801" s="24"/>
      <c r="E4801" s="24"/>
    </row>
    <row r="4802" spans="3:5">
      <c r="C4802" s="21"/>
      <c r="D4802" s="24"/>
      <c r="E4802" s="24"/>
    </row>
    <row r="4803" spans="3:5">
      <c r="C4803" s="21"/>
      <c r="D4803" s="24"/>
      <c r="E4803" s="24"/>
    </row>
    <row r="4804" spans="3:5">
      <c r="C4804" s="21"/>
      <c r="D4804" s="24"/>
      <c r="E4804" s="24"/>
    </row>
    <row r="4805" spans="3:5">
      <c r="C4805" s="21"/>
      <c r="D4805" s="24"/>
      <c r="E4805" s="24"/>
    </row>
    <row r="4806" spans="3:5">
      <c r="C4806" s="21"/>
      <c r="D4806" s="24"/>
      <c r="E4806" s="24"/>
    </row>
    <row r="4807" spans="3:5">
      <c r="C4807" s="21"/>
      <c r="D4807" s="24"/>
      <c r="E4807" s="24"/>
    </row>
    <row r="4808" spans="3:5">
      <c r="C4808" s="21"/>
      <c r="D4808" s="24"/>
      <c r="E4808" s="24"/>
    </row>
    <row r="4809" spans="3:5">
      <c r="C4809" s="21"/>
      <c r="D4809" s="24"/>
      <c r="E4809" s="24"/>
    </row>
    <row r="4810" spans="3:5">
      <c r="C4810" s="21"/>
      <c r="D4810" s="24"/>
      <c r="E4810" s="24"/>
    </row>
    <row r="4811" spans="3:5">
      <c r="C4811" s="21"/>
      <c r="D4811" s="24"/>
      <c r="E4811" s="24"/>
    </row>
    <row r="4812" spans="3:5">
      <c r="C4812" s="21"/>
      <c r="D4812" s="24"/>
      <c r="E4812" s="24"/>
    </row>
    <row r="4813" spans="3:5">
      <c r="C4813" s="21"/>
      <c r="D4813" s="24"/>
      <c r="E4813" s="24"/>
    </row>
    <row r="4814" spans="3:5">
      <c r="C4814" s="21"/>
      <c r="D4814" s="24"/>
      <c r="E4814" s="24"/>
    </row>
    <row r="4815" spans="3:5">
      <c r="C4815" s="21"/>
      <c r="D4815" s="24"/>
      <c r="E4815" s="24"/>
    </row>
    <row r="4816" spans="3:5">
      <c r="C4816" s="21"/>
      <c r="D4816" s="24"/>
      <c r="E4816" s="24"/>
    </row>
    <row r="4817" spans="3:5">
      <c r="C4817" s="21"/>
      <c r="D4817" s="24"/>
      <c r="E4817" s="24"/>
    </row>
    <row r="4818" spans="3:5">
      <c r="C4818" s="21"/>
      <c r="D4818" s="24"/>
      <c r="E4818" s="24"/>
    </row>
    <row r="4819" spans="3:5">
      <c r="C4819" s="21"/>
      <c r="D4819" s="24"/>
      <c r="E4819" s="24"/>
    </row>
    <row r="4820" spans="3:5">
      <c r="C4820" s="21"/>
      <c r="D4820" s="24"/>
      <c r="E4820" s="24"/>
    </row>
    <row r="4821" spans="3:5">
      <c r="C4821" s="21"/>
      <c r="D4821" s="24"/>
      <c r="E4821" s="24"/>
    </row>
    <row r="4822" spans="3:5">
      <c r="C4822" s="21"/>
      <c r="D4822" s="24"/>
      <c r="E4822" s="24"/>
    </row>
    <row r="4823" spans="3:5">
      <c r="C4823" s="21"/>
      <c r="D4823" s="24"/>
      <c r="E4823" s="24"/>
    </row>
    <row r="4824" spans="3:5">
      <c r="C4824" s="21"/>
      <c r="D4824" s="24"/>
      <c r="E4824" s="24"/>
    </row>
    <row r="4825" spans="3:5">
      <c r="C4825" s="21"/>
      <c r="D4825" s="24"/>
      <c r="E4825" s="24"/>
    </row>
    <row r="4826" spans="3:5">
      <c r="C4826" s="21"/>
      <c r="D4826" s="24"/>
      <c r="E4826" s="24"/>
    </row>
    <row r="4827" spans="3:5">
      <c r="C4827" s="21"/>
      <c r="D4827" s="24"/>
      <c r="E4827" s="24"/>
    </row>
    <row r="4828" spans="3:5">
      <c r="C4828" s="21"/>
      <c r="D4828" s="24"/>
      <c r="E4828" s="24"/>
    </row>
    <row r="4829" spans="3:5">
      <c r="C4829" s="21"/>
      <c r="D4829" s="24"/>
      <c r="E4829" s="24"/>
    </row>
    <row r="4830" spans="3:5">
      <c r="C4830" s="21"/>
      <c r="D4830" s="24"/>
      <c r="E4830" s="24"/>
    </row>
    <row r="4831" spans="3:5">
      <c r="C4831" s="21"/>
      <c r="D4831" s="24"/>
      <c r="E4831" s="24"/>
    </row>
    <row r="4832" spans="3:5">
      <c r="C4832" s="21"/>
      <c r="D4832" s="24"/>
      <c r="E4832" s="24"/>
    </row>
    <row r="4833" spans="3:5">
      <c r="C4833" s="21"/>
      <c r="D4833" s="24"/>
      <c r="E4833" s="24"/>
    </row>
    <row r="4834" spans="3:5">
      <c r="C4834" s="21"/>
      <c r="D4834" s="24"/>
      <c r="E4834" s="24"/>
    </row>
    <row r="4835" spans="3:5">
      <c r="C4835" s="21"/>
      <c r="D4835" s="24"/>
      <c r="E4835" s="24"/>
    </row>
    <row r="4836" spans="3:5">
      <c r="C4836" s="21"/>
      <c r="D4836" s="24"/>
      <c r="E4836" s="24"/>
    </row>
    <row r="4837" spans="3:5">
      <c r="C4837" s="21"/>
      <c r="D4837" s="24"/>
      <c r="E4837" s="24"/>
    </row>
    <row r="4838" spans="3:5">
      <c r="C4838" s="21"/>
      <c r="D4838" s="24"/>
      <c r="E4838" s="24"/>
    </row>
    <row r="4839" spans="3:5">
      <c r="C4839" s="21"/>
      <c r="D4839" s="24"/>
      <c r="E4839" s="24"/>
    </row>
    <row r="4840" spans="3:5">
      <c r="C4840" s="21"/>
      <c r="D4840" s="24"/>
      <c r="E4840" s="24"/>
    </row>
    <row r="4841" spans="3:5">
      <c r="C4841" s="21"/>
      <c r="D4841" s="24"/>
      <c r="E4841" s="24"/>
    </row>
    <row r="4842" spans="3:5">
      <c r="C4842" s="21"/>
      <c r="D4842" s="24"/>
      <c r="E4842" s="24"/>
    </row>
    <row r="4843" spans="3:5">
      <c r="C4843" s="21"/>
      <c r="D4843" s="24"/>
      <c r="E4843" s="24"/>
    </row>
    <row r="4844" spans="3:5">
      <c r="C4844" s="21"/>
      <c r="D4844" s="24"/>
      <c r="E4844" s="24"/>
    </row>
    <row r="4845" spans="3:5">
      <c r="C4845" s="21"/>
      <c r="D4845" s="24"/>
      <c r="E4845" s="24"/>
    </row>
    <row r="4846" spans="3:5">
      <c r="C4846" s="21"/>
      <c r="D4846" s="24"/>
      <c r="E4846" s="24"/>
    </row>
    <row r="4847" spans="3:5">
      <c r="C4847" s="21"/>
      <c r="D4847" s="24"/>
      <c r="E4847" s="24"/>
    </row>
    <row r="4848" spans="3:5">
      <c r="C4848" s="21"/>
      <c r="D4848" s="24"/>
      <c r="E4848" s="24"/>
    </row>
    <row r="4849" spans="3:5">
      <c r="C4849" s="21"/>
      <c r="D4849" s="24"/>
      <c r="E4849" s="24"/>
    </row>
    <row r="4850" spans="3:5">
      <c r="C4850" s="21"/>
      <c r="D4850" s="24"/>
      <c r="E4850" s="24"/>
    </row>
    <row r="4851" spans="3:5">
      <c r="C4851" s="21"/>
      <c r="D4851" s="24"/>
      <c r="E4851" s="24"/>
    </row>
    <row r="4852" spans="3:5">
      <c r="C4852" s="21"/>
      <c r="D4852" s="24"/>
      <c r="E4852" s="24"/>
    </row>
    <row r="4853" spans="3:5">
      <c r="C4853" s="21"/>
      <c r="D4853" s="24"/>
      <c r="E4853" s="24"/>
    </row>
    <row r="4854" spans="3:5">
      <c r="C4854" s="21"/>
      <c r="D4854" s="24"/>
      <c r="E4854" s="24"/>
    </row>
    <row r="4855" spans="3:5">
      <c r="C4855" s="21"/>
      <c r="D4855" s="24"/>
      <c r="E4855" s="24"/>
    </row>
    <row r="4856" spans="3:5">
      <c r="C4856" s="21"/>
      <c r="D4856" s="24"/>
      <c r="E4856" s="24"/>
    </row>
    <row r="4857" spans="3:5">
      <c r="C4857" s="21"/>
      <c r="D4857" s="24"/>
      <c r="E4857" s="24"/>
    </row>
    <row r="4858" spans="3:5">
      <c r="C4858" s="21"/>
      <c r="D4858" s="24"/>
      <c r="E4858" s="24"/>
    </row>
    <row r="4859" spans="3:5">
      <c r="C4859" s="21"/>
      <c r="D4859" s="24"/>
      <c r="E4859" s="24"/>
    </row>
    <row r="4860" spans="3:5">
      <c r="C4860" s="21"/>
      <c r="D4860" s="24"/>
      <c r="E4860" s="24"/>
    </row>
    <row r="4861" spans="3:5">
      <c r="C4861" s="21"/>
      <c r="D4861" s="24"/>
      <c r="E4861" s="24"/>
    </row>
    <row r="4862" spans="3:5">
      <c r="C4862" s="21"/>
      <c r="D4862" s="24"/>
      <c r="E4862" s="24"/>
    </row>
    <row r="4863" spans="3:5">
      <c r="C4863" s="21"/>
      <c r="D4863" s="24"/>
      <c r="E4863" s="24"/>
    </row>
    <row r="4864" spans="3:5">
      <c r="C4864" s="21"/>
      <c r="D4864" s="24"/>
      <c r="E4864" s="24"/>
    </row>
    <row r="4865" spans="3:5">
      <c r="C4865" s="21"/>
      <c r="D4865" s="24"/>
      <c r="E4865" s="24"/>
    </row>
    <row r="4866" spans="3:5">
      <c r="C4866" s="21"/>
      <c r="D4866" s="24"/>
      <c r="E4866" s="24"/>
    </row>
    <row r="4867" spans="3:5">
      <c r="C4867" s="21"/>
      <c r="D4867" s="24"/>
      <c r="E4867" s="24"/>
    </row>
    <row r="4868" spans="3:5">
      <c r="C4868" s="21"/>
      <c r="D4868" s="24"/>
      <c r="E4868" s="24"/>
    </row>
    <row r="4869" spans="3:5">
      <c r="C4869" s="21"/>
      <c r="D4869" s="24"/>
      <c r="E4869" s="24"/>
    </row>
    <row r="4870" spans="3:5">
      <c r="C4870" s="21"/>
      <c r="D4870" s="24"/>
      <c r="E4870" s="24"/>
    </row>
    <row r="4871" spans="3:5">
      <c r="C4871" s="21"/>
      <c r="D4871" s="24"/>
      <c r="E4871" s="24"/>
    </row>
    <row r="4872" spans="3:5">
      <c r="C4872" s="21"/>
      <c r="D4872" s="24"/>
      <c r="E4872" s="24"/>
    </row>
    <row r="4873" spans="3:5">
      <c r="C4873" s="21"/>
      <c r="D4873" s="24"/>
      <c r="E4873" s="24"/>
    </row>
    <row r="4874" spans="3:5">
      <c r="C4874" s="21"/>
      <c r="D4874" s="24"/>
      <c r="E4874" s="24"/>
    </row>
    <row r="4875" spans="3:5">
      <c r="C4875" s="21"/>
      <c r="D4875" s="24"/>
      <c r="E4875" s="24"/>
    </row>
    <row r="4876" spans="3:5">
      <c r="C4876" s="21"/>
      <c r="D4876" s="24"/>
      <c r="E4876" s="24"/>
    </row>
    <row r="4877" spans="3:5">
      <c r="C4877" s="21"/>
      <c r="D4877" s="24"/>
      <c r="E4877" s="24"/>
    </row>
    <row r="4878" spans="3:5">
      <c r="C4878" s="21"/>
      <c r="D4878" s="24"/>
      <c r="E4878" s="24"/>
    </row>
    <row r="4879" spans="3:5">
      <c r="C4879" s="21"/>
      <c r="D4879" s="24"/>
      <c r="E4879" s="24"/>
    </row>
    <row r="4880" spans="3:5">
      <c r="C4880" s="21"/>
      <c r="D4880" s="24"/>
      <c r="E4880" s="24"/>
    </row>
    <row r="4881" spans="3:5">
      <c r="C4881" s="21"/>
      <c r="D4881" s="24"/>
      <c r="E4881" s="24"/>
    </row>
    <row r="4882" spans="3:5">
      <c r="C4882" s="21"/>
      <c r="D4882" s="24"/>
      <c r="E4882" s="24"/>
    </row>
    <row r="4883" spans="3:5">
      <c r="C4883" s="21"/>
      <c r="D4883" s="24"/>
      <c r="E4883" s="24"/>
    </row>
    <row r="4884" spans="3:5">
      <c r="C4884" s="21"/>
      <c r="D4884" s="24"/>
      <c r="E4884" s="24"/>
    </row>
    <row r="4885" spans="3:5">
      <c r="C4885" s="21"/>
      <c r="D4885" s="24"/>
      <c r="E4885" s="24"/>
    </row>
    <row r="4886" spans="3:5">
      <c r="C4886" s="21"/>
      <c r="D4886" s="24"/>
      <c r="E4886" s="24"/>
    </row>
    <row r="4887" spans="3:5">
      <c r="C4887" s="21"/>
      <c r="D4887" s="24"/>
      <c r="E4887" s="24"/>
    </row>
    <row r="4888" spans="3:5">
      <c r="C4888" s="21"/>
      <c r="D4888" s="24"/>
      <c r="E4888" s="24"/>
    </row>
    <row r="4889" spans="3:5">
      <c r="C4889" s="21"/>
      <c r="D4889" s="24"/>
      <c r="E4889" s="24"/>
    </row>
    <row r="4890" spans="3:5">
      <c r="C4890" s="21"/>
      <c r="D4890" s="24"/>
      <c r="E4890" s="24"/>
    </row>
    <row r="4891" spans="3:5">
      <c r="C4891" s="21"/>
      <c r="D4891" s="24"/>
      <c r="E4891" s="24"/>
    </row>
    <row r="4892" spans="3:5">
      <c r="C4892" s="21"/>
      <c r="D4892" s="24"/>
      <c r="E4892" s="24"/>
    </row>
    <row r="4893" spans="3:5">
      <c r="C4893" s="21"/>
      <c r="D4893" s="24"/>
      <c r="E4893" s="24"/>
    </row>
    <row r="4894" spans="3:5">
      <c r="C4894" s="21"/>
      <c r="D4894" s="24"/>
      <c r="E4894" s="24"/>
    </row>
    <row r="4895" spans="3:5">
      <c r="C4895" s="21"/>
      <c r="D4895" s="24"/>
      <c r="E4895" s="24"/>
    </row>
    <row r="4896" spans="3:5">
      <c r="C4896" s="21"/>
      <c r="D4896" s="24"/>
      <c r="E4896" s="24"/>
    </row>
    <row r="4897" spans="3:5">
      <c r="C4897" s="21"/>
      <c r="D4897" s="24"/>
      <c r="E4897" s="24"/>
    </row>
    <row r="4898" spans="3:5">
      <c r="C4898" s="21"/>
      <c r="D4898" s="24"/>
      <c r="E4898" s="24"/>
    </row>
    <row r="4899" spans="3:5">
      <c r="C4899" s="21"/>
      <c r="D4899" s="24"/>
      <c r="E4899" s="24"/>
    </row>
    <row r="4900" spans="3:5">
      <c r="C4900" s="21"/>
      <c r="D4900" s="24"/>
      <c r="E4900" s="24"/>
    </row>
    <row r="4901" spans="3:5">
      <c r="C4901" s="21"/>
      <c r="D4901" s="24"/>
      <c r="E4901" s="24"/>
    </row>
    <row r="4902" spans="3:5">
      <c r="C4902" s="21"/>
      <c r="D4902" s="24"/>
      <c r="E4902" s="24"/>
    </row>
    <row r="4903" spans="3:5">
      <c r="C4903" s="21"/>
      <c r="D4903" s="24"/>
      <c r="E4903" s="24"/>
    </row>
    <row r="4904" spans="3:5">
      <c r="C4904" s="21"/>
      <c r="D4904" s="24"/>
      <c r="E4904" s="24"/>
    </row>
    <row r="4905" spans="3:5">
      <c r="C4905" s="21"/>
      <c r="D4905" s="24"/>
      <c r="E4905" s="24"/>
    </row>
    <row r="4906" spans="3:5">
      <c r="C4906" s="21"/>
      <c r="D4906" s="24"/>
      <c r="E4906" s="24"/>
    </row>
    <row r="4907" spans="3:5">
      <c r="C4907" s="21"/>
      <c r="D4907" s="24"/>
      <c r="E4907" s="24"/>
    </row>
    <row r="4908" spans="3:5">
      <c r="C4908" s="21"/>
      <c r="D4908" s="24"/>
      <c r="E4908" s="24"/>
    </row>
    <row r="4909" spans="3:5">
      <c r="C4909" s="21"/>
      <c r="D4909" s="24"/>
      <c r="E4909" s="24"/>
    </row>
    <row r="4910" spans="3:5">
      <c r="C4910" s="21"/>
      <c r="D4910" s="24"/>
      <c r="E4910" s="24"/>
    </row>
    <row r="4911" spans="3:5">
      <c r="C4911" s="21"/>
      <c r="D4911" s="24"/>
      <c r="E4911" s="24"/>
    </row>
    <row r="4912" spans="3:5">
      <c r="C4912" s="21"/>
      <c r="D4912" s="24"/>
      <c r="E4912" s="24"/>
    </row>
    <row r="4913" spans="3:5">
      <c r="C4913" s="21"/>
      <c r="D4913" s="24"/>
      <c r="E4913" s="24"/>
    </row>
    <row r="4914" spans="3:5">
      <c r="C4914" s="21"/>
      <c r="D4914" s="24"/>
      <c r="E4914" s="24"/>
    </row>
    <row r="4915" spans="3:5">
      <c r="C4915" s="21"/>
      <c r="D4915" s="24"/>
      <c r="E4915" s="24"/>
    </row>
    <row r="4916" spans="3:5">
      <c r="C4916" s="21"/>
      <c r="D4916" s="24"/>
      <c r="E4916" s="24"/>
    </row>
    <row r="4917" spans="3:5">
      <c r="C4917" s="21"/>
      <c r="D4917" s="24"/>
      <c r="E4917" s="24"/>
    </row>
    <row r="4918" spans="3:5">
      <c r="C4918" s="21"/>
      <c r="D4918" s="24"/>
      <c r="E4918" s="24"/>
    </row>
    <row r="4919" spans="3:5">
      <c r="C4919" s="21"/>
      <c r="D4919" s="24"/>
      <c r="E4919" s="24"/>
    </row>
    <row r="4920" spans="3:5">
      <c r="C4920" s="21"/>
      <c r="D4920" s="24"/>
      <c r="E4920" s="24"/>
    </row>
    <row r="4921" spans="3:5">
      <c r="C4921" s="21"/>
      <c r="D4921" s="24"/>
      <c r="E4921" s="24"/>
    </row>
    <row r="4922" spans="3:5">
      <c r="C4922" s="21"/>
      <c r="D4922" s="24"/>
      <c r="E4922" s="24"/>
    </row>
    <row r="4923" spans="3:5">
      <c r="C4923" s="21"/>
      <c r="D4923" s="24"/>
      <c r="E4923" s="24"/>
    </row>
    <row r="4924" spans="3:5">
      <c r="C4924" s="21"/>
      <c r="D4924" s="24"/>
      <c r="E4924" s="24"/>
    </row>
    <row r="4925" spans="3:5">
      <c r="C4925" s="21"/>
      <c r="D4925" s="24"/>
      <c r="E4925" s="24"/>
    </row>
    <row r="4926" spans="3:5">
      <c r="C4926" s="21"/>
      <c r="D4926" s="24"/>
      <c r="E4926" s="24"/>
    </row>
    <row r="4927" spans="3:5">
      <c r="C4927" s="21"/>
      <c r="D4927" s="24"/>
      <c r="E4927" s="24"/>
    </row>
    <row r="4928" spans="3:5">
      <c r="C4928" s="21"/>
      <c r="D4928" s="24"/>
      <c r="E4928" s="24"/>
    </row>
    <row r="4929" spans="3:5">
      <c r="C4929" s="21"/>
      <c r="D4929" s="24"/>
      <c r="E4929" s="24"/>
    </row>
    <row r="4930" spans="3:5">
      <c r="C4930" s="21"/>
      <c r="D4930" s="24"/>
      <c r="E4930" s="24"/>
    </row>
    <row r="4931" spans="3:5">
      <c r="C4931" s="21"/>
      <c r="D4931" s="24"/>
      <c r="E4931" s="24"/>
    </row>
    <row r="4932" spans="3:5">
      <c r="C4932" s="21"/>
      <c r="D4932" s="24"/>
      <c r="E4932" s="24"/>
    </row>
    <row r="4933" spans="3:5">
      <c r="C4933" s="21"/>
      <c r="D4933" s="24"/>
      <c r="E4933" s="24"/>
    </row>
    <row r="4934" spans="3:5">
      <c r="C4934" s="21"/>
      <c r="D4934" s="24"/>
      <c r="E4934" s="24"/>
    </row>
    <row r="4935" spans="3:5">
      <c r="C4935" s="21"/>
      <c r="D4935" s="24"/>
      <c r="E4935" s="24"/>
    </row>
    <row r="4936" spans="3:5">
      <c r="C4936" s="21"/>
      <c r="D4936" s="24"/>
      <c r="E4936" s="24"/>
    </row>
    <row r="4937" spans="3:5">
      <c r="C4937" s="21"/>
      <c r="D4937" s="24"/>
      <c r="E4937" s="24"/>
    </row>
    <row r="4938" spans="3:5">
      <c r="C4938" s="21"/>
      <c r="D4938" s="24"/>
      <c r="E4938" s="24"/>
    </row>
    <row r="4939" spans="3:5">
      <c r="C4939" s="21"/>
      <c r="D4939" s="24"/>
      <c r="E4939" s="24"/>
    </row>
    <row r="4940" spans="3:5">
      <c r="C4940" s="21"/>
      <c r="D4940" s="24"/>
      <c r="E4940" s="24"/>
    </row>
    <row r="4941" spans="3:5">
      <c r="C4941" s="21"/>
      <c r="D4941" s="24"/>
      <c r="E4941" s="24"/>
    </row>
    <row r="4942" spans="3:5">
      <c r="C4942" s="21"/>
      <c r="D4942" s="24"/>
      <c r="E4942" s="24"/>
    </row>
    <row r="4943" spans="3:5">
      <c r="C4943" s="21"/>
      <c r="D4943" s="24"/>
      <c r="E4943" s="24"/>
    </row>
    <row r="4944" spans="3:5">
      <c r="C4944" s="21"/>
      <c r="D4944" s="24"/>
      <c r="E4944" s="24"/>
    </row>
    <row r="4945" spans="3:5">
      <c r="C4945" s="21"/>
      <c r="D4945" s="24"/>
      <c r="E4945" s="24"/>
    </row>
    <row r="4946" spans="3:5">
      <c r="C4946" s="21"/>
      <c r="D4946" s="24"/>
      <c r="E4946" s="24"/>
    </row>
    <row r="4947" spans="3:5">
      <c r="C4947" s="21"/>
      <c r="D4947" s="24"/>
      <c r="E4947" s="24"/>
    </row>
    <row r="4948" spans="3:5">
      <c r="C4948" s="21"/>
      <c r="D4948" s="24"/>
      <c r="E4948" s="24"/>
    </row>
    <row r="4949" spans="3:5">
      <c r="C4949" s="21"/>
      <c r="D4949" s="24"/>
      <c r="E4949" s="24"/>
    </row>
    <row r="4950" spans="3:5">
      <c r="C4950" s="21"/>
      <c r="D4950" s="24"/>
      <c r="E4950" s="24"/>
    </row>
    <row r="4951" spans="3:5">
      <c r="C4951" s="21"/>
      <c r="D4951" s="24"/>
      <c r="E4951" s="24"/>
    </row>
    <row r="4952" spans="3:5">
      <c r="C4952" s="21"/>
      <c r="D4952" s="24"/>
      <c r="E4952" s="24"/>
    </row>
    <row r="4953" spans="3:5">
      <c r="C4953" s="21"/>
      <c r="D4953" s="24"/>
      <c r="E4953" s="24"/>
    </row>
    <row r="4954" spans="3:5">
      <c r="C4954" s="21"/>
      <c r="D4954" s="24"/>
      <c r="E4954" s="24"/>
    </row>
    <row r="4955" spans="3:5">
      <c r="C4955" s="21"/>
      <c r="D4955" s="24"/>
      <c r="E4955" s="24"/>
    </row>
    <row r="4956" spans="3:5">
      <c r="C4956" s="21"/>
      <c r="D4956" s="24"/>
      <c r="E4956" s="24"/>
    </row>
    <row r="4957" spans="3:5">
      <c r="C4957" s="21"/>
      <c r="D4957" s="24"/>
      <c r="E4957" s="24"/>
    </row>
    <row r="4958" spans="3:5">
      <c r="C4958" s="21"/>
      <c r="D4958" s="24"/>
      <c r="E4958" s="24"/>
    </row>
    <row r="4959" spans="3:5">
      <c r="C4959" s="21"/>
      <c r="D4959" s="24"/>
      <c r="E4959" s="24"/>
    </row>
    <row r="4960" spans="3:5">
      <c r="C4960" s="21"/>
      <c r="D4960" s="24"/>
      <c r="E4960" s="24"/>
    </row>
    <row r="4961" spans="3:5">
      <c r="C4961" s="21"/>
      <c r="D4961" s="24"/>
      <c r="E4961" s="24"/>
    </row>
    <row r="4962" spans="3:5">
      <c r="C4962" s="21"/>
      <c r="D4962" s="24"/>
      <c r="E4962" s="24"/>
    </row>
    <row r="4963" spans="3:5">
      <c r="C4963" s="21"/>
      <c r="D4963" s="24"/>
      <c r="E4963" s="24"/>
    </row>
    <row r="4964" spans="3:5">
      <c r="C4964" s="21"/>
      <c r="D4964" s="24"/>
      <c r="E4964" s="24"/>
    </row>
    <row r="4965" spans="3:5">
      <c r="C4965" s="21"/>
      <c r="D4965" s="24"/>
      <c r="E4965" s="24"/>
    </row>
    <row r="4966" spans="3:5">
      <c r="C4966" s="21"/>
      <c r="D4966" s="24"/>
      <c r="E4966" s="24"/>
    </row>
    <row r="4967" spans="3:5">
      <c r="C4967" s="21"/>
      <c r="D4967" s="24"/>
      <c r="E4967" s="24"/>
    </row>
    <row r="4968" spans="3:5">
      <c r="C4968" s="21"/>
      <c r="D4968" s="24"/>
      <c r="E4968" s="24"/>
    </row>
    <row r="4969" spans="3:5">
      <c r="C4969" s="21"/>
      <c r="D4969" s="24"/>
      <c r="E4969" s="24"/>
    </row>
    <row r="4970" spans="3:5">
      <c r="C4970" s="21"/>
      <c r="D4970" s="24"/>
      <c r="E4970" s="24"/>
    </row>
    <row r="4971" spans="3:5">
      <c r="C4971" s="21"/>
      <c r="D4971" s="24"/>
      <c r="E4971" s="24"/>
    </row>
    <row r="4972" spans="3:5">
      <c r="C4972" s="21"/>
      <c r="D4972" s="24"/>
      <c r="E4972" s="24"/>
    </row>
    <row r="4973" spans="3:5">
      <c r="C4973" s="21"/>
      <c r="D4973" s="24"/>
      <c r="E4973" s="24"/>
    </row>
    <row r="4974" spans="3:5">
      <c r="C4974" s="21"/>
      <c r="D4974" s="24"/>
      <c r="E4974" s="24"/>
    </row>
    <row r="4975" spans="3:5">
      <c r="C4975" s="21"/>
      <c r="D4975" s="24"/>
      <c r="E4975" s="24"/>
    </row>
    <row r="4976" spans="3:5">
      <c r="C4976" s="21"/>
      <c r="D4976" s="24"/>
      <c r="E4976" s="24"/>
    </row>
    <row r="4977" spans="3:5">
      <c r="C4977" s="21"/>
      <c r="D4977" s="24"/>
      <c r="E4977" s="24"/>
    </row>
    <row r="4978" spans="3:5">
      <c r="C4978" s="21"/>
      <c r="D4978" s="24"/>
      <c r="E4978" s="24"/>
    </row>
    <row r="4979" spans="3:5">
      <c r="C4979" s="21"/>
      <c r="D4979" s="24"/>
      <c r="E4979" s="24"/>
    </row>
    <row r="4980" spans="3:5">
      <c r="C4980" s="21"/>
      <c r="D4980" s="24"/>
      <c r="E4980" s="24"/>
    </row>
    <row r="4981" spans="3:5">
      <c r="C4981" s="21"/>
      <c r="D4981" s="24"/>
      <c r="E4981" s="24"/>
    </row>
    <row r="4982" spans="3:5">
      <c r="C4982" s="21"/>
      <c r="D4982" s="24"/>
      <c r="E4982" s="24"/>
    </row>
    <row r="4983" spans="3:5">
      <c r="C4983" s="21"/>
      <c r="D4983" s="24"/>
      <c r="E4983" s="24"/>
    </row>
    <row r="4984" spans="3:5">
      <c r="C4984" s="21"/>
      <c r="D4984" s="24"/>
      <c r="E4984" s="24"/>
    </row>
    <row r="4985" spans="3:5">
      <c r="C4985" s="21"/>
      <c r="D4985" s="24"/>
      <c r="E4985" s="24"/>
    </row>
    <row r="4986" spans="3:5">
      <c r="C4986" s="21"/>
      <c r="D4986" s="24"/>
      <c r="E4986" s="24"/>
    </row>
    <row r="4987" spans="3:5">
      <c r="C4987" s="21"/>
      <c r="D4987" s="24"/>
      <c r="E4987" s="24"/>
    </row>
    <row r="4988" spans="3:5">
      <c r="C4988" s="21"/>
      <c r="D4988" s="24"/>
      <c r="E4988" s="24"/>
    </row>
    <row r="4989" spans="3:5">
      <c r="C4989" s="21"/>
      <c r="D4989" s="24"/>
      <c r="E4989" s="24"/>
    </row>
    <row r="4990" spans="3:5">
      <c r="C4990" s="21"/>
      <c r="D4990" s="24"/>
      <c r="E4990" s="24"/>
    </row>
    <row r="4991" spans="3:5">
      <c r="C4991" s="21"/>
      <c r="D4991" s="24"/>
      <c r="E4991" s="24"/>
    </row>
    <row r="4992" spans="3:5">
      <c r="C4992" s="21"/>
      <c r="D4992" s="24"/>
      <c r="E4992" s="24"/>
    </row>
    <row r="4993" spans="3:5">
      <c r="C4993" s="21"/>
      <c r="D4993" s="24"/>
      <c r="E4993" s="24"/>
    </row>
    <row r="4994" spans="3:5">
      <c r="C4994" s="21"/>
      <c r="D4994" s="24"/>
      <c r="E4994" s="24"/>
    </row>
    <row r="4995" spans="3:5">
      <c r="C4995" s="21"/>
      <c r="D4995" s="24"/>
      <c r="E4995" s="24"/>
    </row>
    <row r="4996" spans="3:5">
      <c r="C4996" s="21"/>
      <c r="D4996" s="24"/>
      <c r="E4996" s="24"/>
    </row>
    <row r="4997" spans="3:5">
      <c r="C4997" s="21"/>
      <c r="D4997" s="24"/>
      <c r="E4997" s="24"/>
    </row>
    <row r="4998" spans="3:5">
      <c r="C4998" s="21"/>
      <c r="D4998" s="24"/>
      <c r="E4998" s="24"/>
    </row>
    <row r="4999" spans="3:5">
      <c r="C4999" s="21"/>
      <c r="D4999" s="24"/>
      <c r="E4999" s="24"/>
    </row>
    <row r="5000" spans="3:5">
      <c r="C5000" s="21"/>
      <c r="D5000" s="24"/>
      <c r="E5000" s="24"/>
    </row>
    <row r="5001" spans="3:5">
      <c r="C5001" s="21"/>
      <c r="D5001" s="24"/>
      <c r="E5001" s="24"/>
    </row>
    <row r="5002" spans="3:5">
      <c r="C5002" s="21"/>
      <c r="D5002" s="24"/>
      <c r="E5002" s="24"/>
    </row>
    <row r="5003" spans="3:5">
      <c r="C5003" s="21"/>
      <c r="D5003" s="24"/>
      <c r="E5003" s="24"/>
    </row>
    <row r="5004" spans="3:5">
      <c r="C5004" s="21"/>
      <c r="D5004" s="24"/>
      <c r="E5004" s="24"/>
    </row>
    <row r="5005" spans="3:5">
      <c r="C5005" s="21"/>
      <c r="D5005" s="24"/>
      <c r="E5005" s="24"/>
    </row>
    <row r="5006" spans="3:5">
      <c r="C5006" s="21"/>
      <c r="D5006" s="24"/>
      <c r="E5006" s="24"/>
    </row>
    <row r="5007" spans="3:5">
      <c r="C5007" s="21"/>
      <c r="D5007" s="24"/>
      <c r="E5007" s="24"/>
    </row>
    <row r="5008" spans="3:5">
      <c r="C5008" s="21"/>
      <c r="D5008" s="24"/>
      <c r="E5008" s="24"/>
    </row>
    <row r="5009" spans="3:5">
      <c r="C5009" s="21"/>
      <c r="D5009" s="24"/>
      <c r="E5009" s="24"/>
    </row>
    <row r="5010" spans="3:5">
      <c r="C5010" s="21"/>
      <c r="D5010" s="24"/>
      <c r="E5010" s="24"/>
    </row>
    <row r="5011" spans="3:5">
      <c r="C5011" s="21"/>
      <c r="D5011" s="24"/>
      <c r="E5011" s="24"/>
    </row>
    <row r="5012" spans="3:5">
      <c r="C5012" s="21"/>
      <c r="D5012" s="24"/>
      <c r="E5012" s="24"/>
    </row>
    <row r="5013" spans="3:5">
      <c r="C5013" s="21"/>
      <c r="D5013" s="24"/>
      <c r="E5013" s="24"/>
    </row>
    <row r="5014" spans="3:5">
      <c r="C5014" s="21"/>
      <c r="D5014" s="24"/>
      <c r="E5014" s="24"/>
    </row>
    <row r="5015" spans="3:5">
      <c r="C5015" s="21"/>
      <c r="D5015" s="24"/>
      <c r="E5015" s="24"/>
    </row>
    <row r="5016" spans="3:5">
      <c r="C5016" s="21"/>
      <c r="D5016" s="24"/>
      <c r="E5016" s="24"/>
    </row>
    <row r="5017" spans="3:5">
      <c r="C5017" s="21"/>
      <c r="D5017" s="24"/>
      <c r="E5017" s="24"/>
    </row>
    <row r="5018" spans="3:5">
      <c r="C5018" s="21"/>
      <c r="D5018" s="24"/>
      <c r="E5018" s="24"/>
    </row>
    <row r="5019" spans="3:5">
      <c r="C5019" s="21"/>
      <c r="D5019" s="24"/>
      <c r="E5019" s="24"/>
    </row>
    <row r="5020" spans="3:5">
      <c r="C5020" s="21"/>
      <c r="D5020" s="24"/>
      <c r="E5020" s="24"/>
    </row>
    <row r="5021" spans="3:5">
      <c r="C5021" s="21"/>
      <c r="D5021" s="24"/>
      <c r="E5021" s="24"/>
    </row>
    <row r="5022" spans="3:5">
      <c r="C5022" s="21"/>
      <c r="D5022" s="24"/>
      <c r="E5022" s="24"/>
    </row>
    <row r="5023" spans="3:5">
      <c r="C5023" s="21"/>
      <c r="D5023" s="24"/>
      <c r="E5023" s="24"/>
    </row>
    <row r="5024" spans="3:5">
      <c r="C5024" s="21"/>
      <c r="D5024" s="24"/>
      <c r="E5024" s="24"/>
    </row>
    <row r="5025" spans="3:5">
      <c r="C5025" s="21"/>
      <c r="D5025" s="24"/>
      <c r="E5025" s="24"/>
    </row>
    <row r="5026" spans="3:5">
      <c r="C5026" s="21"/>
      <c r="D5026" s="24"/>
      <c r="E5026" s="24"/>
    </row>
    <row r="5027" spans="3:5">
      <c r="C5027" s="21"/>
      <c r="D5027" s="24"/>
      <c r="E5027" s="24"/>
    </row>
    <row r="5028" spans="3:5">
      <c r="C5028" s="21"/>
      <c r="D5028" s="24"/>
      <c r="E5028" s="24"/>
    </row>
    <row r="5029" spans="3:5">
      <c r="C5029" s="21"/>
      <c r="D5029" s="24"/>
      <c r="E5029" s="24"/>
    </row>
    <row r="5030" spans="3:5">
      <c r="C5030" s="21"/>
      <c r="D5030" s="24"/>
      <c r="E5030" s="24"/>
    </row>
    <row r="5031" spans="3:5">
      <c r="C5031" s="21"/>
      <c r="D5031" s="24"/>
      <c r="E5031" s="24"/>
    </row>
    <row r="5032" spans="3:5">
      <c r="C5032" s="21"/>
      <c r="D5032" s="24"/>
      <c r="E5032" s="24"/>
    </row>
    <row r="5033" spans="3:5">
      <c r="C5033" s="21"/>
      <c r="D5033" s="24"/>
      <c r="E5033" s="24"/>
    </row>
    <row r="5034" spans="3:5">
      <c r="C5034" s="21"/>
      <c r="D5034" s="24"/>
      <c r="E5034" s="24"/>
    </row>
    <row r="5035" spans="3:5">
      <c r="C5035" s="21"/>
      <c r="D5035" s="24"/>
      <c r="E5035" s="24"/>
    </row>
    <row r="5036" spans="3:5">
      <c r="C5036" s="21"/>
      <c r="D5036" s="24"/>
      <c r="E5036" s="24"/>
    </row>
    <row r="5037" spans="3:5">
      <c r="C5037" s="21"/>
      <c r="D5037" s="24"/>
      <c r="E5037" s="24"/>
    </row>
    <row r="5038" spans="3:5">
      <c r="C5038" s="21"/>
      <c r="D5038" s="24"/>
      <c r="E5038" s="24"/>
    </row>
    <row r="5039" spans="3:5">
      <c r="C5039" s="21"/>
      <c r="D5039" s="24"/>
      <c r="E5039" s="24"/>
    </row>
    <row r="5040" spans="3:5">
      <c r="C5040" s="21"/>
      <c r="D5040" s="24"/>
      <c r="E5040" s="24"/>
    </row>
    <row r="5041" spans="3:5">
      <c r="C5041" s="21"/>
      <c r="D5041" s="24"/>
      <c r="E5041" s="24"/>
    </row>
    <row r="5042" spans="3:5">
      <c r="C5042" s="21"/>
      <c r="D5042" s="24"/>
      <c r="E5042" s="24"/>
    </row>
    <row r="5043" spans="3:5">
      <c r="C5043" s="21"/>
      <c r="D5043" s="24"/>
      <c r="E5043" s="24"/>
    </row>
    <row r="5044" spans="3:5">
      <c r="C5044" s="21"/>
      <c r="D5044" s="24"/>
      <c r="E5044" s="24"/>
    </row>
    <row r="5045" spans="3:5">
      <c r="C5045" s="21"/>
      <c r="D5045" s="24"/>
      <c r="E5045" s="24"/>
    </row>
    <row r="5046" spans="3:5">
      <c r="C5046" s="21"/>
      <c r="D5046" s="24"/>
      <c r="E5046" s="24"/>
    </row>
    <row r="5047" spans="3:5">
      <c r="C5047" s="21"/>
      <c r="D5047" s="24"/>
      <c r="E5047" s="24"/>
    </row>
    <row r="5048" spans="3:5">
      <c r="C5048" s="21"/>
      <c r="D5048" s="24"/>
      <c r="E5048" s="24"/>
    </row>
    <row r="5049" spans="3:5">
      <c r="C5049" s="21"/>
      <c r="D5049" s="24"/>
      <c r="E5049" s="24"/>
    </row>
    <row r="5050" spans="3:5">
      <c r="C5050" s="21"/>
      <c r="D5050" s="24"/>
      <c r="E5050" s="24"/>
    </row>
    <row r="5051" spans="3:5">
      <c r="C5051" s="21"/>
      <c r="D5051" s="24"/>
      <c r="E5051" s="24"/>
    </row>
    <row r="5052" spans="3:5">
      <c r="C5052" s="21"/>
      <c r="D5052" s="24"/>
      <c r="E5052" s="24"/>
    </row>
    <row r="5053" spans="3:5">
      <c r="C5053" s="21"/>
      <c r="D5053" s="24"/>
      <c r="E5053" s="24"/>
    </row>
    <row r="5054" spans="3:5">
      <c r="C5054" s="21"/>
      <c r="D5054" s="24"/>
      <c r="E5054" s="24"/>
    </row>
    <row r="5055" spans="3:5">
      <c r="C5055" s="21"/>
      <c r="D5055" s="24"/>
      <c r="E5055" s="24"/>
    </row>
    <row r="5056" spans="3:5">
      <c r="C5056" s="21"/>
      <c r="D5056" s="24"/>
      <c r="E5056" s="24"/>
    </row>
    <row r="5057" spans="3:5">
      <c r="C5057" s="21"/>
      <c r="D5057" s="24"/>
      <c r="E5057" s="24"/>
    </row>
    <row r="5058" spans="3:5">
      <c r="C5058" s="21"/>
      <c r="D5058" s="24"/>
      <c r="E5058" s="24"/>
    </row>
    <row r="5059" spans="3:5">
      <c r="C5059" s="21"/>
      <c r="D5059" s="24"/>
      <c r="E5059" s="24"/>
    </row>
    <row r="5060" spans="3:5">
      <c r="C5060" s="21"/>
      <c r="D5060" s="24"/>
      <c r="E5060" s="24"/>
    </row>
    <row r="5061" spans="3:5">
      <c r="C5061" s="21"/>
      <c r="D5061" s="24"/>
      <c r="E5061" s="24"/>
    </row>
    <row r="5062" spans="3:5">
      <c r="C5062" s="21"/>
      <c r="D5062" s="24"/>
      <c r="E5062" s="24"/>
    </row>
    <row r="5063" spans="3:5">
      <c r="C5063" s="21"/>
      <c r="D5063" s="24"/>
      <c r="E5063" s="24"/>
    </row>
    <row r="5064" spans="3:5">
      <c r="C5064" s="21"/>
      <c r="D5064" s="24"/>
      <c r="E5064" s="24"/>
    </row>
    <row r="5065" spans="3:5">
      <c r="C5065" s="21"/>
      <c r="D5065" s="24"/>
      <c r="E5065" s="24"/>
    </row>
    <row r="5066" spans="3:5">
      <c r="C5066" s="21"/>
      <c r="D5066" s="24"/>
      <c r="E5066" s="24"/>
    </row>
    <row r="5067" spans="3:5">
      <c r="C5067" s="21"/>
      <c r="D5067" s="24"/>
      <c r="E5067" s="24"/>
    </row>
    <row r="5068" spans="3:5">
      <c r="C5068" s="21"/>
      <c r="D5068" s="24"/>
      <c r="E5068" s="24"/>
    </row>
    <row r="5069" spans="3:5">
      <c r="C5069" s="21"/>
      <c r="D5069" s="24"/>
      <c r="E5069" s="24"/>
    </row>
    <row r="5070" spans="3:5">
      <c r="C5070" s="21"/>
      <c r="D5070" s="24"/>
      <c r="E5070" s="24"/>
    </row>
    <row r="5071" spans="3:5">
      <c r="C5071" s="21"/>
      <c r="D5071" s="24"/>
      <c r="E5071" s="24"/>
    </row>
    <row r="5072" spans="3:5">
      <c r="C5072" s="21"/>
      <c r="D5072" s="24"/>
      <c r="E5072" s="24"/>
    </row>
    <row r="5073" spans="3:5">
      <c r="C5073" s="21"/>
      <c r="D5073" s="24"/>
      <c r="E5073" s="24"/>
    </row>
    <row r="5074" spans="3:5">
      <c r="C5074" s="21"/>
      <c r="D5074" s="24"/>
      <c r="E5074" s="24"/>
    </row>
    <row r="5075" spans="3:5">
      <c r="C5075" s="21"/>
      <c r="D5075" s="24"/>
      <c r="E5075" s="24"/>
    </row>
    <row r="5076" spans="3:5">
      <c r="C5076" s="21"/>
      <c r="D5076" s="24"/>
      <c r="E5076" s="24"/>
    </row>
    <row r="5077" spans="3:5">
      <c r="C5077" s="21"/>
      <c r="D5077" s="24"/>
      <c r="E5077" s="24"/>
    </row>
    <row r="5078" spans="3:5">
      <c r="C5078" s="21"/>
      <c r="D5078" s="24"/>
      <c r="E5078" s="24"/>
    </row>
    <row r="5079" spans="3:5">
      <c r="C5079" s="21"/>
      <c r="D5079" s="24"/>
      <c r="E5079" s="24"/>
    </row>
    <row r="5080" spans="3:5">
      <c r="C5080" s="21"/>
      <c r="D5080" s="24"/>
      <c r="E5080" s="24"/>
    </row>
    <row r="5081" spans="3:5">
      <c r="C5081" s="21"/>
      <c r="D5081" s="24"/>
      <c r="E5081" s="24"/>
    </row>
    <row r="5082" spans="3:5">
      <c r="C5082" s="21"/>
      <c r="D5082" s="24"/>
      <c r="E5082" s="24"/>
    </row>
    <row r="5083" spans="3:5">
      <c r="C5083" s="21"/>
      <c r="D5083" s="24"/>
      <c r="E5083" s="24"/>
    </row>
    <row r="5084" spans="3:5">
      <c r="C5084" s="21"/>
      <c r="D5084" s="24"/>
      <c r="E5084" s="24"/>
    </row>
    <row r="5085" spans="3:5">
      <c r="C5085" s="21"/>
      <c r="D5085" s="24"/>
      <c r="E5085" s="24"/>
    </row>
    <row r="5086" spans="3:5">
      <c r="C5086" s="21"/>
      <c r="D5086" s="24"/>
      <c r="E5086" s="24"/>
    </row>
    <row r="5087" spans="3:5">
      <c r="C5087" s="21"/>
      <c r="D5087" s="24"/>
      <c r="E5087" s="24"/>
    </row>
    <row r="5088" spans="3:5">
      <c r="C5088" s="21"/>
      <c r="D5088" s="24"/>
      <c r="E5088" s="24"/>
    </row>
    <row r="5089" spans="3:5">
      <c r="C5089" s="21"/>
      <c r="D5089" s="24"/>
      <c r="E5089" s="24"/>
    </row>
    <row r="5090" spans="3:5">
      <c r="C5090" s="21"/>
      <c r="D5090" s="24"/>
      <c r="E5090" s="24"/>
    </row>
    <row r="5091" spans="3:5">
      <c r="C5091" s="21"/>
      <c r="D5091" s="24"/>
      <c r="E5091" s="24"/>
    </row>
    <row r="5092" spans="3:5">
      <c r="C5092" s="21"/>
      <c r="D5092" s="24"/>
      <c r="E5092" s="24"/>
    </row>
    <row r="5093" spans="3:5">
      <c r="C5093" s="21"/>
      <c r="D5093" s="24"/>
      <c r="E5093" s="24"/>
    </row>
    <row r="5094" spans="3:5">
      <c r="C5094" s="21"/>
      <c r="D5094" s="24"/>
      <c r="E5094" s="24"/>
    </row>
    <row r="5095" spans="3:5">
      <c r="C5095" s="21"/>
      <c r="D5095" s="24"/>
      <c r="E5095" s="24"/>
    </row>
    <row r="5096" spans="3:5">
      <c r="C5096" s="21"/>
      <c r="D5096" s="24"/>
      <c r="E5096" s="24"/>
    </row>
    <row r="5097" spans="3:5">
      <c r="C5097" s="21"/>
      <c r="D5097" s="24"/>
      <c r="E5097" s="24"/>
    </row>
    <row r="5098" spans="3:5">
      <c r="C5098" s="21"/>
      <c r="D5098" s="24"/>
      <c r="E5098" s="24"/>
    </row>
    <row r="5099" spans="3:5">
      <c r="C5099" s="21"/>
      <c r="D5099" s="24"/>
      <c r="E5099" s="24"/>
    </row>
    <row r="5100" spans="3:5">
      <c r="C5100" s="21"/>
      <c r="D5100" s="24"/>
      <c r="E5100" s="24"/>
    </row>
    <row r="5101" spans="3:5">
      <c r="C5101" s="21"/>
      <c r="D5101" s="24"/>
      <c r="E5101" s="24"/>
    </row>
    <row r="5102" spans="3:5">
      <c r="C5102" s="21"/>
      <c r="D5102" s="24"/>
      <c r="E5102" s="24"/>
    </row>
    <row r="5103" spans="3:5">
      <c r="C5103" s="21"/>
      <c r="D5103" s="24"/>
      <c r="E5103" s="24"/>
    </row>
    <row r="5104" spans="3:5">
      <c r="C5104" s="21"/>
      <c r="D5104" s="24"/>
      <c r="E5104" s="24"/>
    </row>
    <row r="5105" spans="3:5">
      <c r="C5105" s="21"/>
      <c r="D5105" s="24"/>
      <c r="E5105" s="24"/>
    </row>
    <row r="5106" spans="3:5">
      <c r="C5106" s="21"/>
      <c r="D5106" s="24"/>
      <c r="E5106" s="24"/>
    </row>
    <row r="5107" spans="3:5">
      <c r="C5107" s="21"/>
      <c r="D5107" s="24"/>
      <c r="E5107" s="24"/>
    </row>
    <row r="5108" spans="3:5">
      <c r="C5108" s="21"/>
      <c r="D5108" s="24"/>
      <c r="E5108" s="24"/>
    </row>
    <row r="5109" spans="3:5">
      <c r="C5109" s="21"/>
      <c r="D5109" s="24"/>
      <c r="E5109" s="24"/>
    </row>
    <row r="5110" spans="3:5">
      <c r="C5110" s="21"/>
      <c r="D5110" s="24"/>
      <c r="E5110" s="24"/>
    </row>
    <row r="5111" spans="3:5">
      <c r="C5111" s="21"/>
      <c r="D5111" s="24"/>
      <c r="E5111" s="24"/>
    </row>
    <row r="5112" spans="3:5">
      <c r="C5112" s="21"/>
      <c r="D5112" s="24"/>
      <c r="E5112" s="24"/>
    </row>
    <row r="5113" spans="3:5">
      <c r="C5113" s="21"/>
      <c r="D5113" s="24"/>
      <c r="E5113" s="24"/>
    </row>
    <row r="5114" spans="3:5">
      <c r="C5114" s="21"/>
      <c r="D5114" s="24"/>
      <c r="E5114" s="24"/>
    </row>
    <row r="5115" spans="3:5">
      <c r="C5115" s="21"/>
      <c r="D5115" s="24"/>
      <c r="E5115" s="24"/>
    </row>
    <row r="5116" spans="3:5">
      <c r="C5116" s="21"/>
      <c r="D5116" s="24"/>
      <c r="E5116" s="24"/>
    </row>
    <row r="5117" spans="3:5">
      <c r="C5117" s="21"/>
      <c r="D5117" s="24"/>
      <c r="E5117" s="24"/>
    </row>
    <row r="5118" spans="3:5">
      <c r="C5118" s="21"/>
      <c r="D5118" s="24"/>
      <c r="E5118" s="24"/>
    </row>
    <row r="5119" spans="3:5">
      <c r="C5119" s="21"/>
      <c r="D5119" s="24"/>
      <c r="E5119" s="24"/>
    </row>
    <row r="5120" spans="3:5">
      <c r="C5120" s="21"/>
      <c r="D5120" s="24"/>
      <c r="E5120" s="24"/>
    </row>
    <row r="5121" spans="3:5">
      <c r="C5121" s="21"/>
      <c r="D5121" s="24"/>
      <c r="E5121" s="24"/>
    </row>
    <row r="5122" spans="3:5">
      <c r="C5122" s="21"/>
      <c r="D5122" s="24"/>
      <c r="E5122" s="24"/>
    </row>
    <row r="5123" spans="3:5">
      <c r="C5123" s="21"/>
      <c r="D5123" s="24"/>
      <c r="E5123" s="24"/>
    </row>
    <row r="5124" spans="3:5">
      <c r="C5124" s="21"/>
      <c r="D5124" s="24"/>
      <c r="E5124" s="24"/>
    </row>
    <row r="5125" spans="3:5">
      <c r="C5125" s="21"/>
      <c r="D5125" s="24"/>
      <c r="E5125" s="24"/>
    </row>
    <row r="5126" spans="3:5">
      <c r="C5126" s="21"/>
      <c r="D5126" s="24"/>
      <c r="E5126" s="24"/>
    </row>
    <row r="5127" spans="3:5">
      <c r="C5127" s="21"/>
      <c r="D5127" s="24"/>
      <c r="E5127" s="24"/>
    </row>
    <row r="5128" spans="3:5">
      <c r="C5128" s="21"/>
      <c r="D5128" s="24"/>
      <c r="E5128" s="24"/>
    </row>
    <row r="5129" spans="3:5">
      <c r="C5129" s="21"/>
      <c r="D5129" s="24"/>
      <c r="E5129" s="24"/>
    </row>
    <row r="5130" spans="3:5">
      <c r="C5130" s="21"/>
      <c r="D5130" s="24"/>
      <c r="E5130" s="24"/>
    </row>
    <row r="5131" spans="3:5">
      <c r="C5131" s="21"/>
      <c r="D5131" s="24"/>
      <c r="E5131" s="24"/>
    </row>
    <row r="5132" spans="3:5">
      <c r="C5132" s="21"/>
      <c r="D5132" s="24"/>
      <c r="E5132" s="24"/>
    </row>
    <row r="5133" spans="3:5">
      <c r="C5133" s="21"/>
      <c r="D5133" s="24"/>
      <c r="E5133" s="24"/>
    </row>
    <row r="5134" spans="3:5">
      <c r="C5134" s="21"/>
      <c r="D5134" s="24"/>
      <c r="E5134" s="24"/>
    </row>
    <row r="5135" spans="3:5">
      <c r="C5135" s="21"/>
      <c r="D5135" s="24"/>
      <c r="E5135" s="24"/>
    </row>
    <row r="5136" spans="3:5">
      <c r="C5136" s="21"/>
      <c r="D5136" s="24"/>
      <c r="E5136" s="24"/>
    </row>
    <row r="5137" spans="3:5">
      <c r="C5137" s="21"/>
      <c r="D5137" s="24"/>
      <c r="E5137" s="24"/>
    </row>
    <row r="5138" spans="3:5">
      <c r="C5138" s="21"/>
      <c r="D5138" s="24"/>
      <c r="E5138" s="24"/>
    </row>
    <row r="5139" spans="3:5">
      <c r="C5139" s="21"/>
      <c r="D5139" s="24"/>
      <c r="E5139" s="24"/>
    </row>
    <row r="5140" spans="3:5">
      <c r="C5140" s="21"/>
      <c r="D5140" s="24"/>
      <c r="E5140" s="24"/>
    </row>
    <row r="5141" spans="3:5">
      <c r="C5141" s="21"/>
      <c r="D5141" s="24"/>
      <c r="E5141" s="24"/>
    </row>
    <row r="5142" spans="3:5">
      <c r="C5142" s="21"/>
      <c r="D5142" s="24"/>
      <c r="E5142" s="24"/>
    </row>
    <row r="5143" spans="3:5">
      <c r="C5143" s="21"/>
      <c r="D5143" s="24"/>
      <c r="E5143" s="24"/>
    </row>
    <row r="5144" spans="3:5">
      <c r="C5144" s="21"/>
      <c r="D5144" s="24"/>
      <c r="E5144" s="24"/>
    </row>
    <row r="5145" spans="3:5">
      <c r="C5145" s="21"/>
      <c r="D5145" s="24"/>
      <c r="E5145" s="24"/>
    </row>
    <row r="5146" spans="3:5">
      <c r="C5146" s="21"/>
      <c r="D5146" s="24"/>
      <c r="E5146" s="24"/>
    </row>
    <row r="5147" spans="3:5">
      <c r="C5147" s="21"/>
      <c r="D5147" s="24"/>
      <c r="E5147" s="24"/>
    </row>
    <row r="5148" spans="3:5">
      <c r="C5148" s="21"/>
      <c r="D5148" s="24"/>
      <c r="E5148" s="24"/>
    </row>
    <row r="5149" spans="3:5">
      <c r="C5149" s="21"/>
      <c r="D5149" s="24"/>
      <c r="E5149" s="24"/>
    </row>
    <row r="5150" spans="3:5">
      <c r="C5150" s="21"/>
      <c r="D5150" s="24"/>
      <c r="E5150" s="24"/>
    </row>
    <row r="5151" spans="3:5">
      <c r="C5151" s="21"/>
      <c r="D5151" s="24"/>
      <c r="E5151" s="24"/>
    </row>
    <row r="5152" spans="3:5">
      <c r="C5152" s="21"/>
      <c r="D5152" s="24"/>
      <c r="E5152" s="24"/>
    </row>
    <row r="5153" spans="3:5">
      <c r="C5153" s="21"/>
      <c r="D5153" s="24"/>
      <c r="E5153" s="24"/>
    </row>
    <row r="5154" spans="3:5">
      <c r="C5154" s="21"/>
      <c r="D5154" s="24"/>
      <c r="E5154" s="24"/>
    </row>
    <row r="5155" spans="3:5">
      <c r="C5155" s="21"/>
      <c r="D5155" s="24"/>
      <c r="E5155" s="24"/>
    </row>
    <row r="5156" spans="3:5">
      <c r="C5156" s="21"/>
      <c r="D5156" s="24"/>
      <c r="E5156" s="24"/>
    </row>
    <row r="5157" spans="3:5">
      <c r="C5157" s="21"/>
      <c r="D5157" s="24"/>
      <c r="E5157" s="24"/>
    </row>
    <row r="5158" spans="3:5">
      <c r="C5158" s="21"/>
      <c r="D5158" s="24"/>
      <c r="E5158" s="24"/>
    </row>
    <row r="5159" spans="3:5">
      <c r="C5159" s="21"/>
      <c r="D5159" s="24"/>
      <c r="E5159" s="24"/>
    </row>
    <row r="5160" spans="3:5">
      <c r="C5160" s="21"/>
      <c r="D5160" s="24"/>
      <c r="E5160" s="24"/>
    </row>
    <row r="5161" spans="3:5">
      <c r="C5161" s="21"/>
      <c r="D5161" s="24"/>
      <c r="E5161" s="24"/>
    </row>
    <row r="5162" spans="3:5">
      <c r="C5162" s="21"/>
      <c r="D5162" s="24"/>
      <c r="E5162" s="24"/>
    </row>
    <row r="5163" spans="3:5">
      <c r="C5163" s="21"/>
      <c r="D5163" s="24"/>
      <c r="E5163" s="24"/>
    </row>
    <row r="5164" spans="3:5">
      <c r="C5164" s="21"/>
      <c r="D5164" s="24"/>
      <c r="E5164" s="24"/>
    </row>
    <row r="5165" spans="3:5">
      <c r="C5165" s="21"/>
      <c r="D5165" s="24"/>
      <c r="E5165" s="24"/>
    </row>
    <row r="5166" spans="3:5">
      <c r="C5166" s="21"/>
      <c r="D5166" s="24"/>
      <c r="E5166" s="24"/>
    </row>
    <row r="5167" spans="3:5">
      <c r="C5167" s="21"/>
      <c r="D5167" s="24"/>
      <c r="E5167" s="24"/>
    </row>
    <row r="5168" spans="3:5">
      <c r="C5168" s="21"/>
      <c r="D5168" s="24"/>
      <c r="E5168" s="24"/>
    </row>
    <row r="5169" spans="3:5">
      <c r="C5169" s="21"/>
      <c r="D5169" s="24"/>
      <c r="E5169" s="24"/>
    </row>
    <row r="5170" spans="3:5">
      <c r="C5170" s="21"/>
      <c r="D5170" s="24"/>
      <c r="E5170" s="24"/>
    </row>
    <row r="5171" spans="3:5">
      <c r="C5171" s="21"/>
      <c r="D5171" s="24"/>
      <c r="E5171" s="24"/>
    </row>
    <row r="5172" spans="3:5">
      <c r="C5172" s="21"/>
      <c r="D5172" s="24"/>
      <c r="E5172" s="24"/>
    </row>
    <row r="5173" spans="3:5">
      <c r="C5173" s="21"/>
      <c r="D5173" s="24"/>
      <c r="E5173" s="24"/>
    </row>
    <row r="5174" spans="3:5">
      <c r="C5174" s="21"/>
      <c r="D5174" s="24"/>
      <c r="E5174" s="24"/>
    </row>
    <row r="5175" spans="3:5">
      <c r="C5175" s="21"/>
      <c r="D5175" s="24"/>
      <c r="E5175" s="24"/>
    </row>
    <row r="5176" spans="3:5">
      <c r="C5176" s="21"/>
      <c r="D5176" s="24"/>
      <c r="E5176" s="24"/>
    </row>
    <row r="5177" spans="3:5">
      <c r="C5177" s="21"/>
      <c r="D5177" s="24"/>
      <c r="E5177" s="24"/>
    </row>
    <row r="5178" spans="3:5">
      <c r="C5178" s="21"/>
      <c r="D5178" s="24"/>
      <c r="E5178" s="24"/>
    </row>
    <row r="5179" spans="3:5">
      <c r="C5179" s="21"/>
      <c r="D5179" s="24"/>
      <c r="E5179" s="24"/>
    </row>
    <row r="5180" spans="3:5">
      <c r="C5180" s="21"/>
      <c r="D5180" s="24"/>
      <c r="E5180" s="24"/>
    </row>
    <row r="5181" spans="3:5">
      <c r="C5181" s="21"/>
      <c r="D5181" s="24"/>
      <c r="E5181" s="24"/>
    </row>
    <row r="5182" spans="3:5">
      <c r="C5182" s="21"/>
      <c r="D5182" s="24"/>
      <c r="E5182" s="24"/>
    </row>
    <row r="5183" spans="3:5">
      <c r="C5183" s="21"/>
      <c r="D5183" s="24"/>
      <c r="E5183" s="24"/>
    </row>
    <row r="5184" spans="3:5">
      <c r="C5184" s="21"/>
      <c r="D5184" s="24"/>
      <c r="E5184" s="24"/>
    </row>
    <row r="5185" spans="3:5">
      <c r="C5185" s="21"/>
      <c r="D5185" s="24"/>
      <c r="E5185" s="24"/>
    </row>
    <row r="5186" spans="3:5">
      <c r="C5186" s="21"/>
      <c r="D5186" s="24"/>
      <c r="E5186" s="24"/>
    </row>
    <row r="5187" spans="3:5">
      <c r="C5187" s="21"/>
      <c r="D5187" s="24"/>
      <c r="E5187" s="24"/>
    </row>
    <row r="5188" spans="3:5">
      <c r="C5188" s="21"/>
      <c r="D5188" s="24"/>
      <c r="E5188" s="24"/>
    </row>
    <row r="5189" spans="3:5">
      <c r="C5189" s="21"/>
      <c r="D5189" s="24"/>
      <c r="E5189" s="24"/>
    </row>
    <row r="5190" spans="3:5">
      <c r="C5190" s="21"/>
      <c r="D5190" s="24"/>
      <c r="E5190" s="24"/>
    </row>
    <row r="5191" spans="3:5">
      <c r="C5191" s="21"/>
      <c r="D5191" s="24"/>
      <c r="E5191" s="24"/>
    </row>
    <row r="5192" spans="3:5">
      <c r="C5192" s="21"/>
      <c r="D5192" s="24"/>
      <c r="E5192" s="24"/>
    </row>
    <row r="5193" spans="3:5">
      <c r="C5193" s="21"/>
      <c r="D5193" s="24"/>
      <c r="E5193" s="24"/>
    </row>
    <row r="5194" spans="3:5">
      <c r="C5194" s="21"/>
      <c r="D5194" s="24"/>
      <c r="E5194" s="24"/>
    </row>
    <row r="5195" spans="3:5">
      <c r="C5195" s="21"/>
      <c r="D5195" s="24"/>
      <c r="E5195" s="24"/>
    </row>
    <row r="5196" spans="3:5">
      <c r="C5196" s="21"/>
      <c r="D5196" s="24"/>
      <c r="E5196" s="24"/>
    </row>
    <row r="5197" spans="3:5">
      <c r="C5197" s="21"/>
      <c r="D5197" s="24"/>
      <c r="E5197" s="24"/>
    </row>
    <row r="5198" spans="3:5">
      <c r="C5198" s="21"/>
      <c r="D5198" s="24"/>
      <c r="E5198" s="24"/>
    </row>
    <row r="5199" spans="3:5">
      <c r="C5199" s="21"/>
      <c r="D5199" s="24"/>
      <c r="E5199" s="24"/>
    </row>
    <row r="5200" spans="3:5">
      <c r="C5200" s="21"/>
      <c r="D5200" s="24"/>
      <c r="E5200" s="24"/>
    </row>
    <row r="5201" spans="3:5">
      <c r="C5201" s="21"/>
      <c r="D5201" s="24"/>
      <c r="E5201" s="24"/>
    </row>
    <row r="5202" spans="3:5">
      <c r="C5202" s="21"/>
      <c r="D5202" s="24"/>
      <c r="E5202" s="24"/>
    </row>
    <row r="5203" spans="3:5">
      <c r="C5203" s="21"/>
      <c r="D5203" s="24"/>
      <c r="E5203" s="24"/>
    </row>
    <row r="5204" spans="3:5">
      <c r="C5204" s="21"/>
      <c r="D5204" s="24"/>
      <c r="E5204" s="24"/>
    </row>
    <row r="5205" spans="3:5">
      <c r="C5205" s="21"/>
      <c r="D5205" s="24"/>
      <c r="E5205" s="24"/>
    </row>
    <row r="5206" spans="3:5">
      <c r="C5206" s="21"/>
      <c r="D5206" s="24"/>
      <c r="E5206" s="24"/>
    </row>
    <row r="5207" spans="3:5">
      <c r="C5207" s="21"/>
      <c r="D5207" s="24"/>
      <c r="E5207" s="24"/>
    </row>
    <row r="5208" spans="3:5">
      <c r="C5208" s="21"/>
      <c r="D5208" s="24"/>
      <c r="E5208" s="24"/>
    </row>
    <row r="5209" spans="3:5">
      <c r="C5209" s="21"/>
      <c r="D5209" s="24"/>
      <c r="E5209" s="24"/>
    </row>
    <row r="5210" spans="3:5">
      <c r="C5210" s="21"/>
      <c r="D5210" s="24"/>
      <c r="E5210" s="24"/>
    </row>
    <row r="5211" spans="3:5">
      <c r="C5211" s="21"/>
      <c r="D5211" s="24"/>
      <c r="E5211" s="24"/>
    </row>
    <row r="5212" spans="3:5">
      <c r="C5212" s="21"/>
      <c r="D5212" s="24"/>
      <c r="E5212" s="24"/>
    </row>
    <row r="5213" spans="3:5">
      <c r="C5213" s="21"/>
      <c r="D5213" s="24"/>
      <c r="E5213" s="24"/>
    </row>
    <row r="5214" spans="3:5">
      <c r="C5214" s="21"/>
      <c r="D5214" s="24"/>
      <c r="E5214" s="24"/>
    </row>
    <row r="5215" spans="3:5">
      <c r="C5215" s="21"/>
      <c r="D5215" s="24"/>
      <c r="E5215" s="24"/>
    </row>
    <row r="5216" spans="3:5">
      <c r="C5216" s="21"/>
      <c r="D5216" s="24"/>
      <c r="E5216" s="24"/>
    </row>
    <row r="5217" spans="3:5">
      <c r="C5217" s="21"/>
      <c r="D5217" s="24"/>
      <c r="E5217" s="24"/>
    </row>
    <row r="5218" spans="3:5">
      <c r="C5218" s="21"/>
      <c r="D5218" s="24"/>
      <c r="E5218" s="24"/>
    </row>
    <row r="5219" spans="3:5">
      <c r="C5219" s="21"/>
      <c r="D5219" s="24"/>
      <c r="E5219" s="24"/>
    </row>
    <row r="5220" spans="3:5">
      <c r="C5220" s="21"/>
      <c r="D5220" s="24"/>
      <c r="E5220" s="24"/>
    </row>
    <row r="5221" spans="3:5">
      <c r="C5221" s="21"/>
      <c r="D5221" s="24"/>
      <c r="E5221" s="24"/>
    </row>
    <row r="5222" spans="3:5">
      <c r="C5222" s="21"/>
      <c r="D5222" s="24"/>
      <c r="E5222" s="24"/>
    </row>
    <row r="5223" spans="3:5">
      <c r="C5223" s="21"/>
      <c r="D5223" s="24"/>
      <c r="E5223" s="24"/>
    </row>
    <row r="5224" spans="3:5">
      <c r="C5224" s="21"/>
      <c r="D5224" s="24"/>
      <c r="E5224" s="24"/>
    </row>
    <row r="5225" spans="3:5">
      <c r="C5225" s="21"/>
      <c r="D5225" s="24"/>
      <c r="E5225" s="24"/>
    </row>
    <row r="5226" spans="3:5">
      <c r="C5226" s="21"/>
      <c r="D5226" s="24"/>
      <c r="E5226" s="24"/>
    </row>
    <row r="5227" spans="3:5">
      <c r="C5227" s="21"/>
      <c r="D5227" s="24"/>
      <c r="E5227" s="24"/>
    </row>
    <row r="5228" spans="3:5">
      <c r="C5228" s="21"/>
      <c r="D5228" s="24"/>
      <c r="E5228" s="24"/>
    </row>
    <row r="5229" spans="3:5">
      <c r="C5229" s="21"/>
      <c r="D5229" s="24"/>
      <c r="E5229" s="24"/>
    </row>
    <row r="5230" spans="3:5">
      <c r="C5230" s="21"/>
      <c r="D5230" s="24"/>
      <c r="E5230" s="24"/>
    </row>
    <row r="5231" spans="3:5">
      <c r="C5231" s="21"/>
      <c r="D5231" s="24"/>
      <c r="E5231" s="24"/>
    </row>
    <row r="5232" spans="3:5">
      <c r="C5232" s="21"/>
      <c r="D5232" s="24"/>
      <c r="E5232" s="24"/>
    </row>
    <row r="5233" spans="3:5">
      <c r="C5233" s="21"/>
      <c r="D5233" s="24"/>
      <c r="E5233" s="24"/>
    </row>
    <row r="5234" spans="3:5">
      <c r="C5234" s="21"/>
      <c r="D5234" s="24"/>
      <c r="E5234" s="24"/>
    </row>
    <row r="5235" spans="3:5">
      <c r="C5235" s="21"/>
      <c r="D5235" s="24"/>
      <c r="E5235" s="24"/>
    </row>
    <row r="5236" spans="3:5">
      <c r="C5236" s="21"/>
      <c r="D5236" s="24"/>
      <c r="E5236" s="24"/>
    </row>
    <row r="5237" spans="3:5">
      <c r="C5237" s="21"/>
      <c r="D5237" s="24"/>
      <c r="E5237" s="24"/>
    </row>
    <row r="5238" spans="3:5">
      <c r="C5238" s="21"/>
      <c r="D5238" s="24"/>
      <c r="E5238" s="24"/>
    </row>
    <row r="5239" spans="3:5">
      <c r="C5239" s="21"/>
      <c r="D5239" s="24"/>
      <c r="E5239" s="24"/>
    </row>
    <row r="5240" spans="3:5">
      <c r="C5240" s="21"/>
      <c r="D5240" s="24"/>
      <c r="E5240" s="24"/>
    </row>
    <row r="5241" spans="3:5">
      <c r="C5241" s="21"/>
      <c r="D5241" s="24"/>
      <c r="E5241" s="24"/>
    </row>
    <row r="5242" spans="3:5">
      <c r="C5242" s="21"/>
      <c r="D5242" s="24"/>
      <c r="E5242" s="24"/>
    </row>
    <row r="5243" spans="3:5">
      <c r="C5243" s="21"/>
      <c r="D5243" s="24"/>
      <c r="E5243" s="24"/>
    </row>
    <row r="5244" spans="3:5">
      <c r="C5244" s="21"/>
      <c r="D5244" s="24"/>
      <c r="E5244" s="24"/>
    </row>
    <row r="5245" spans="3:5">
      <c r="C5245" s="21"/>
      <c r="D5245" s="24"/>
      <c r="E5245" s="24"/>
    </row>
    <row r="5246" spans="3:5">
      <c r="C5246" s="21"/>
      <c r="D5246" s="24"/>
      <c r="E5246" s="24"/>
    </row>
    <row r="5247" spans="3:5">
      <c r="C5247" s="21"/>
      <c r="D5247" s="24"/>
      <c r="E5247" s="24"/>
    </row>
    <row r="5248" spans="3:5">
      <c r="C5248" s="21"/>
      <c r="D5248" s="24"/>
      <c r="E5248" s="24"/>
    </row>
    <row r="5249" spans="3:5">
      <c r="C5249" s="21"/>
      <c r="D5249" s="24"/>
      <c r="E5249" s="24"/>
    </row>
    <row r="5250" spans="3:5">
      <c r="C5250" s="21"/>
      <c r="D5250" s="24"/>
      <c r="E5250" s="24"/>
    </row>
    <row r="5251" spans="3:5">
      <c r="C5251" s="21"/>
      <c r="D5251" s="24"/>
      <c r="E5251" s="24"/>
    </row>
    <row r="5252" spans="3:5">
      <c r="C5252" s="21"/>
      <c r="D5252" s="24"/>
      <c r="E5252" s="24"/>
    </row>
    <row r="5253" spans="3:5">
      <c r="C5253" s="21"/>
      <c r="D5253" s="24"/>
      <c r="E5253" s="24"/>
    </row>
    <row r="5254" spans="3:5">
      <c r="C5254" s="21"/>
      <c r="D5254" s="24"/>
      <c r="E5254" s="24"/>
    </row>
    <row r="5255" spans="3:5">
      <c r="C5255" s="21"/>
      <c r="D5255" s="24"/>
      <c r="E5255" s="24"/>
    </row>
    <row r="5256" spans="3:5">
      <c r="C5256" s="21"/>
      <c r="D5256" s="24"/>
      <c r="E5256" s="24"/>
    </row>
    <row r="5257" spans="3:5">
      <c r="C5257" s="21"/>
      <c r="D5257" s="24"/>
      <c r="E5257" s="24"/>
    </row>
    <row r="5258" spans="3:5">
      <c r="C5258" s="21"/>
      <c r="D5258" s="24"/>
      <c r="E5258" s="24"/>
    </row>
    <row r="5259" spans="3:5">
      <c r="C5259" s="21"/>
      <c r="D5259" s="24"/>
      <c r="E5259" s="24"/>
    </row>
    <row r="5260" spans="3:5">
      <c r="C5260" s="21"/>
      <c r="D5260" s="24"/>
      <c r="E5260" s="24"/>
    </row>
    <row r="5261" spans="3:5">
      <c r="C5261" s="21"/>
      <c r="D5261" s="24"/>
      <c r="E5261" s="24"/>
    </row>
    <row r="5262" spans="3:5">
      <c r="C5262" s="21"/>
      <c r="D5262" s="24"/>
      <c r="E5262" s="24"/>
    </row>
    <row r="5263" spans="3:5">
      <c r="C5263" s="21"/>
      <c r="D5263" s="24"/>
      <c r="E5263" s="24"/>
    </row>
    <row r="5264" spans="3:5">
      <c r="C5264" s="21"/>
      <c r="D5264" s="24"/>
      <c r="E5264" s="24"/>
    </row>
    <row r="5265" spans="3:5">
      <c r="C5265" s="21"/>
      <c r="D5265" s="24"/>
      <c r="E5265" s="24"/>
    </row>
    <row r="5266" spans="3:5">
      <c r="C5266" s="21"/>
      <c r="D5266" s="24"/>
      <c r="E5266" s="24"/>
    </row>
    <row r="5267" spans="3:5">
      <c r="C5267" s="21"/>
      <c r="D5267" s="24"/>
      <c r="E5267" s="24"/>
    </row>
    <row r="5268" spans="3:5">
      <c r="C5268" s="21"/>
      <c r="D5268" s="24"/>
      <c r="E5268" s="24"/>
    </row>
    <row r="5269" spans="3:5">
      <c r="C5269" s="21"/>
      <c r="D5269" s="24"/>
      <c r="E5269" s="24"/>
    </row>
    <row r="5270" spans="3:5">
      <c r="C5270" s="21"/>
      <c r="D5270" s="24"/>
      <c r="E5270" s="24"/>
    </row>
    <row r="5271" spans="3:5">
      <c r="C5271" s="21"/>
      <c r="D5271" s="24"/>
      <c r="E5271" s="24"/>
    </row>
    <row r="5272" spans="3:5">
      <c r="C5272" s="21"/>
      <c r="D5272" s="24"/>
      <c r="E5272" s="24"/>
    </row>
    <row r="5273" spans="3:5">
      <c r="C5273" s="21"/>
      <c r="D5273" s="24"/>
      <c r="E5273" s="24"/>
    </row>
    <row r="5274" spans="3:5">
      <c r="C5274" s="21"/>
      <c r="D5274" s="24"/>
      <c r="E5274" s="24"/>
    </row>
    <row r="5275" spans="3:5">
      <c r="C5275" s="21"/>
      <c r="D5275" s="24"/>
      <c r="E5275" s="24"/>
    </row>
    <row r="5276" spans="3:5">
      <c r="C5276" s="21"/>
      <c r="D5276" s="24"/>
      <c r="E5276" s="24"/>
    </row>
    <row r="5277" spans="3:5">
      <c r="C5277" s="21"/>
      <c r="D5277" s="24"/>
      <c r="E5277" s="24"/>
    </row>
    <row r="5278" spans="3:5">
      <c r="C5278" s="21"/>
      <c r="D5278" s="24"/>
      <c r="E5278" s="24"/>
    </row>
    <row r="5279" spans="3:5">
      <c r="C5279" s="21"/>
      <c r="D5279" s="24"/>
      <c r="E5279" s="24"/>
    </row>
    <row r="5280" spans="3:5">
      <c r="C5280" s="21"/>
      <c r="D5280" s="24"/>
      <c r="E5280" s="24"/>
    </row>
    <row r="5281" spans="3:5">
      <c r="C5281" s="21"/>
      <c r="D5281" s="24"/>
      <c r="E5281" s="24"/>
    </row>
    <row r="5282" spans="3:5">
      <c r="C5282" s="21"/>
      <c r="D5282" s="24"/>
      <c r="E5282" s="24"/>
    </row>
    <row r="5283" spans="3:5">
      <c r="C5283" s="21"/>
      <c r="D5283" s="24"/>
      <c r="E5283" s="24"/>
    </row>
    <row r="5284" spans="3:5">
      <c r="C5284" s="21"/>
      <c r="D5284" s="24"/>
      <c r="E5284" s="24"/>
    </row>
    <row r="5285" spans="3:5">
      <c r="C5285" s="21"/>
      <c r="D5285" s="24"/>
      <c r="E5285" s="24"/>
    </row>
    <row r="5286" spans="3:5">
      <c r="C5286" s="21"/>
      <c r="D5286" s="24"/>
      <c r="E5286" s="24"/>
    </row>
    <row r="5287" spans="3:5">
      <c r="C5287" s="21"/>
      <c r="D5287" s="24"/>
      <c r="E5287" s="24"/>
    </row>
    <row r="5288" spans="3:5">
      <c r="C5288" s="21"/>
      <c r="D5288" s="24"/>
      <c r="E5288" s="24"/>
    </row>
    <row r="5289" spans="3:5">
      <c r="C5289" s="21"/>
      <c r="D5289" s="24"/>
      <c r="E5289" s="24"/>
    </row>
    <row r="5290" spans="3:5">
      <c r="C5290" s="21"/>
      <c r="D5290" s="24"/>
      <c r="E5290" s="24"/>
    </row>
    <row r="5291" spans="3:5">
      <c r="C5291" s="21"/>
      <c r="D5291" s="24"/>
      <c r="E5291" s="24"/>
    </row>
    <row r="5292" spans="3:5">
      <c r="C5292" s="21"/>
      <c r="D5292" s="24"/>
      <c r="E5292" s="24"/>
    </row>
    <row r="5293" spans="3:5">
      <c r="C5293" s="21"/>
      <c r="D5293" s="24"/>
      <c r="E5293" s="24"/>
    </row>
    <row r="5294" spans="3:5">
      <c r="C5294" s="21"/>
      <c r="D5294" s="24"/>
      <c r="E5294" s="24"/>
    </row>
    <row r="5295" spans="3:5">
      <c r="C5295" s="21"/>
      <c r="D5295" s="24"/>
      <c r="E5295" s="24"/>
    </row>
    <row r="5296" spans="3:5">
      <c r="C5296" s="21"/>
      <c r="D5296" s="24"/>
      <c r="E5296" s="24"/>
    </row>
    <row r="5297" spans="3:5">
      <c r="C5297" s="21"/>
      <c r="D5297" s="24"/>
      <c r="E5297" s="24"/>
    </row>
    <row r="5298" spans="3:5">
      <c r="C5298" s="21"/>
      <c r="D5298" s="24"/>
      <c r="E5298" s="24"/>
    </row>
    <row r="5299" spans="3:5">
      <c r="C5299" s="21"/>
      <c r="D5299" s="24"/>
      <c r="E5299" s="24"/>
    </row>
    <row r="5300" spans="3:5">
      <c r="C5300" s="21"/>
      <c r="D5300" s="24"/>
      <c r="E5300" s="24"/>
    </row>
    <row r="5301" spans="3:5">
      <c r="C5301" s="21"/>
      <c r="D5301" s="24"/>
      <c r="E5301" s="24"/>
    </row>
    <row r="5302" spans="3:5">
      <c r="C5302" s="21"/>
      <c r="D5302" s="24"/>
      <c r="E5302" s="24"/>
    </row>
    <row r="5303" spans="3:5">
      <c r="C5303" s="21"/>
      <c r="D5303" s="24"/>
      <c r="E5303" s="24"/>
    </row>
    <row r="5304" spans="3:5">
      <c r="C5304" s="21"/>
      <c r="D5304" s="24"/>
      <c r="E5304" s="24"/>
    </row>
    <row r="5305" spans="3:5">
      <c r="C5305" s="21"/>
      <c r="D5305" s="24"/>
      <c r="E5305" s="24"/>
    </row>
    <row r="5306" spans="3:5">
      <c r="C5306" s="21"/>
      <c r="D5306" s="24"/>
      <c r="E5306" s="24"/>
    </row>
    <row r="5307" spans="3:5">
      <c r="C5307" s="21"/>
      <c r="D5307" s="24"/>
      <c r="E5307" s="24"/>
    </row>
    <row r="5308" spans="3:5">
      <c r="C5308" s="21"/>
      <c r="D5308" s="24"/>
      <c r="E5308" s="24"/>
    </row>
    <row r="5309" spans="3:5">
      <c r="C5309" s="21"/>
      <c r="D5309" s="24"/>
      <c r="E5309" s="24"/>
    </row>
    <row r="5310" spans="3:5">
      <c r="C5310" s="21"/>
      <c r="D5310" s="24"/>
      <c r="E5310" s="24"/>
    </row>
    <row r="5311" spans="3:5">
      <c r="C5311" s="21"/>
      <c r="D5311" s="24"/>
      <c r="E5311" s="24"/>
    </row>
    <row r="5312" spans="3:5">
      <c r="C5312" s="21"/>
      <c r="D5312" s="24"/>
      <c r="E5312" s="24"/>
    </row>
    <row r="5313" spans="3:5">
      <c r="C5313" s="21"/>
      <c r="D5313" s="24"/>
      <c r="E5313" s="24"/>
    </row>
    <row r="5314" spans="3:5">
      <c r="C5314" s="21"/>
      <c r="D5314" s="24"/>
      <c r="E5314" s="24"/>
    </row>
    <row r="5315" spans="3:5">
      <c r="C5315" s="21"/>
      <c r="D5315" s="24"/>
      <c r="E5315" s="24"/>
    </row>
    <row r="5316" spans="3:5">
      <c r="C5316" s="21"/>
      <c r="D5316" s="24"/>
      <c r="E5316" s="24"/>
    </row>
    <row r="5317" spans="3:5">
      <c r="C5317" s="21"/>
      <c r="D5317" s="24"/>
      <c r="E5317" s="24"/>
    </row>
    <row r="5318" spans="3:5">
      <c r="C5318" s="21"/>
      <c r="D5318" s="24"/>
      <c r="E5318" s="24"/>
    </row>
    <row r="5319" spans="3:5">
      <c r="C5319" s="21"/>
      <c r="D5319" s="24"/>
      <c r="E5319" s="24"/>
    </row>
    <row r="5320" spans="3:5">
      <c r="C5320" s="21"/>
      <c r="D5320" s="24"/>
      <c r="E5320" s="24"/>
    </row>
    <row r="5321" spans="3:5">
      <c r="C5321" s="21"/>
      <c r="D5321" s="24"/>
      <c r="E5321" s="24"/>
    </row>
    <row r="5322" spans="3:5">
      <c r="C5322" s="21"/>
      <c r="D5322" s="24"/>
      <c r="E5322" s="24"/>
    </row>
    <row r="5323" spans="3:5">
      <c r="C5323" s="21"/>
      <c r="D5323" s="24"/>
      <c r="E5323" s="24"/>
    </row>
    <row r="5324" spans="3:5">
      <c r="C5324" s="21"/>
      <c r="D5324" s="24"/>
      <c r="E5324" s="24"/>
    </row>
    <row r="5325" spans="3:5">
      <c r="C5325" s="21"/>
      <c r="D5325" s="24"/>
      <c r="E5325" s="24"/>
    </row>
    <row r="5326" spans="3:5">
      <c r="C5326" s="21"/>
      <c r="D5326" s="24"/>
      <c r="E5326" s="24"/>
    </row>
    <row r="5327" spans="3:5">
      <c r="C5327" s="21"/>
      <c r="D5327" s="24"/>
      <c r="E5327" s="24"/>
    </row>
    <row r="5328" spans="3:5">
      <c r="C5328" s="21"/>
      <c r="D5328" s="24"/>
      <c r="E5328" s="24"/>
    </row>
    <row r="5329" spans="3:5">
      <c r="C5329" s="21"/>
      <c r="D5329" s="24"/>
      <c r="E5329" s="24"/>
    </row>
    <row r="5330" spans="3:5">
      <c r="C5330" s="21"/>
      <c r="D5330" s="24"/>
      <c r="E5330" s="24"/>
    </row>
    <row r="5331" spans="3:5">
      <c r="C5331" s="21"/>
      <c r="D5331" s="24"/>
      <c r="E5331" s="24"/>
    </row>
    <row r="5332" spans="3:5">
      <c r="C5332" s="21"/>
      <c r="D5332" s="24"/>
      <c r="E5332" s="24"/>
    </row>
    <row r="5333" spans="3:5">
      <c r="C5333" s="21"/>
      <c r="D5333" s="24"/>
      <c r="E5333" s="24"/>
    </row>
    <row r="5334" spans="3:5">
      <c r="C5334" s="21"/>
      <c r="D5334" s="24"/>
      <c r="E5334" s="24"/>
    </row>
    <row r="5335" spans="3:5">
      <c r="C5335" s="21"/>
      <c r="D5335" s="24"/>
      <c r="E5335" s="24"/>
    </row>
    <row r="5336" spans="3:5">
      <c r="C5336" s="21"/>
      <c r="D5336" s="24"/>
      <c r="E5336" s="24"/>
    </row>
    <row r="5337" spans="3:5">
      <c r="C5337" s="21"/>
      <c r="D5337" s="24"/>
      <c r="E5337" s="24"/>
    </row>
    <row r="5338" spans="3:5">
      <c r="C5338" s="21"/>
      <c r="D5338" s="24"/>
      <c r="E5338" s="24"/>
    </row>
    <row r="5339" spans="3:5">
      <c r="C5339" s="21"/>
      <c r="D5339" s="24"/>
      <c r="E5339" s="24"/>
    </row>
    <row r="5340" spans="3:5">
      <c r="C5340" s="21"/>
      <c r="D5340" s="24"/>
      <c r="E5340" s="24"/>
    </row>
    <row r="5341" spans="3:5">
      <c r="C5341" s="21"/>
      <c r="D5341" s="24"/>
      <c r="E5341" s="24"/>
    </row>
    <row r="5342" spans="3:5">
      <c r="C5342" s="21"/>
      <c r="D5342" s="24"/>
      <c r="E5342" s="24"/>
    </row>
    <row r="5343" spans="3:5">
      <c r="C5343" s="21"/>
      <c r="D5343" s="24"/>
      <c r="E5343" s="24"/>
    </row>
    <row r="5344" spans="3:5">
      <c r="C5344" s="21"/>
      <c r="D5344" s="24"/>
      <c r="E5344" s="24"/>
    </row>
    <row r="5345" spans="3:5">
      <c r="C5345" s="21"/>
      <c r="D5345" s="24"/>
      <c r="E5345" s="24"/>
    </row>
    <row r="5346" spans="3:5">
      <c r="C5346" s="21"/>
      <c r="D5346" s="24"/>
      <c r="E5346" s="24"/>
    </row>
    <row r="5347" spans="3:5">
      <c r="C5347" s="21"/>
      <c r="D5347" s="24"/>
      <c r="E5347" s="24"/>
    </row>
    <row r="5348" spans="3:5">
      <c r="C5348" s="21"/>
      <c r="D5348" s="24"/>
      <c r="E5348" s="24"/>
    </row>
    <row r="5349" spans="3:5">
      <c r="C5349" s="21"/>
      <c r="D5349" s="24"/>
      <c r="E5349" s="24"/>
    </row>
    <row r="5350" spans="3:5">
      <c r="C5350" s="21"/>
      <c r="D5350" s="24"/>
      <c r="E5350" s="24"/>
    </row>
    <row r="5351" spans="3:5">
      <c r="C5351" s="21"/>
      <c r="D5351" s="24"/>
      <c r="E5351" s="24"/>
    </row>
    <row r="5352" spans="3:5">
      <c r="C5352" s="21"/>
      <c r="D5352" s="24"/>
      <c r="E5352" s="24"/>
    </row>
    <row r="5353" spans="3:5">
      <c r="C5353" s="21"/>
      <c r="D5353" s="24"/>
      <c r="E5353" s="24"/>
    </row>
    <row r="5354" spans="3:5">
      <c r="C5354" s="21"/>
      <c r="D5354" s="24"/>
      <c r="E5354" s="24"/>
    </row>
    <row r="5355" spans="3:5">
      <c r="C5355" s="21"/>
      <c r="D5355" s="24"/>
      <c r="E5355" s="24"/>
    </row>
    <row r="5356" spans="3:5">
      <c r="C5356" s="21"/>
      <c r="D5356" s="24"/>
      <c r="E5356" s="24"/>
    </row>
    <row r="5357" spans="3:5">
      <c r="C5357" s="21"/>
      <c r="D5357" s="24"/>
      <c r="E5357" s="24"/>
    </row>
    <row r="5358" spans="3:5">
      <c r="C5358" s="21"/>
      <c r="D5358" s="24"/>
      <c r="E5358" s="24"/>
    </row>
    <row r="5359" spans="3:5">
      <c r="C5359" s="21"/>
      <c r="D5359" s="24"/>
      <c r="E5359" s="24"/>
    </row>
    <row r="5360" spans="3:5">
      <c r="C5360" s="21"/>
      <c r="D5360" s="24"/>
      <c r="E5360" s="24"/>
    </row>
    <row r="5361" spans="3:5">
      <c r="C5361" s="21"/>
      <c r="D5361" s="24"/>
      <c r="E5361" s="24"/>
    </row>
    <row r="5362" spans="3:5">
      <c r="C5362" s="21"/>
      <c r="D5362" s="24"/>
      <c r="E5362" s="24"/>
    </row>
    <row r="5363" spans="3:5">
      <c r="C5363" s="21"/>
      <c r="D5363" s="24"/>
      <c r="E5363" s="24"/>
    </row>
    <row r="5364" spans="3:5">
      <c r="C5364" s="21"/>
      <c r="D5364" s="24"/>
      <c r="E5364" s="24"/>
    </row>
    <row r="5365" spans="3:5">
      <c r="C5365" s="21"/>
      <c r="D5365" s="24"/>
      <c r="E5365" s="24"/>
    </row>
    <row r="5366" spans="3:5">
      <c r="C5366" s="21"/>
      <c r="D5366" s="24"/>
      <c r="E5366" s="24"/>
    </row>
    <row r="5367" spans="3:5">
      <c r="C5367" s="21"/>
      <c r="D5367" s="24"/>
      <c r="E5367" s="24"/>
    </row>
    <row r="5368" spans="3:5">
      <c r="C5368" s="21"/>
      <c r="D5368" s="24"/>
      <c r="E5368" s="24"/>
    </row>
    <row r="5369" spans="3:5">
      <c r="C5369" s="21"/>
      <c r="D5369" s="24"/>
      <c r="E5369" s="24"/>
    </row>
    <row r="5370" spans="3:5">
      <c r="C5370" s="21"/>
      <c r="D5370" s="24"/>
      <c r="E5370" s="24"/>
    </row>
    <row r="5371" spans="3:5">
      <c r="C5371" s="21"/>
      <c r="D5371" s="24"/>
      <c r="E5371" s="24"/>
    </row>
    <row r="5372" spans="3:5">
      <c r="C5372" s="21"/>
      <c r="D5372" s="24"/>
      <c r="E5372" s="24"/>
    </row>
    <row r="5373" spans="3:5">
      <c r="C5373" s="21"/>
      <c r="D5373" s="24"/>
      <c r="E5373" s="24"/>
    </row>
    <row r="5374" spans="3:5">
      <c r="C5374" s="21"/>
      <c r="D5374" s="24"/>
      <c r="E5374" s="24"/>
    </row>
    <row r="5375" spans="3:5">
      <c r="C5375" s="21"/>
      <c r="D5375" s="24"/>
      <c r="E5375" s="24"/>
    </row>
    <row r="5376" spans="3:5">
      <c r="C5376" s="21"/>
      <c r="D5376" s="24"/>
      <c r="E5376" s="24"/>
    </row>
    <row r="5377" spans="3:5">
      <c r="C5377" s="21"/>
      <c r="D5377" s="24"/>
      <c r="E5377" s="24"/>
    </row>
    <row r="5378" spans="3:5">
      <c r="C5378" s="21"/>
      <c r="D5378" s="24"/>
      <c r="E5378" s="24"/>
    </row>
    <row r="5379" spans="3:5">
      <c r="C5379" s="21"/>
      <c r="D5379" s="24"/>
      <c r="E5379" s="24"/>
    </row>
    <row r="5380" spans="3:5">
      <c r="C5380" s="21"/>
      <c r="D5380" s="24"/>
      <c r="E5380" s="24"/>
    </row>
    <row r="5381" spans="3:5">
      <c r="C5381" s="21"/>
      <c r="D5381" s="24"/>
      <c r="E5381" s="24"/>
    </row>
    <row r="5382" spans="3:5">
      <c r="C5382" s="21"/>
      <c r="D5382" s="24"/>
      <c r="E5382" s="24"/>
    </row>
    <row r="5383" spans="3:5">
      <c r="C5383" s="21"/>
      <c r="D5383" s="24"/>
      <c r="E5383" s="24"/>
    </row>
    <row r="5384" spans="3:5">
      <c r="C5384" s="21"/>
      <c r="D5384" s="24"/>
      <c r="E5384" s="24"/>
    </row>
    <row r="5385" spans="3:5">
      <c r="C5385" s="21"/>
      <c r="D5385" s="24"/>
      <c r="E5385" s="24"/>
    </row>
    <row r="5386" spans="3:5">
      <c r="C5386" s="21"/>
      <c r="D5386" s="24"/>
      <c r="E5386" s="24"/>
    </row>
    <row r="5387" spans="3:5">
      <c r="C5387" s="21"/>
      <c r="D5387" s="24"/>
      <c r="E5387" s="24"/>
    </row>
    <row r="5388" spans="3:5">
      <c r="C5388" s="21"/>
      <c r="D5388" s="24"/>
      <c r="E5388" s="24"/>
    </row>
    <row r="5389" spans="3:5">
      <c r="C5389" s="21"/>
      <c r="D5389" s="24"/>
      <c r="E5389" s="24"/>
    </row>
    <row r="5390" spans="3:5">
      <c r="C5390" s="21"/>
      <c r="D5390" s="24"/>
      <c r="E5390" s="24"/>
    </row>
    <row r="5391" spans="3:5">
      <c r="C5391" s="21"/>
      <c r="D5391" s="24"/>
      <c r="E5391" s="24"/>
    </row>
    <row r="5392" spans="3:5">
      <c r="C5392" s="21"/>
      <c r="D5392" s="24"/>
      <c r="E5392" s="24"/>
    </row>
    <row r="5393" spans="3:5">
      <c r="C5393" s="21"/>
      <c r="D5393" s="24"/>
      <c r="E5393" s="24"/>
    </row>
    <row r="5394" spans="3:5">
      <c r="C5394" s="21"/>
      <c r="D5394" s="24"/>
      <c r="E5394" s="24"/>
    </row>
    <row r="5395" spans="3:5">
      <c r="C5395" s="21"/>
      <c r="D5395" s="24"/>
      <c r="E5395" s="24"/>
    </row>
    <row r="5396" spans="3:5">
      <c r="C5396" s="21"/>
      <c r="D5396" s="24"/>
      <c r="E5396" s="24"/>
    </row>
    <row r="5397" spans="3:5">
      <c r="C5397" s="21"/>
      <c r="D5397" s="24"/>
      <c r="E5397" s="24"/>
    </row>
    <row r="5398" spans="3:5">
      <c r="C5398" s="21"/>
      <c r="D5398" s="24"/>
      <c r="E5398" s="24"/>
    </row>
    <row r="5399" spans="3:5">
      <c r="C5399" s="21"/>
      <c r="D5399" s="24"/>
      <c r="E5399" s="24"/>
    </row>
    <row r="5400" spans="3:5">
      <c r="C5400" s="21"/>
      <c r="D5400" s="24"/>
      <c r="E5400" s="24"/>
    </row>
    <row r="5401" spans="3:5">
      <c r="C5401" s="21"/>
      <c r="D5401" s="24"/>
      <c r="E5401" s="24"/>
    </row>
    <row r="5402" spans="3:5">
      <c r="C5402" s="21"/>
      <c r="D5402" s="24"/>
      <c r="E5402" s="24"/>
    </row>
    <row r="5403" spans="3:5">
      <c r="C5403" s="21"/>
      <c r="D5403" s="24"/>
      <c r="E5403" s="24"/>
    </row>
    <row r="5404" spans="3:5">
      <c r="C5404" s="21"/>
      <c r="D5404" s="24"/>
      <c r="E5404" s="24"/>
    </row>
    <row r="5405" spans="3:5">
      <c r="C5405" s="21"/>
      <c r="D5405" s="24"/>
      <c r="E5405" s="24"/>
    </row>
    <row r="5406" spans="3:5">
      <c r="C5406" s="21"/>
      <c r="D5406" s="24"/>
      <c r="E5406" s="24"/>
    </row>
    <row r="5407" spans="3:5">
      <c r="C5407" s="21"/>
      <c r="D5407" s="24"/>
      <c r="E5407" s="24"/>
    </row>
    <row r="5408" spans="3:5">
      <c r="C5408" s="21"/>
      <c r="D5408" s="24"/>
      <c r="E5408" s="24"/>
    </row>
    <row r="5409" spans="3:5">
      <c r="C5409" s="21"/>
      <c r="D5409" s="24"/>
      <c r="E5409" s="24"/>
    </row>
    <row r="5410" spans="3:5">
      <c r="C5410" s="21"/>
      <c r="D5410" s="24"/>
      <c r="E5410" s="24"/>
    </row>
    <row r="5411" spans="3:5">
      <c r="C5411" s="21"/>
      <c r="D5411" s="24"/>
      <c r="E5411" s="24"/>
    </row>
    <row r="5412" spans="3:5">
      <c r="C5412" s="21"/>
      <c r="D5412" s="24"/>
      <c r="E5412" s="24"/>
    </row>
    <row r="5413" spans="3:5">
      <c r="C5413" s="21"/>
      <c r="D5413" s="24"/>
      <c r="E5413" s="24"/>
    </row>
    <row r="5414" spans="3:5">
      <c r="C5414" s="21"/>
      <c r="D5414" s="24"/>
      <c r="E5414" s="24"/>
    </row>
    <row r="5415" spans="3:5">
      <c r="C5415" s="21"/>
      <c r="D5415" s="24"/>
      <c r="E5415" s="24"/>
    </row>
    <row r="5416" spans="3:5">
      <c r="C5416" s="21"/>
      <c r="D5416" s="24"/>
      <c r="E5416" s="24"/>
    </row>
    <row r="5417" spans="3:5">
      <c r="C5417" s="21"/>
      <c r="D5417" s="24"/>
      <c r="E5417" s="24"/>
    </row>
    <row r="5418" spans="3:5">
      <c r="C5418" s="21"/>
      <c r="D5418" s="24"/>
      <c r="E5418" s="24"/>
    </row>
    <row r="5419" spans="3:5">
      <c r="C5419" s="21"/>
      <c r="D5419" s="24"/>
      <c r="E5419" s="24"/>
    </row>
    <row r="5420" spans="3:5">
      <c r="C5420" s="21"/>
      <c r="D5420" s="24"/>
      <c r="E5420" s="24"/>
    </row>
    <row r="5421" spans="3:5">
      <c r="C5421" s="21"/>
      <c r="D5421" s="24"/>
      <c r="E5421" s="24"/>
    </row>
    <row r="5422" spans="3:5">
      <c r="C5422" s="21"/>
      <c r="D5422" s="24"/>
      <c r="E5422" s="24"/>
    </row>
    <row r="5423" spans="3:5">
      <c r="C5423" s="21"/>
      <c r="D5423" s="24"/>
      <c r="E5423" s="24"/>
    </row>
    <row r="5424" spans="3:5">
      <c r="C5424" s="21"/>
      <c r="D5424" s="24"/>
      <c r="E5424" s="24"/>
    </row>
    <row r="5425" spans="3:5">
      <c r="C5425" s="21"/>
      <c r="D5425" s="24"/>
      <c r="E5425" s="24"/>
    </row>
    <row r="5426" spans="3:5">
      <c r="C5426" s="21"/>
      <c r="D5426" s="24"/>
      <c r="E5426" s="24"/>
    </row>
    <row r="5427" spans="3:5">
      <c r="C5427" s="21"/>
      <c r="D5427" s="24"/>
      <c r="E5427" s="24"/>
    </row>
    <row r="5428" spans="3:5">
      <c r="C5428" s="21"/>
      <c r="D5428" s="24"/>
      <c r="E5428" s="24"/>
    </row>
    <row r="5429" spans="3:5">
      <c r="C5429" s="21"/>
      <c r="D5429" s="24"/>
      <c r="E5429" s="24"/>
    </row>
    <row r="5430" spans="3:5">
      <c r="C5430" s="21"/>
      <c r="D5430" s="24"/>
      <c r="E5430" s="24"/>
    </row>
    <row r="5431" spans="3:5">
      <c r="C5431" s="21"/>
      <c r="D5431" s="24"/>
      <c r="E5431" s="24"/>
    </row>
    <row r="5432" spans="3:5">
      <c r="C5432" s="21"/>
      <c r="D5432" s="24"/>
      <c r="E5432" s="24"/>
    </row>
    <row r="5433" spans="3:5">
      <c r="C5433" s="21"/>
      <c r="D5433" s="24"/>
      <c r="E5433" s="24"/>
    </row>
    <row r="5434" spans="3:5">
      <c r="C5434" s="21"/>
      <c r="D5434" s="24"/>
      <c r="E5434" s="24"/>
    </row>
    <row r="5435" spans="3:5">
      <c r="C5435" s="21"/>
      <c r="D5435" s="24"/>
      <c r="E5435" s="24"/>
    </row>
    <row r="5436" spans="3:5">
      <c r="C5436" s="21"/>
      <c r="D5436" s="24"/>
      <c r="E5436" s="24"/>
    </row>
    <row r="5437" spans="3:5">
      <c r="C5437" s="21"/>
      <c r="D5437" s="24"/>
      <c r="E5437" s="24"/>
    </row>
    <row r="5438" spans="3:5">
      <c r="C5438" s="21"/>
      <c r="D5438" s="24"/>
      <c r="E5438" s="24"/>
    </row>
    <row r="5439" spans="3:5">
      <c r="C5439" s="21"/>
      <c r="D5439" s="24"/>
      <c r="E5439" s="24"/>
    </row>
    <row r="5440" spans="3:5">
      <c r="C5440" s="21"/>
      <c r="D5440" s="24"/>
      <c r="E5440" s="24"/>
    </row>
    <row r="5441" spans="3:5">
      <c r="C5441" s="21"/>
      <c r="D5441" s="24"/>
      <c r="E5441" s="24"/>
    </row>
    <row r="5442" spans="3:5">
      <c r="C5442" s="21"/>
      <c r="D5442" s="24"/>
      <c r="E5442" s="24"/>
    </row>
    <row r="5443" spans="3:5">
      <c r="C5443" s="21"/>
      <c r="D5443" s="24"/>
      <c r="E5443" s="24"/>
    </row>
    <row r="5444" spans="3:5">
      <c r="C5444" s="21"/>
      <c r="D5444" s="24"/>
      <c r="E5444" s="24"/>
    </row>
    <row r="5445" spans="3:5">
      <c r="C5445" s="21"/>
      <c r="D5445" s="24"/>
      <c r="E5445" s="24"/>
    </row>
    <row r="5446" spans="3:5">
      <c r="C5446" s="21"/>
      <c r="D5446" s="24"/>
      <c r="E5446" s="24"/>
    </row>
    <row r="5447" spans="3:5">
      <c r="C5447" s="21"/>
      <c r="D5447" s="24"/>
      <c r="E5447" s="24"/>
    </row>
    <row r="5448" spans="3:5">
      <c r="C5448" s="21"/>
      <c r="D5448" s="24"/>
      <c r="E5448" s="24"/>
    </row>
    <row r="5449" spans="3:5">
      <c r="C5449" s="21"/>
      <c r="D5449" s="24"/>
      <c r="E5449" s="24"/>
    </row>
    <row r="5450" spans="3:5">
      <c r="C5450" s="21"/>
      <c r="D5450" s="24"/>
      <c r="E5450" s="24"/>
    </row>
    <row r="5451" spans="3:5">
      <c r="C5451" s="21"/>
      <c r="D5451" s="24"/>
      <c r="E5451" s="24"/>
    </row>
    <row r="5452" spans="3:5">
      <c r="C5452" s="21"/>
      <c r="D5452" s="24"/>
      <c r="E5452" s="24"/>
    </row>
    <row r="5453" spans="3:5">
      <c r="C5453" s="21"/>
      <c r="D5453" s="24"/>
      <c r="E5453" s="24"/>
    </row>
    <row r="5454" spans="3:5">
      <c r="C5454" s="21"/>
      <c r="D5454" s="24"/>
      <c r="E5454" s="24"/>
    </row>
    <row r="5455" spans="3:5">
      <c r="C5455" s="21"/>
      <c r="D5455" s="24"/>
      <c r="E5455" s="24"/>
    </row>
    <row r="5456" spans="3:5">
      <c r="C5456" s="21"/>
      <c r="D5456" s="24"/>
      <c r="E5456" s="24"/>
    </row>
    <row r="5457" spans="3:5">
      <c r="C5457" s="21"/>
      <c r="D5457" s="24"/>
      <c r="E5457" s="24"/>
    </row>
    <row r="5458" spans="3:5">
      <c r="C5458" s="21"/>
      <c r="D5458" s="24"/>
      <c r="E5458" s="24"/>
    </row>
    <row r="5459" spans="3:5">
      <c r="C5459" s="21"/>
      <c r="D5459" s="24"/>
      <c r="E5459" s="24"/>
    </row>
    <row r="5460" spans="3:5">
      <c r="C5460" s="21"/>
      <c r="D5460" s="24"/>
      <c r="E5460" s="24"/>
    </row>
    <row r="5461" spans="3:5">
      <c r="C5461" s="21"/>
      <c r="D5461" s="24"/>
      <c r="E5461" s="24"/>
    </row>
    <row r="5462" spans="3:5">
      <c r="C5462" s="21"/>
      <c r="D5462" s="24"/>
      <c r="E5462" s="24"/>
    </row>
    <row r="5463" spans="3:5">
      <c r="C5463" s="21"/>
      <c r="D5463" s="24"/>
      <c r="E5463" s="24"/>
    </row>
    <row r="5464" spans="3:5">
      <c r="C5464" s="21"/>
      <c r="D5464" s="24"/>
      <c r="E5464" s="24"/>
    </row>
    <row r="5465" spans="3:5">
      <c r="C5465" s="21"/>
      <c r="D5465" s="24"/>
      <c r="E5465" s="24"/>
    </row>
    <row r="5466" spans="3:5">
      <c r="C5466" s="21"/>
      <c r="D5466" s="24"/>
      <c r="E5466" s="24"/>
    </row>
    <row r="5467" spans="3:5">
      <c r="C5467" s="21"/>
      <c r="D5467" s="24"/>
      <c r="E5467" s="24"/>
    </row>
    <row r="5468" spans="3:5">
      <c r="C5468" s="21"/>
      <c r="D5468" s="24"/>
      <c r="E5468" s="24"/>
    </row>
    <row r="5469" spans="3:5">
      <c r="C5469" s="21"/>
      <c r="D5469" s="24"/>
      <c r="E5469" s="24"/>
    </row>
    <row r="5470" spans="3:5">
      <c r="C5470" s="21"/>
      <c r="D5470" s="24"/>
      <c r="E5470" s="24"/>
    </row>
    <row r="5471" spans="3:5">
      <c r="C5471" s="21"/>
      <c r="D5471" s="24"/>
      <c r="E5471" s="24"/>
    </row>
    <row r="5472" spans="3:5">
      <c r="C5472" s="21"/>
      <c r="D5472" s="24"/>
      <c r="E5472" s="24"/>
    </row>
    <row r="5473" spans="3:5">
      <c r="C5473" s="21"/>
      <c r="D5473" s="24"/>
      <c r="E5473" s="24"/>
    </row>
    <row r="5474" spans="3:5">
      <c r="C5474" s="21"/>
      <c r="D5474" s="24"/>
      <c r="E5474" s="24"/>
    </row>
    <row r="5475" spans="3:5">
      <c r="C5475" s="21"/>
      <c r="D5475" s="24"/>
      <c r="E5475" s="24"/>
    </row>
    <row r="5476" spans="3:5">
      <c r="C5476" s="21"/>
      <c r="D5476" s="24"/>
      <c r="E5476" s="24"/>
    </row>
    <row r="5477" spans="3:5">
      <c r="C5477" s="21"/>
      <c r="D5477" s="24"/>
      <c r="E5477" s="24"/>
    </row>
    <row r="5478" spans="3:5">
      <c r="C5478" s="21"/>
      <c r="D5478" s="24"/>
      <c r="E5478" s="24"/>
    </row>
    <row r="5479" spans="3:5">
      <c r="C5479" s="21"/>
      <c r="D5479" s="24"/>
      <c r="E5479" s="24"/>
    </row>
    <row r="5480" spans="3:5">
      <c r="C5480" s="21"/>
      <c r="D5480" s="24"/>
      <c r="E5480" s="24"/>
    </row>
    <row r="5481" spans="3:5">
      <c r="C5481" s="21"/>
      <c r="D5481" s="24"/>
      <c r="E5481" s="24"/>
    </row>
    <row r="5482" spans="3:5">
      <c r="C5482" s="21"/>
      <c r="D5482" s="24"/>
      <c r="E5482" s="24"/>
    </row>
    <row r="5483" spans="3:5">
      <c r="C5483" s="21"/>
      <c r="D5483" s="24"/>
      <c r="E5483" s="24"/>
    </row>
    <row r="5484" spans="3:5">
      <c r="C5484" s="21"/>
      <c r="D5484" s="24"/>
      <c r="E5484" s="24"/>
    </row>
    <row r="5485" spans="3:5">
      <c r="C5485" s="21"/>
      <c r="D5485" s="24"/>
      <c r="E5485" s="24"/>
    </row>
    <row r="5486" spans="3:5">
      <c r="C5486" s="21"/>
      <c r="D5486" s="24"/>
      <c r="E5486" s="24"/>
    </row>
    <row r="5487" spans="3:5">
      <c r="C5487" s="21"/>
      <c r="D5487" s="24"/>
      <c r="E5487" s="24"/>
    </row>
    <row r="5488" spans="3:5">
      <c r="C5488" s="21"/>
      <c r="D5488" s="24"/>
      <c r="E5488" s="24"/>
    </row>
    <row r="5489" spans="3:5">
      <c r="C5489" s="21"/>
      <c r="D5489" s="24"/>
      <c r="E5489" s="24"/>
    </row>
    <row r="5490" spans="3:5">
      <c r="C5490" s="21"/>
      <c r="D5490" s="24"/>
      <c r="E5490" s="24"/>
    </row>
    <row r="5491" spans="3:5">
      <c r="C5491" s="21"/>
      <c r="D5491" s="24"/>
      <c r="E5491" s="24"/>
    </row>
    <row r="5492" spans="3:5">
      <c r="C5492" s="21"/>
      <c r="D5492" s="24"/>
      <c r="E5492" s="24"/>
    </row>
    <row r="5493" spans="3:5">
      <c r="C5493" s="21"/>
      <c r="D5493" s="24"/>
      <c r="E5493" s="24"/>
    </row>
    <row r="5494" spans="3:5">
      <c r="C5494" s="21"/>
      <c r="D5494" s="24"/>
      <c r="E5494" s="24"/>
    </row>
    <row r="5495" spans="3:5">
      <c r="C5495" s="21"/>
      <c r="D5495" s="24"/>
      <c r="E5495" s="24"/>
    </row>
    <row r="5496" spans="3:5">
      <c r="C5496" s="21"/>
      <c r="D5496" s="24"/>
      <c r="E5496" s="24"/>
    </row>
    <row r="5497" spans="3:5">
      <c r="C5497" s="21"/>
      <c r="D5497" s="24"/>
      <c r="E5497" s="24"/>
    </row>
    <row r="5498" spans="3:5">
      <c r="C5498" s="21"/>
      <c r="D5498" s="24"/>
      <c r="E5498" s="24"/>
    </row>
    <row r="5499" spans="3:5">
      <c r="C5499" s="21"/>
      <c r="D5499" s="24"/>
      <c r="E5499" s="24"/>
    </row>
    <row r="5500" spans="3:5">
      <c r="C5500" s="21"/>
      <c r="D5500" s="24"/>
      <c r="E5500" s="24"/>
    </row>
    <row r="5501" spans="3:5">
      <c r="C5501" s="21"/>
      <c r="D5501" s="24"/>
      <c r="E5501" s="24"/>
    </row>
    <row r="5502" spans="3:5">
      <c r="C5502" s="21"/>
      <c r="D5502" s="24"/>
      <c r="E5502" s="24"/>
    </row>
    <row r="5503" spans="3:5">
      <c r="C5503" s="21"/>
      <c r="D5503" s="24"/>
      <c r="E5503" s="24"/>
    </row>
    <row r="5504" spans="3:5">
      <c r="C5504" s="21"/>
      <c r="D5504" s="24"/>
      <c r="E5504" s="24"/>
    </row>
    <row r="5505" spans="3:5">
      <c r="C5505" s="21"/>
      <c r="D5505" s="24"/>
      <c r="E5505" s="24"/>
    </row>
    <row r="5506" spans="3:5">
      <c r="C5506" s="21"/>
      <c r="D5506" s="24"/>
      <c r="E5506" s="24"/>
    </row>
    <row r="5507" spans="3:5">
      <c r="C5507" s="21"/>
      <c r="D5507" s="24"/>
      <c r="E5507" s="24"/>
    </row>
    <row r="5508" spans="3:5">
      <c r="C5508" s="21"/>
      <c r="D5508" s="24"/>
      <c r="E5508" s="24"/>
    </row>
    <row r="5509" spans="3:5">
      <c r="C5509" s="21"/>
      <c r="D5509" s="24"/>
      <c r="E5509" s="24"/>
    </row>
    <row r="5510" spans="3:5">
      <c r="C5510" s="21"/>
      <c r="D5510" s="24"/>
      <c r="E5510" s="24"/>
    </row>
    <row r="5511" spans="3:5">
      <c r="C5511" s="21"/>
      <c r="D5511" s="24"/>
      <c r="E5511" s="24"/>
    </row>
    <row r="5512" spans="3:5">
      <c r="C5512" s="21"/>
      <c r="D5512" s="24"/>
      <c r="E5512" s="24"/>
    </row>
    <row r="5513" spans="3:5">
      <c r="C5513" s="21"/>
      <c r="D5513" s="24"/>
      <c r="E5513" s="24"/>
    </row>
    <row r="5514" spans="3:5">
      <c r="C5514" s="21"/>
      <c r="D5514" s="24"/>
      <c r="E5514" s="24"/>
    </row>
    <row r="5515" spans="3:5">
      <c r="C5515" s="21"/>
      <c r="D5515" s="24"/>
      <c r="E5515" s="24"/>
    </row>
    <row r="5516" spans="3:5">
      <c r="C5516" s="21"/>
      <c r="D5516" s="24"/>
      <c r="E5516" s="24"/>
    </row>
    <row r="5517" spans="3:5">
      <c r="C5517" s="21"/>
      <c r="D5517" s="24"/>
      <c r="E5517" s="24"/>
    </row>
    <row r="5518" spans="3:5">
      <c r="C5518" s="21"/>
      <c r="D5518" s="24"/>
      <c r="E5518" s="24"/>
    </row>
    <row r="5519" spans="3:5">
      <c r="C5519" s="21"/>
      <c r="D5519" s="24"/>
      <c r="E5519" s="24"/>
    </row>
    <row r="5520" spans="3:5">
      <c r="C5520" s="21"/>
      <c r="D5520" s="24"/>
      <c r="E5520" s="24"/>
    </row>
    <row r="5521" spans="3:5">
      <c r="C5521" s="21"/>
      <c r="D5521" s="24"/>
      <c r="E5521" s="24"/>
    </row>
    <row r="5522" spans="3:5">
      <c r="C5522" s="21"/>
      <c r="D5522" s="24"/>
      <c r="E5522" s="24"/>
    </row>
    <row r="5523" spans="3:5">
      <c r="C5523" s="21"/>
      <c r="D5523" s="24"/>
      <c r="E5523" s="24"/>
    </row>
    <row r="5524" spans="3:5">
      <c r="C5524" s="21"/>
      <c r="D5524" s="24"/>
      <c r="E5524" s="24"/>
    </row>
    <row r="5525" spans="3:5">
      <c r="C5525" s="21"/>
      <c r="D5525" s="24"/>
      <c r="E5525" s="24"/>
    </row>
    <row r="5526" spans="3:5">
      <c r="C5526" s="21"/>
      <c r="D5526" s="24"/>
      <c r="E5526" s="24"/>
    </row>
    <row r="5527" spans="3:5">
      <c r="C5527" s="21"/>
      <c r="D5527" s="24"/>
      <c r="E5527" s="24"/>
    </row>
    <row r="5528" spans="3:5">
      <c r="C5528" s="21"/>
      <c r="D5528" s="24"/>
      <c r="E5528" s="24"/>
    </row>
    <row r="5529" spans="3:5">
      <c r="C5529" s="21"/>
      <c r="D5529" s="24"/>
      <c r="E5529" s="24"/>
    </row>
    <row r="5530" spans="3:5">
      <c r="C5530" s="21"/>
      <c r="D5530" s="24"/>
      <c r="E5530" s="24"/>
    </row>
    <row r="5531" spans="3:5">
      <c r="C5531" s="21"/>
      <c r="D5531" s="24"/>
      <c r="E5531" s="24"/>
    </row>
    <row r="5532" spans="3:5">
      <c r="C5532" s="21"/>
      <c r="D5532" s="24"/>
      <c r="E5532" s="24"/>
    </row>
    <row r="5533" spans="3:5">
      <c r="C5533" s="21"/>
      <c r="D5533" s="24"/>
      <c r="E5533" s="24"/>
    </row>
    <row r="5534" spans="3:5">
      <c r="C5534" s="21"/>
      <c r="D5534" s="24"/>
      <c r="E5534" s="24"/>
    </row>
    <row r="5535" spans="3:5">
      <c r="C5535" s="21"/>
      <c r="D5535" s="24"/>
      <c r="E5535" s="24"/>
    </row>
    <row r="5536" spans="3:5">
      <c r="C5536" s="21"/>
      <c r="D5536" s="24"/>
      <c r="E5536" s="24"/>
    </row>
    <row r="5537" spans="3:5">
      <c r="C5537" s="21"/>
      <c r="D5537" s="24"/>
      <c r="E5537" s="24"/>
    </row>
    <row r="5538" spans="3:5">
      <c r="C5538" s="21"/>
      <c r="D5538" s="24"/>
      <c r="E5538" s="24"/>
    </row>
    <row r="5539" spans="3:5">
      <c r="C5539" s="21"/>
      <c r="D5539" s="24"/>
      <c r="E5539" s="24"/>
    </row>
    <row r="5540" spans="3:5">
      <c r="C5540" s="21"/>
      <c r="D5540" s="24"/>
      <c r="E5540" s="24"/>
    </row>
    <row r="5541" spans="3:5">
      <c r="C5541" s="21"/>
      <c r="D5541" s="24"/>
      <c r="E5541" s="24"/>
    </row>
    <row r="5542" spans="3:5">
      <c r="C5542" s="21"/>
      <c r="D5542" s="24"/>
      <c r="E5542" s="24"/>
    </row>
    <row r="5543" spans="3:5">
      <c r="C5543" s="21"/>
      <c r="D5543" s="24"/>
      <c r="E5543" s="24"/>
    </row>
    <row r="5544" spans="3:5">
      <c r="C5544" s="21"/>
      <c r="D5544" s="24"/>
      <c r="E5544" s="24"/>
    </row>
    <row r="5545" spans="3:5">
      <c r="C5545" s="21"/>
      <c r="D5545" s="24"/>
      <c r="E5545" s="24"/>
    </row>
    <row r="5546" spans="3:5">
      <c r="C5546" s="21"/>
      <c r="D5546" s="24"/>
      <c r="E5546" s="24"/>
    </row>
    <row r="5547" spans="3:5">
      <c r="C5547" s="21"/>
      <c r="D5547" s="24"/>
      <c r="E5547" s="24"/>
    </row>
    <row r="5548" spans="3:5">
      <c r="C5548" s="21"/>
      <c r="D5548" s="24"/>
      <c r="E5548" s="24"/>
    </row>
    <row r="5549" spans="3:5">
      <c r="C5549" s="21"/>
      <c r="D5549" s="24"/>
      <c r="E5549" s="24"/>
    </row>
    <row r="5550" spans="3:5">
      <c r="C5550" s="21"/>
      <c r="D5550" s="24"/>
      <c r="E5550" s="24"/>
    </row>
    <row r="5551" spans="3:5">
      <c r="C5551" s="21"/>
      <c r="D5551" s="24"/>
      <c r="E5551" s="24"/>
    </row>
    <row r="5552" spans="3:5">
      <c r="C5552" s="21"/>
      <c r="D5552" s="24"/>
      <c r="E5552" s="24"/>
    </row>
    <row r="5553" spans="3:5">
      <c r="C5553" s="21"/>
      <c r="D5553" s="24"/>
      <c r="E5553" s="24"/>
    </row>
    <row r="5554" spans="3:5">
      <c r="C5554" s="21"/>
      <c r="D5554" s="24"/>
      <c r="E5554" s="24"/>
    </row>
    <row r="5555" spans="3:5">
      <c r="C5555" s="21"/>
      <c r="D5555" s="24"/>
      <c r="E5555" s="24"/>
    </row>
    <row r="5556" spans="3:5">
      <c r="C5556" s="21"/>
      <c r="D5556" s="24"/>
      <c r="E5556" s="24"/>
    </row>
    <row r="5557" spans="3:5">
      <c r="C5557" s="21"/>
      <c r="D5557" s="24"/>
      <c r="E5557" s="24"/>
    </row>
    <row r="5558" spans="3:5">
      <c r="C5558" s="21"/>
      <c r="D5558" s="24"/>
      <c r="E5558" s="24"/>
    </row>
    <row r="5559" spans="3:5">
      <c r="C5559" s="21"/>
      <c r="D5559" s="24"/>
      <c r="E5559" s="24"/>
    </row>
    <row r="5560" spans="3:5">
      <c r="C5560" s="21"/>
      <c r="D5560" s="24"/>
      <c r="E5560" s="24"/>
    </row>
    <row r="5561" spans="3:5">
      <c r="C5561" s="21"/>
      <c r="D5561" s="24"/>
      <c r="E5561" s="24"/>
    </row>
    <row r="5562" spans="3:5">
      <c r="C5562" s="21"/>
      <c r="D5562" s="24"/>
      <c r="E5562" s="24"/>
    </row>
    <row r="5563" spans="3:5">
      <c r="C5563" s="21"/>
      <c r="D5563" s="24"/>
      <c r="E5563" s="24"/>
    </row>
    <row r="5564" spans="3:5">
      <c r="C5564" s="21"/>
      <c r="D5564" s="24"/>
      <c r="E5564" s="24"/>
    </row>
    <row r="5565" spans="3:5">
      <c r="C5565" s="21"/>
      <c r="D5565" s="24"/>
      <c r="E5565" s="24"/>
    </row>
    <row r="5566" spans="3:5">
      <c r="C5566" s="21"/>
      <c r="D5566" s="24"/>
      <c r="E5566" s="24"/>
    </row>
    <row r="5567" spans="3:5">
      <c r="C5567" s="21"/>
      <c r="D5567" s="24"/>
      <c r="E5567" s="24"/>
    </row>
    <row r="5568" spans="3:5">
      <c r="C5568" s="21"/>
      <c r="D5568" s="24"/>
      <c r="E5568" s="24"/>
    </row>
    <row r="5569" spans="3:5">
      <c r="C5569" s="21"/>
      <c r="D5569" s="24"/>
      <c r="E5569" s="24"/>
    </row>
    <row r="5570" spans="3:5">
      <c r="C5570" s="21"/>
      <c r="D5570" s="24"/>
      <c r="E5570" s="24"/>
    </row>
    <row r="5571" spans="3:5">
      <c r="C5571" s="21"/>
      <c r="D5571" s="24"/>
      <c r="E5571" s="24"/>
    </row>
    <row r="5572" spans="3:5">
      <c r="C5572" s="21"/>
      <c r="D5572" s="24"/>
      <c r="E5572" s="24"/>
    </row>
    <row r="5573" spans="3:5">
      <c r="C5573" s="21"/>
      <c r="D5573" s="24"/>
      <c r="E5573" s="24"/>
    </row>
    <row r="5574" spans="3:5">
      <c r="C5574" s="21"/>
      <c r="D5574" s="24"/>
      <c r="E5574" s="24"/>
    </row>
    <row r="5575" spans="3:5">
      <c r="C5575" s="21"/>
      <c r="D5575" s="24"/>
      <c r="E5575" s="24"/>
    </row>
    <row r="5576" spans="3:5">
      <c r="C5576" s="21"/>
      <c r="D5576" s="24"/>
      <c r="E5576" s="24"/>
    </row>
    <row r="5577" spans="3:5">
      <c r="C5577" s="21"/>
      <c r="D5577" s="24"/>
      <c r="E5577" s="24"/>
    </row>
    <row r="5578" spans="3:5">
      <c r="C5578" s="21"/>
      <c r="D5578" s="24"/>
      <c r="E5578" s="24"/>
    </row>
    <row r="5579" spans="3:5">
      <c r="C5579" s="21"/>
      <c r="D5579" s="24"/>
      <c r="E5579" s="24"/>
    </row>
    <row r="5580" spans="3:5">
      <c r="C5580" s="21"/>
      <c r="D5580" s="24"/>
      <c r="E5580" s="24"/>
    </row>
    <row r="5581" spans="3:5">
      <c r="C5581" s="21"/>
      <c r="D5581" s="24"/>
      <c r="E5581" s="24"/>
    </row>
    <row r="5582" spans="3:5">
      <c r="C5582" s="21"/>
      <c r="D5582" s="24"/>
      <c r="E5582" s="24"/>
    </row>
    <row r="5583" spans="3:5">
      <c r="C5583" s="21"/>
      <c r="D5583" s="24"/>
      <c r="E5583" s="24"/>
    </row>
    <row r="5584" spans="3:5">
      <c r="C5584" s="21"/>
      <c r="D5584" s="24"/>
      <c r="E5584" s="24"/>
    </row>
    <row r="5585" spans="3:5">
      <c r="C5585" s="21"/>
      <c r="D5585" s="24"/>
      <c r="E5585" s="24"/>
    </row>
    <row r="5586" spans="3:5">
      <c r="C5586" s="21"/>
      <c r="D5586" s="24"/>
      <c r="E5586" s="24"/>
    </row>
    <row r="5587" spans="3:5">
      <c r="C5587" s="21"/>
      <c r="D5587" s="24"/>
      <c r="E5587" s="24"/>
    </row>
    <row r="5588" spans="3:5">
      <c r="C5588" s="21"/>
      <c r="D5588" s="24"/>
      <c r="E5588" s="24"/>
    </row>
    <row r="5589" spans="3:5">
      <c r="C5589" s="21"/>
      <c r="D5589" s="24"/>
      <c r="E5589" s="24"/>
    </row>
    <row r="5590" spans="3:5">
      <c r="C5590" s="21"/>
      <c r="D5590" s="24"/>
      <c r="E5590" s="24"/>
    </row>
    <row r="5591" spans="3:5">
      <c r="C5591" s="21"/>
      <c r="D5591" s="24"/>
      <c r="E5591" s="24"/>
    </row>
    <row r="5592" spans="3:5">
      <c r="C5592" s="21"/>
      <c r="D5592" s="24"/>
      <c r="E5592" s="24"/>
    </row>
    <row r="5593" spans="3:5">
      <c r="C5593" s="21"/>
      <c r="D5593" s="24"/>
      <c r="E5593" s="24"/>
    </row>
    <row r="5594" spans="3:5">
      <c r="C5594" s="21"/>
      <c r="D5594" s="24"/>
      <c r="E5594" s="24"/>
    </row>
    <row r="5595" spans="3:5">
      <c r="C5595" s="21"/>
      <c r="D5595" s="24"/>
      <c r="E5595" s="24"/>
    </row>
    <row r="5596" spans="3:5">
      <c r="C5596" s="21"/>
      <c r="D5596" s="24"/>
      <c r="E5596" s="24"/>
    </row>
    <row r="5597" spans="3:5">
      <c r="C5597" s="21"/>
      <c r="D5597" s="24"/>
      <c r="E5597" s="24"/>
    </row>
    <row r="5598" spans="3:5">
      <c r="C5598" s="21"/>
      <c r="D5598" s="24"/>
      <c r="E5598" s="24"/>
    </row>
    <row r="5599" spans="3:5">
      <c r="C5599" s="21"/>
      <c r="D5599" s="24"/>
      <c r="E5599" s="24"/>
    </row>
    <row r="5600" spans="3:5">
      <c r="C5600" s="21"/>
      <c r="D5600" s="24"/>
      <c r="E5600" s="24"/>
    </row>
    <row r="5601" spans="3:5">
      <c r="C5601" s="21"/>
      <c r="D5601" s="24"/>
      <c r="E5601" s="24"/>
    </row>
    <row r="5602" spans="3:5">
      <c r="C5602" s="21"/>
      <c r="D5602" s="24"/>
      <c r="E5602" s="24"/>
    </row>
    <row r="5603" spans="3:5">
      <c r="C5603" s="21"/>
      <c r="D5603" s="24"/>
      <c r="E5603" s="24"/>
    </row>
    <row r="5604" spans="3:5">
      <c r="C5604" s="21"/>
      <c r="D5604" s="24"/>
      <c r="E5604" s="24"/>
    </row>
    <row r="5605" spans="3:5">
      <c r="C5605" s="21"/>
      <c r="D5605" s="24"/>
      <c r="E5605" s="24"/>
    </row>
    <row r="5606" spans="3:5">
      <c r="C5606" s="21"/>
      <c r="D5606" s="24"/>
      <c r="E5606" s="24"/>
    </row>
    <row r="5607" spans="3:5">
      <c r="C5607" s="21"/>
      <c r="D5607" s="24"/>
      <c r="E5607" s="24"/>
    </row>
    <row r="5608" spans="3:5">
      <c r="C5608" s="21"/>
      <c r="D5608" s="24"/>
      <c r="E5608" s="24"/>
    </row>
    <row r="5609" spans="3:5">
      <c r="C5609" s="21"/>
      <c r="D5609" s="24"/>
      <c r="E5609" s="24"/>
    </row>
    <row r="5610" spans="3:5">
      <c r="C5610" s="21"/>
      <c r="D5610" s="24"/>
      <c r="E5610" s="24"/>
    </row>
    <row r="5611" spans="3:5">
      <c r="C5611" s="21"/>
      <c r="D5611" s="24"/>
      <c r="E5611" s="24"/>
    </row>
    <row r="5612" spans="3:5">
      <c r="C5612" s="21"/>
      <c r="D5612" s="24"/>
      <c r="E5612" s="24"/>
    </row>
    <row r="5613" spans="3:5">
      <c r="C5613" s="21"/>
      <c r="D5613" s="24"/>
      <c r="E5613" s="24"/>
    </row>
    <row r="5614" spans="3:5">
      <c r="C5614" s="21"/>
      <c r="D5614" s="24"/>
      <c r="E5614" s="24"/>
    </row>
    <row r="5615" spans="3:5">
      <c r="C5615" s="21"/>
      <c r="D5615" s="24"/>
      <c r="E5615" s="24"/>
    </row>
    <row r="5616" spans="3:5">
      <c r="C5616" s="21"/>
      <c r="D5616" s="24"/>
      <c r="E5616" s="24"/>
    </row>
    <row r="5617" spans="3:5">
      <c r="C5617" s="21"/>
      <c r="D5617" s="24"/>
      <c r="E5617" s="24"/>
    </row>
    <row r="5618" spans="3:5">
      <c r="C5618" s="21"/>
      <c r="D5618" s="24"/>
      <c r="E5618" s="24"/>
    </row>
    <row r="5619" spans="3:5">
      <c r="C5619" s="21"/>
      <c r="D5619" s="24"/>
      <c r="E5619" s="24"/>
    </row>
    <row r="5620" spans="3:5">
      <c r="C5620" s="21"/>
      <c r="D5620" s="24"/>
      <c r="E5620" s="24"/>
    </row>
    <row r="5621" spans="3:5">
      <c r="C5621" s="21"/>
      <c r="D5621" s="24"/>
      <c r="E5621" s="24"/>
    </row>
    <row r="5622" spans="3:5">
      <c r="C5622" s="21"/>
      <c r="D5622" s="24"/>
      <c r="E5622" s="24"/>
    </row>
    <row r="5623" spans="3:5">
      <c r="C5623" s="21"/>
      <c r="D5623" s="24"/>
      <c r="E5623" s="24"/>
    </row>
    <row r="5624" spans="3:5">
      <c r="C5624" s="21"/>
      <c r="D5624" s="24"/>
      <c r="E5624" s="24"/>
    </row>
    <row r="5625" spans="3:5">
      <c r="C5625" s="21"/>
      <c r="D5625" s="24"/>
      <c r="E5625" s="24"/>
    </row>
    <row r="5626" spans="3:5">
      <c r="C5626" s="21"/>
      <c r="D5626" s="24"/>
      <c r="E5626" s="24"/>
    </row>
    <row r="5627" spans="3:5">
      <c r="C5627" s="21"/>
      <c r="D5627" s="24"/>
      <c r="E5627" s="24"/>
    </row>
    <row r="5628" spans="3:5">
      <c r="C5628" s="21"/>
      <c r="D5628" s="24"/>
      <c r="E5628" s="24"/>
    </row>
    <row r="5629" spans="3:5">
      <c r="C5629" s="21"/>
      <c r="D5629" s="24"/>
      <c r="E5629" s="24"/>
    </row>
    <row r="5630" spans="3:5">
      <c r="C5630" s="21"/>
      <c r="D5630" s="24"/>
      <c r="E5630" s="24"/>
    </row>
    <row r="5631" spans="3:5">
      <c r="C5631" s="21"/>
      <c r="D5631" s="24"/>
      <c r="E5631" s="24"/>
    </row>
    <row r="5632" spans="3:5">
      <c r="C5632" s="21"/>
      <c r="D5632" s="24"/>
      <c r="E5632" s="24"/>
    </row>
    <row r="5633" spans="3:5">
      <c r="C5633" s="21"/>
      <c r="D5633" s="24"/>
      <c r="E5633" s="24"/>
    </row>
    <row r="5634" spans="3:5">
      <c r="C5634" s="21"/>
      <c r="D5634" s="24"/>
      <c r="E5634" s="24"/>
    </row>
    <row r="5635" spans="3:5">
      <c r="C5635" s="21"/>
      <c r="D5635" s="24"/>
      <c r="E5635" s="24"/>
    </row>
    <row r="5636" spans="3:5">
      <c r="C5636" s="21"/>
      <c r="D5636" s="24"/>
      <c r="E5636" s="24"/>
    </row>
    <row r="5637" spans="3:5">
      <c r="C5637" s="21"/>
      <c r="D5637" s="24"/>
      <c r="E5637" s="24"/>
    </row>
    <row r="5638" spans="3:5">
      <c r="C5638" s="21"/>
      <c r="D5638" s="24"/>
      <c r="E5638" s="24"/>
    </row>
    <row r="5639" spans="3:5">
      <c r="C5639" s="21"/>
      <c r="D5639" s="24"/>
      <c r="E5639" s="24"/>
    </row>
    <row r="5640" spans="3:5">
      <c r="C5640" s="21"/>
      <c r="D5640" s="24"/>
      <c r="E5640" s="24"/>
    </row>
    <row r="5641" spans="3:5">
      <c r="C5641" s="21"/>
      <c r="D5641" s="24"/>
      <c r="E5641" s="24"/>
    </row>
    <row r="5642" spans="3:5">
      <c r="C5642" s="21"/>
      <c r="D5642" s="24"/>
      <c r="E5642" s="24"/>
    </row>
    <row r="5643" spans="3:5">
      <c r="C5643" s="21"/>
      <c r="D5643" s="24"/>
      <c r="E5643" s="24"/>
    </row>
    <row r="5644" spans="3:5">
      <c r="C5644" s="21"/>
      <c r="D5644" s="24"/>
      <c r="E5644" s="24"/>
    </row>
    <row r="5645" spans="3:5">
      <c r="C5645" s="21"/>
      <c r="D5645" s="24"/>
      <c r="E5645" s="24"/>
    </row>
    <row r="5646" spans="3:5">
      <c r="C5646" s="21"/>
      <c r="D5646" s="24"/>
      <c r="E5646" s="24"/>
    </row>
    <row r="5647" spans="3:5">
      <c r="C5647" s="21"/>
      <c r="D5647" s="24"/>
      <c r="E5647" s="24"/>
    </row>
    <row r="5648" spans="3:5">
      <c r="C5648" s="21"/>
      <c r="D5648" s="24"/>
      <c r="E5648" s="24"/>
    </row>
    <row r="5649" spans="3:5">
      <c r="C5649" s="21"/>
      <c r="D5649" s="24"/>
      <c r="E5649" s="24"/>
    </row>
    <row r="5650" spans="3:5">
      <c r="C5650" s="21"/>
      <c r="D5650" s="24"/>
      <c r="E5650" s="24"/>
    </row>
    <row r="5651" spans="3:5">
      <c r="C5651" s="21"/>
      <c r="D5651" s="24"/>
      <c r="E5651" s="24"/>
    </row>
    <row r="5652" spans="3:5">
      <c r="C5652" s="21"/>
      <c r="D5652" s="24"/>
      <c r="E5652" s="24"/>
    </row>
    <row r="5653" spans="3:5">
      <c r="C5653" s="21"/>
      <c r="D5653" s="24"/>
      <c r="E5653" s="24"/>
    </row>
    <row r="5654" spans="3:5">
      <c r="C5654" s="21"/>
      <c r="D5654" s="24"/>
      <c r="E5654" s="24"/>
    </row>
    <row r="5655" spans="3:5">
      <c r="C5655" s="21"/>
      <c r="D5655" s="24"/>
      <c r="E5655" s="24"/>
    </row>
    <row r="5656" spans="3:5">
      <c r="C5656" s="21"/>
      <c r="D5656" s="24"/>
      <c r="E5656" s="24"/>
    </row>
    <row r="5657" spans="3:5">
      <c r="C5657" s="21"/>
      <c r="D5657" s="24"/>
      <c r="E5657" s="24"/>
    </row>
    <row r="5658" spans="3:5">
      <c r="C5658" s="21"/>
      <c r="D5658" s="24"/>
      <c r="E5658" s="24"/>
    </row>
    <row r="5659" spans="3:5">
      <c r="C5659" s="21"/>
      <c r="D5659" s="24"/>
      <c r="E5659" s="24"/>
    </row>
    <row r="5660" spans="3:5">
      <c r="C5660" s="21"/>
      <c r="D5660" s="24"/>
      <c r="E5660" s="24"/>
    </row>
    <row r="5661" spans="3:5">
      <c r="C5661" s="21"/>
      <c r="D5661" s="24"/>
      <c r="E5661" s="24"/>
    </row>
    <row r="5662" spans="3:5">
      <c r="C5662" s="21"/>
      <c r="D5662" s="24"/>
      <c r="E5662" s="24"/>
    </row>
    <row r="5663" spans="3:5">
      <c r="C5663" s="21"/>
      <c r="D5663" s="24"/>
      <c r="E5663" s="24"/>
    </row>
    <row r="5664" spans="3:5">
      <c r="C5664" s="21"/>
      <c r="D5664" s="24"/>
      <c r="E5664" s="24"/>
    </row>
    <row r="5665" spans="3:5">
      <c r="C5665" s="21"/>
      <c r="D5665" s="24"/>
      <c r="E5665" s="24"/>
    </row>
    <row r="5666" spans="3:5">
      <c r="C5666" s="21"/>
      <c r="D5666" s="24"/>
      <c r="E5666" s="24"/>
    </row>
    <row r="5667" spans="3:5">
      <c r="C5667" s="21"/>
      <c r="D5667" s="24"/>
      <c r="E5667" s="24"/>
    </row>
    <row r="5668" spans="3:5">
      <c r="C5668" s="21"/>
      <c r="D5668" s="24"/>
      <c r="E5668" s="24"/>
    </row>
    <row r="5669" spans="3:5">
      <c r="C5669" s="21"/>
      <c r="D5669" s="24"/>
      <c r="E5669" s="24"/>
    </row>
    <row r="5670" spans="3:5">
      <c r="C5670" s="21"/>
      <c r="D5670" s="24"/>
      <c r="E5670" s="24"/>
    </row>
    <row r="5671" spans="3:5">
      <c r="C5671" s="21"/>
      <c r="D5671" s="24"/>
      <c r="E5671" s="24"/>
    </row>
    <row r="5672" spans="3:5">
      <c r="C5672" s="21"/>
      <c r="D5672" s="24"/>
      <c r="E5672" s="24"/>
    </row>
    <row r="5673" spans="3:5">
      <c r="C5673" s="21"/>
      <c r="D5673" s="24"/>
      <c r="E5673" s="24"/>
    </row>
    <row r="5674" spans="3:5">
      <c r="C5674" s="21"/>
      <c r="D5674" s="24"/>
      <c r="E5674" s="24"/>
    </row>
    <row r="5675" spans="3:5">
      <c r="C5675" s="21"/>
      <c r="D5675" s="24"/>
      <c r="E5675" s="24"/>
    </row>
    <row r="5676" spans="3:5">
      <c r="C5676" s="21"/>
      <c r="D5676" s="24"/>
      <c r="E5676" s="24"/>
    </row>
    <row r="5677" spans="3:5">
      <c r="C5677" s="21"/>
      <c r="D5677" s="24"/>
      <c r="E5677" s="24"/>
    </row>
    <row r="5678" spans="3:5">
      <c r="C5678" s="21"/>
      <c r="D5678" s="24"/>
      <c r="E5678" s="24"/>
    </row>
    <row r="5679" spans="3:5">
      <c r="C5679" s="21"/>
      <c r="D5679" s="24"/>
      <c r="E5679" s="24"/>
    </row>
    <row r="5680" spans="3:5">
      <c r="C5680" s="21"/>
      <c r="D5680" s="24"/>
      <c r="E5680" s="24"/>
    </row>
    <row r="5681" spans="3:5">
      <c r="C5681" s="21"/>
      <c r="D5681" s="24"/>
      <c r="E5681" s="24"/>
    </row>
    <row r="5682" spans="3:5">
      <c r="C5682" s="21"/>
      <c r="D5682" s="24"/>
      <c r="E5682" s="24"/>
    </row>
    <row r="5683" spans="3:5">
      <c r="C5683" s="21"/>
      <c r="D5683" s="24"/>
      <c r="E5683" s="24"/>
    </row>
    <row r="5684" spans="3:5">
      <c r="C5684" s="21"/>
      <c r="D5684" s="24"/>
      <c r="E5684" s="24"/>
    </row>
    <row r="5685" spans="3:5">
      <c r="C5685" s="21"/>
      <c r="D5685" s="24"/>
      <c r="E5685" s="24"/>
    </row>
    <row r="5686" spans="3:5">
      <c r="C5686" s="21"/>
      <c r="D5686" s="24"/>
      <c r="E5686" s="24"/>
    </row>
    <row r="5687" spans="3:5">
      <c r="C5687" s="21"/>
      <c r="D5687" s="24"/>
      <c r="E5687" s="24"/>
    </row>
    <row r="5688" spans="3:5">
      <c r="C5688" s="21"/>
      <c r="D5688" s="24"/>
      <c r="E5688" s="24"/>
    </row>
    <row r="5689" spans="3:5">
      <c r="C5689" s="21"/>
      <c r="D5689" s="24"/>
      <c r="E5689" s="24"/>
    </row>
    <row r="5690" spans="3:5">
      <c r="C5690" s="21"/>
      <c r="D5690" s="24"/>
      <c r="E5690" s="24"/>
    </row>
    <row r="5691" spans="3:5">
      <c r="C5691" s="21"/>
      <c r="D5691" s="24"/>
      <c r="E5691" s="24"/>
    </row>
    <row r="5692" spans="3:5">
      <c r="C5692" s="21"/>
      <c r="D5692" s="24"/>
      <c r="E5692" s="24"/>
    </row>
    <row r="5693" spans="3:5">
      <c r="C5693" s="21"/>
      <c r="D5693" s="24"/>
      <c r="E5693" s="24"/>
    </row>
    <row r="5694" spans="3:5">
      <c r="C5694" s="21"/>
      <c r="D5694" s="24"/>
      <c r="E5694" s="24"/>
    </row>
    <row r="5695" spans="3:5">
      <c r="C5695" s="21"/>
      <c r="D5695" s="24"/>
      <c r="E5695" s="24"/>
    </row>
    <row r="5696" spans="3:5">
      <c r="C5696" s="21"/>
      <c r="D5696" s="24"/>
      <c r="E5696" s="24"/>
    </row>
    <row r="5697" spans="3:5">
      <c r="C5697" s="21"/>
      <c r="D5697" s="24"/>
      <c r="E5697" s="24"/>
    </row>
    <row r="5698" spans="3:5">
      <c r="C5698" s="21"/>
      <c r="D5698" s="24"/>
      <c r="E5698" s="24"/>
    </row>
    <row r="5699" spans="3:5">
      <c r="C5699" s="21"/>
      <c r="D5699" s="24"/>
      <c r="E5699" s="24"/>
    </row>
    <row r="5700" spans="3:5">
      <c r="C5700" s="21"/>
      <c r="D5700" s="24"/>
      <c r="E5700" s="24"/>
    </row>
    <row r="5701" spans="3:5">
      <c r="C5701" s="21"/>
      <c r="D5701" s="24"/>
      <c r="E5701" s="24"/>
    </row>
    <row r="5702" spans="3:5">
      <c r="C5702" s="21"/>
      <c r="D5702" s="24"/>
      <c r="E5702" s="24"/>
    </row>
    <row r="5703" spans="3:5">
      <c r="C5703" s="21"/>
      <c r="D5703" s="24"/>
      <c r="E5703" s="24"/>
    </row>
    <row r="5704" spans="3:5">
      <c r="C5704" s="21"/>
      <c r="D5704" s="24"/>
      <c r="E5704" s="24"/>
    </row>
    <row r="5705" spans="3:5">
      <c r="C5705" s="21"/>
      <c r="D5705" s="24"/>
      <c r="E5705" s="24"/>
    </row>
    <row r="5706" spans="3:5">
      <c r="C5706" s="21"/>
      <c r="D5706" s="24"/>
      <c r="E5706" s="24"/>
    </row>
    <row r="5707" spans="3:5">
      <c r="C5707" s="21"/>
      <c r="D5707" s="24"/>
      <c r="E5707" s="24"/>
    </row>
    <row r="5708" spans="3:5">
      <c r="C5708" s="21"/>
      <c r="D5708" s="24"/>
      <c r="E5708" s="24"/>
    </row>
    <row r="5709" spans="3:5">
      <c r="C5709" s="21"/>
      <c r="D5709" s="24"/>
      <c r="E5709" s="24"/>
    </row>
    <row r="5710" spans="3:5">
      <c r="C5710" s="21"/>
      <c r="D5710" s="24"/>
      <c r="E5710" s="24"/>
    </row>
    <row r="5711" spans="3:5">
      <c r="C5711" s="21"/>
      <c r="D5711" s="24"/>
      <c r="E5711" s="24"/>
    </row>
    <row r="5712" spans="3:5">
      <c r="C5712" s="21"/>
      <c r="D5712" s="24"/>
      <c r="E5712" s="24"/>
    </row>
    <row r="5713" spans="3:5">
      <c r="C5713" s="21"/>
      <c r="D5713" s="24"/>
      <c r="E5713" s="24"/>
    </row>
    <row r="5714" spans="3:5">
      <c r="C5714" s="21"/>
      <c r="D5714" s="24"/>
      <c r="E5714" s="24"/>
    </row>
    <row r="5715" spans="3:5">
      <c r="C5715" s="21"/>
      <c r="D5715" s="24"/>
      <c r="E5715" s="24"/>
    </row>
    <row r="5716" spans="3:5">
      <c r="C5716" s="21"/>
      <c r="D5716" s="24"/>
      <c r="E5716" s="24"/>
    </row>
    <row r="5717" spans="3:5">
      <c r="C5717" s="21"/>
      <c r="D5717" s="24"/>
      <c r="E5717" s="24"/>
    </row>
    <row r="5718" spans="3:5">
      <c r="C5718" s="21"/>
      <c r="D5718" s="24"/>
      <c r="E5718" s="24"/>
    </row>
    <row r="5719" spans="3:5">
      <c r="C5719" s="21"/>
      <c r="D5719" s="24"/>
      <c r="E5719" s="24"/>
    </row>
    <row r="5720" spans="3:5">
      <c r="C5720" s="21"/>
      <c r="D5720" s="24"/>
      <c r="E5720" s="24"/>
    </row>
    <row r="5721" spans="3:5">
      <c r="C5721" s="21"/>
      <c r="D5721" s="24"/>
      <c r="E5721" s="24"/>
    </row>
    <row r="5722" spans="3:5">
      <c r="C5722" s="21"/>
      <c r="D5722" s="24"/>
      <c r="E5722" s="24"/>
    </row>
    <row r="5723" spans="3:5">
      <c r="C5723" s="21"/>
      <c r="D5723" s="24"/>
      <c r="E5723" s="24"/>
    </row>
    <row r="5724" spans="3:5">
      <c r="C5724" s="21"/>
      <c r="D5724" s="24"/>
      <c r="E5724" s="24"/>
    </row>
    <row r="5725" spans="3:5">
      <c r="C5725" s="21"/>
      <c r="D5725" s="24"/>
      <c r="E5725" s="24"/>
    </row>
    <row r="5726" spans="3:5">
      <c r="C5726" s="21"/>
      <c r="D5726" s="24"/>
      <c r="E5726" s="24"/>
    </row>
    <row r="5727" spans="3:5">
      <c r="C5727" s="21"/>
      <c r="D5727" s="24"/>
      <c r="E5727" s="24"/>
    </row>
    <row r="5728" spans="3:5">
      <c r="C5728" s="21"/>
      <c r="D5728" s="24"/>
      <c r="E5728" s="24"/>
    </row>
    <row r="5729" spans="3:5">
      <c r="C5729" s="21"/>
      <c r="D5729" s="24"/>
      <c r="E5729" s="24"/>
    </row>
    <row r="5730" spans="3:5">
      <c r="C5730" s="21"/>
      <c r="D5730" s="24"/>
      <c r="E5730" s="24"/>
    </row>
    <row r="5731" spans="3:5">
      <c r="C5731" s="21"/>
      <c r="D5731" s="24"/>
      <c r="E5731" s="24"/>
    </row>
    <row r="5732" spans="3:5">
      <c r="C5732" s="21"/>
      <c r="D5732" s="24"/>
      <c r="E5732" s="24"/>
    </row>
    <row r="5733" spans="3:5">
      <c r="C5733" s="21"/>
      <c r="D5733" s="24"/>
      <c r="E5733" s="24"/>
    </row>
    <row r="5734" spans="3:5">
      <c r="C5734" s="21"/>
      <c r="D5734" s="24"/>
      <c r="E5734" s="24"/>
    </row>
    <row r="5735" spans="3:5">
      <c r="C5735" s="21"/>
      <c r="D5735" s="24"/>
      <c r="E5735" s="24"/>
    </row>
    <row r="5736" spans="3:5">
      <c r="C5736" s="21"/>
      <c r="D5736" s="24"/>
      <c r="E5736" s="24"/>
    </row>
    <row r="5737" spans="3:5">
      <c r="C5737" s="21"/>
      <c r="D5737" s="24"/>
      <c r="E5737" s="24"/>
    </row>
    <row r="5738" spans="3:5">
      <c r="C5738" s="21"/>
      <c r="D5738" s="24"/>
      <c r="E5738" s="24"/>
    </row>
    <row r="5739" spans="3:5">
      <c r="C5739" s="21"/>
      <c r="D5739" s="24"/>
      <c r="E5739" s="24"/>
    </row>
    <row r="5740" spans="3:5">
      <c r="C5740" s="21"/>
      <c r="D5740" s="24"/>
      <c r="E5740" s="24"/>
    </row>
    <row r="5741" spans="3:5">
      <c r="C5741" s="21"/>
      <c r="D5741" s="24"/>
      <c r="E5741" s="24"/>
    </row>
    <row r="5742" spans="3:5">
      <c r="C5742" s="21"/>
      <c r="D5742" s="24"/>
      <c r="E5742" s="24"/>
    </row>
    <row r="5743" spans="3:5">
      <c r="C5743" s="21"/>
      <c r="D5743" s="24"/>
      <c r="E5743" s="24"/>
    </row>
    <row r="5744" spans="3:5">
      <c r="C5744" s="21"/>
      <c r="D5744" s="24"/>
      <c r="E5744" s="24"/>
    </row>
    <row r="5745" spans="3:5">
      <c r="C5745" s="21"/>
      <c r="D5745" s="24"/>
      <c r="E5745" s="24"/>
    </row>
    <row r="5746" spans="3:5">
      <c r="C5746" s="21"/>
      <c r="D5746" s="24"/>
      <c r="E5746" s="24"/>
    </row>
    <row r="5747" spans="3:5">
      <c r="C5747" s="21"/>
      <c r="D5747" s="24"/>
      <c r="E5747" s="24"/>
    </row>
    <row r="5748" spans="3:5">
      <c r="C5748" s="21"/>
      <c r="D5748" s="24"/>
      <c r="E5748" s="24"/>
    </row>
    <row r="5749" spans="3:5">
      <c r="C5749" s="21"/>
      <c r="D5749" s="24"/>
      <c r="E5749" s="24"/>
    </row>
    <row r="5750" spans="3:5">
      <c r="C5750" s="21"/>
      <c r="D5750" s="24"/>
      <c r="E5750" s="24"/>
    </row>
    <row r="5751" spans="3:5">
      <c r="C5751" s="21"/>
      <c r="D5751" s="24"/>
      <c r="E5751" s="24"/>
    </row>
    <row r="5752" spans="3:5">
      <c r="C5752" s="21"/>
      <c r="D5752" s="24"/>
      <c r="E5752" s="24"/>
    </row>
    <row r="5753" spans="3:5">
      <c r="C5753" s="21"/>
      <c r="D5753" s="24"/>
      <c r="E5753" s="24"/>
    </row>
    <row r="5754" spans="3:5">
      <c r="C5754" s="21"/>
      <c r="D5754" s="24"/>
      <c r="E5754" s="24"/>
    </row>
    <row r="5755" spans="3:5">
      <c r="C5755" s="21"/>
      <c r="D5755" s="24"/>
      <c r="E5755" s="24"/>
    </row>
    <row r="5756" spans="3:5">
      <c r="C5756" s="21"/>
      <c r="D5756" s="24"/>
      <c r="E5756" s="24"/>
    </row>
    <row r="5757" spans="3:5">
      <c r="C5757" s="21"/>
      <c r="D5757" s="24"/>
      <c r="E5757" s="24"/>
    </row>
    <row r="5758" spans="3:5">
      <c r="C5758" s="21"/>
      <c r="D5758" s="24"/>
      <c r="E5758" s="24"/>
    </row>
    <row r="5759" spans="3:5">
      <c r="C5759" s="21"/>
      <c r="D5759" s="24"/>
      <c r="E5759" s="24"/>
    </row>
    <row r="5760" spans="3:5">
      <c r="C5760" s="21"/>
      <c r="D5760" s="24"/>
      <c r="E5760" s="24"/>
    </row>
    <row r="5761" spans="3:5">
      <c r="C5761" s="21"/>
      <c r="D5761" s="24"/>
      <c r="E5761" s="24"/>
    </row>
    <row r="5762" spans="3:5">
      <c r="C5762" s="21"/>
      <c r="D5762" s="24"/>
      <c r="E5762" s="24"/>
    </row>
    <row r="5763" spans="3:5">
      <c r="C5763" s="21"/>
      <c r="D5763" s="24"/>
      <c r="E5763" s="24"/>
    </row>
    <row r="5764" spans="3:5">
      <c r="C5764" s="21"/>
      <c r="D5764" s="24"/>
      <c r="E5764" s="24"/>
    </row>
    <row r="5765" spans="3:5">
      <c r="C5765" s="21"/>
      <c r="D5765" s="24"/>
      <c r="E5765" s="24"/>
    </row>
    <row r="5766" spans="3:5">
      <c r="C5766" s="21"/>
      <c r="D5766" s="24"/>
      <c r="E5766" s="24"/>
    </row>
    <row r="5767" spans="3:5">
      <c r="C5767" s="21"/>
      <c r="D5767" s="24"/>
      <c r="E5767" s="24"/>
    </row>
    <row r="5768" spans="3:5">
      <c r="C5768" s="21"/>
      <c r="D5768" s="24"/>
      <c r="E5768" s="24"/>
    </row>
    <row r="5769" spans="3:5">
      <c r="C5769" s="21"/>
      <c r="D5769" s="24"/>
      <c r="E5769" s="24"/>
    </row>
    <row r="5770" spans="3:5">
      <c r="C5770" s="21"/>
      <c r="D5770" s="24"/>
      <c r="E5770" s="24"/>
    </row>
    <row r="5771" spans="3:5">
      <c r="C5771" s="21"/>
      <c r="D5771" s="24"/>
      <c r="E5771" s="24"/>
    </row>
    <row r="5772" spans="3:5">
      <c r="C5772" s="21"/>
      <c r="D5772" s="24"/>
      <c r="E5772" s="24"/>
    </row>
    <row r="5773" spans="3:5">
      <c r="C5773" s="21"/>
      <c r="D5773" s="24"/>
      <c r="E5773" s="24"/>
    </row>
    <row r="5774" spans="3:5">
      <c r="C5774" s="21"/>
      <c r="D5774" s="24"/>
      <c r="E5774" s="24"/>
    </row>
    <row r="5775" spans="3:5">
      <c r="C5775" s="21"/>
      <c r="D5775" s="24"/>
      <c r="E5775" s="24"/>
    </row>
    <row r="5776" spans="3:5">
      <c r="C5776" s="21"/>
      <c r="D5776" s="24"/>
      <c r="E5776" s="24"/>
    </row>
    <row r="5777" spans="3:5">
      <c r="C5777" s="21"/>
      <c r="D5777" s="24"/>
      <c r="E5777" s="24"/>
    </row>
    <row r="5778" spans="3:5">
      <c r="C5778" s="21"/>
      <c r="D5778" s="24"/>
      <c r="E5778" s="24"/>
    </row>
    <row r="5779" spans="3:5">
      <c r="C5779" s="21"/>
      <c r="D5779" s="24"/>
      <c r="E5779" s="24"/>
    </row>
    <row r="5780" spans="3:5">
      <c r="C5780" s="21"/>
      <c r="D5780" s="24"/>
      <c r="E5780" s="24"/>
    </row>
    <row r="5781" spans="3:5">
      <c r="C5781" s="21"/>
      <c r="D5781" s="24"/>
      <c r="E5781" s="24"/>
    </row>
    <row r="5782" spans="3:5">
      <c r="C5782" s="21"/>
      <c r="D5782" s="24"/>
      <c r="E5782" s="24"/>
    </row>
    <row r="5783" spans="3:5">
      <c r="C5783" s="21"/>
      <c r="D5783" s="24"/>
      <c r="E5783" s="24"/>
    </row>
    <row r="5784" spans="3:5">
      <c r="C5784" s="21"/>
      <c r="D5784" s="24"/>
      <c r="E5784" s="24"/>
    </row>
    <row r="5785" spans="3:5">
      <c r="C5785" s="21"/>
      <c r="D5785" s="24"/>
      <c r="E5785" s="24"/>
    </row>
    <row r="5786" spans="3:5">
      <c r="C5786" s="21"/>
      <c r="D5786" s="24"/>
      <c r="E5786" s="24"/>
    </row>
    <row r="5787" spans="3:5">
      <c r="C5787" s="21"/>
      <c r="D5787" s="24"/>
      <c r="E5787" s="24"/>
    </row>
    <row r="5788" spans="3:5">
      <c r="C5788" s="21"/>
      <c r="D5788" s="24"/>
      <c r="E5788" s="24"/>
    </row>
    <row r="5789" spans="3:5">
      <c r="C5789" s="21"/>
      <c r="D5789" s="24"/>
      <c r="E5789" s="24"/>
    </row>
    <row r="5790" spans="3:5">
      <c r="C5790" s="21"/>
      <c r="D5790" s="24"/>
      <c r="E5790" s="24"/>
    </row>
    <row r="5791" spans="3:5">
      <c r="C5791" s="21"/>
      <c r="D5791" s="24"/>
      <c r="E5791" s="24"/>
    </row>
    <row r="5792" spans="3:5">
      <c r="C5792" s="21"/>
      <c r="D5792" s="24"/>
      <c r="E5792" s="24"/>
    </row>
    <row r="5793" spans="3:5">
      <c r="C5793" s="21"/>
      <c r="D5793" s="24"/>
      <c r="E5793" s="24"/>
    </row>
    <row r="5794" spans="3:5">
      <c r="C5794" s="21"/>
      <c r="D5794" s="24"/>
      <c r="E5794" s="24"/>
    </row>
    <row r="5795" spans="3:5">
      <c r="C5795" s="21"/>
      <c r="D5795" s="24"/>
      <c r="E5795" s="24"/>
    </row>
    <row r="5796" spans="3:5">
      <c r="C5796" s="21"/>
      <c r="D5796" s="24"/>
      <c r="E5796" s="24"/>
    </row>
    <row r="5797" spans="3:5">
      <c r="C5797" s="21"/>
      <c r="D5797" s="24"/>
      <c r="E5797" s="24"/>
    </row>
    <row r="5798" spans="3:5">
      <c r="C5798" s="21"/>
      <c r="D5798" s="24"/>
      <c r="E5798" s="24"/>
    </row>
    <row r="5799" spans="3:5">
      <c r="C5799" s="21"/>
      <c r="D5799" s="24"/>
      <c r="E5799" s="24"/>
    </row>
    <row r="5800" spans="3:5">
      <c r="C5800" s="21"/>
      <c r="D5800" s="24"/>
      <c r="E5800" s="24"/>
    </row>
    <row r="5801" spans="3:5">
      <c r="C5801" s="21"/>
      <c r="D5801" s="24"/>
      <c r="E5801" s="24"/>
    </row>
    <row r="5802" spans="3:5">
      <c r="C5802" s="21"/>
      <c r="D5802" s="24"/>
      <c r="E5802" s="24"/>
    </row>
    <row r="5803" spans="3:5">
      <c r="C5803" s="21"/>
      <c r="D5803" s="24"/>
      <c r="E5803" s="24"/>
    </row>
    <row r="5804" spans="3:5">
      <c r="C5804" s="21"/>
      <c r="D5804" s="24"/>
      <c r="E5804" s="24"/>
    </row>
    <row r="5805" spans="3:5">
      <c r="C5805" s="21"/>
      <c r="D5805" s="24"/>
      <c r="E5805" s="24"/>
    </row>
    <row r="5806" spans="3:5">
      <c r="C5806" s="21"/>
      <c r="D5806" s="24"/>
      <c r="E5806" s="24"/>
    </row>
    <row r="5807" spans="3:5">
      <c r="C5807" s="21"/>
      <c r="D5807" s="24"/>
      <c r="E5807" s="24"/>
    </row>
    <row r="5808" spans="3:5">
      <c r="C5808" s="21"/>
      <c r="D5808" s="24"/>
      <c r="E5808" s="24"/>
    </row>
    <row r="5809" spans="3:5">
      <c r="C5809" s="21"/>
      <c r="D5809" s="24"/>
      <c r="E5809" s="24"/>
    </row>
    <row r="5810" spans="3:5">
      <c r="C5810" s="21"/>
      <c r="D5810" s="24"/>
      <c r="E5810" s="24"/>
    </row>
    <row r="5811" spans="3:5">
      <c r="C5811" s="21"/>
      <c r="D5811" s="24"/>
      <c r="E5811" s="24"/>
    </row>
    <row r="5812" spans="3:5">
      <c r="C5812" s="21"/>
      <c r="D5812" s="24"/>
      <c r="E5812" s="24"/>
    </row>
    <row r="5813" spans="3:5">
      <c r="C5813" s="21"/>
      <c r="D5813" s="24"/>
      <c r="E5813" s="24"/>
    </row>
    <row r="5814" spans="3:5">
      <c r="C5814" s="21"/>
      <c r="D5814" s="24"/>
      <c r="E5814" s="24"/>
    </row>
    <row r="5815" spans="3:5">
      <c r="C5815" s="21"/>
      <c r="D5815" s="24"/>
      <c r="E5815" s="24"/>
    </row>
    <row r="5816" spans="3:5">
      <c r="C5816" s="21"/>
      <c r="D5816" s="24"/>
      <c r="E5816" s="24"/>
    </row>
    <row r="5817" spans="3:5">
      <c r="C5817" s="21"/>
      <c r="D5817" s="24"/>
      <c r="E5817" s="24"/>
    </row>
    <row r="5818" spans="3:5">
      <c r="C5818" s="21"/>
      <c r="D5818" s="24"/>
      <c r="E5818" s="24"/>
    </row>
    <row r="5819" spans="3:5">
      <c r="C5819" s="21"/>
      <c r="D5819" s="24"/>
      <c r="E5819" s="24"/>
    </row>
    <row r="5820" spans="3:5">
      <c r="C5820" s="21"/>
      <c r="D5820" s="24"/>
      <c r="E5820" s="24"/>
    </row>
    <row r="5821" spans="3:5">
      <c r="C5821" s="21"/>
      <c r="D5821" s="24"/>
      <c r="E5821" s="24"/>
    </row>
    <row r="5822" spans="3:5">
      <c r="C5822" s="21"/>
      <c r="D5822" s="24"/>
      <c r="E5822" s="24"/>
    </row>
    <row r="5823" spans="3:5">
      <c r="C5823" s="21"/>
      <c r="D5823" s="24"/>
      <c r="E5823" s="24"/>
    </row>
    <row r="5824" spans="3:5">
      <c r="C5824" s="21"/>
      <c r="D5824" s="24"/>
      <c r="E5824" s="24"/>
    </row>
    <row r="5825" spans="3:5">
      <c r="C5825" s="21"/>
      <c r="D5825" s="24"/>
      <c r="E5825" s="24"/>
    </row>
    <row r="5826" spans="3:5">
      <c r="C5826" s="21"/>
      <c r="D5826" s="24"/>
      <c r="E5826" s="24"/>
    </row>
    <row r="5827" spans="3:5">
      <c r="C5827" s="21"/>
      <c r="D5827" s="24"/>
      <c r="E5827" s="24"/>
    </row>
    <row r="5828" spans="3:5">
      <c r="C5828" s="21"/>
      <c r="D5828" s="24"/>
      <c r="E5828" s="24"/>
    </row>
    <row r="5829" spans="3:5">
      <c r="C5829" s="21"/>
      <c r="D5829" s="24"/>
      <c r="E5829" s="24"/>
    </row>
    <row r="5830" spans="3:5">
      <c r="C5830" s="21"/>
      <c r="D5830" s="24"/>
      <c r="E5830" s="24"/>
    </row>
    <row r="5831" spans="3:5">
      <c r="C5831" s="21"/>
      <c r="D5831" s="24"/>
      <c r="E5831" s="24"/>
    </row>
    <row r="5832" spans="3:5">
      <c r="C5832" s="21"/>
      <c r="D5832" s="24"/>
      <c r="E5832" s="24"/>
    </row>
    <row r="5833" spans="3:5">
      <c r="C5833" s="21"/>
      <c r="D5833" s="24"/>
      <c r="E5833" s="24"/>
    </row>
    <row r="5834" spans="3:5">
      <c r="C5834" s="21"/>
      <c r="D5834" s="24"/>
      <c r="E5834" s="24"/>
    </row>
    <row r="5835" spans="3:5">
      <c r="C5835" s="21"/>
      <c r="D5835" s="24"/>
      <c r="E5835" s="24"/>
    </row>
    <row r="5836" spans="3:5">
      <c r="C5836" s="21"/>
      <c r="D5836" s="24"/>
      <c r="E5836" s="24"/>
    </row>
    <row r="5837" spans="3:5">
      <c r="C5837" s="21"/>
      <c r="D5837" s="24"/>
      <c r="E5837" s="24"/>
    </row>
    <row r="5838" spans="3:5">
      <c r="C5838" s="21"/>
      <c r="D5838" s="24"/>
      <c r="E5838" s="24"/>
    </row>
    <row r="5839" spans="3:5">
      <c r="C5839" s="21"/>
      <c r="D5839" s="24"/>
      <c r="E5839" s="24"/>
    </row>
    <row r="5840" spans="3:5">
      <c r="C5840" s="21"/>
      <c r="D5840" s="24"/>
      <c r="E5840" s="24"/>
    </row>
    <row r="5841" spans="3:5">
      <c r="C5841" s="21"/>
      <c r="D5841" s="24"/>
      <c r="E5841" s="24"/>
    </row>
    <row r="5842" spans="3:5">
      <c r="C5842" s="21"/>
      <c r="D5842" s="24"/>
      <c r="E5842" s="24"/>
    </row>
    <row r="5843" spans="3:5">
      <c r="C5843" s="21"/>
      <c r="D5843" s="24"/>
      <c r="E5843" s="24"/>
    </row>
    <row r="5844" spans="3:5">
      <c r="C5844" s="21"/>
      <c r="D5844" s="24"/>
      <c r="E5844" s="24"/>
    </row>
    <row r="5845" spans="3:5">
      <c r="C5845" s="21"/>
      <c r="D5845" s="24"/>
      <c r="E5845" s="24"/>
    </row>
    <row r="5846" spans="3:5">
      <c r="C5846" s="21"/>
      <c r="D5846" s="24"/>
      <c r="E5846" s="24"/>
    </row>
    <row r="5847" spans="3:5">
      <c r="C5847" s="21"/>
      <c r="D5847" s="24"/>
      <c r="E5847" s="24"/>
    </row>
    <row r="5848" spans="3:5">
      <c r="C5848" s="21"/>
      <c r="D5848" s="24"/>
      <c r="E5848" s="24"/>
    </row>
    <row r="5849" spans="3:5">
      <c r="C5849" s="21"/>
      <c r="D5849" s="24"/>
      <c r="E5849" s="24"/>
    </row>
    <row r="5850" spans="3:5">
      <c r="C5850" s="21"/>
      <c r="D5850" s="24"/>
      <c r="E5850" s="24"/>
    </row>
    <row r="5851" spans="3:5">
      <c r="C5851" s="21"/>
      <c r="D5851" s="24"/>
      <c r="E5851" s="24"/>
    </row>
    <row r="5852" spans="3:5">
      <c r="C5852" s="21"/>
      <c r="D5852" s="24"/>
      <c r="E5852" s="24"/>
    </row>
    <row r="5853" spans="3:5">
      <c r="C5853" s="21"/>
      <c r="D5853" s="24"/>
      <c r="E5853" s="24"/>
    </row>
    <row r="5854" spans="3:5">
      <c r="C5854" s="21"/>
      <c r="D5854" s="24"/>
      <c r="E5854" s="24"/>
    </row>
    <row r="5855" spans="3:5">
      <c r="C5855" s="21"/>
      <c r="D5855" s="24"/>
      <c r="E5855" s="24"/>
    </row>
    <row r="5856" spans="3:5">
      <c r="C5856" s="21"/>
      <c r="D5856" s="24"/>
      <c r="E5856" s="24"/>
    </row>
    <row r="5857" spans="3:5">
      <c r="C5857" s="21"/>
      <c r="D5857" s="24"/>
      <c r="E5857" s="24"/>
    </row>
    <row r="5858" spans="3:5">
      <c r="C5858" s="21"/>
      <c r="D5858" s="24"/>
      <c r="E5858" s="24"/>
    </row>
    <row r="5859" spans="3:5">
      <c r="C5859" s="21"/>
      <c r="D5859" s="24"/>
      <c r="E5859" s="24"/>
    </row>
    <row r="5860" spans="3:5">
      <c r="C5860" s="21"/>
      <c r="D5860" s="24"/>
      <c r="E5860" s="24"/>
    </row>
    <row r="5861" spans="3:5">
      <c r="C5861" s="21"/>
      <c r="D5861" s="24"/>
      <c r="E5861" s="24"/>
    </row>
    <row r="5862" spans="3:5">
      <c r="C5862" s="21"/>
      <c r="D5862" s="24"/>
      <c r="E5862" s="24"/>
    </row>
    <row r="5863" spans="3:5">
      <c r="C5863" s="21"/>
      <c r="D5863" s="24"/>
      <c r="E5863" s="24"/>
    </row>
    <row r="5864" spans="3:5">
      <c r="C5864" s="21"/>
      <c r="D5864" s="24"/>
      <c r="E5864" s="24"/>
    </row>
    <row r="5865" spans="3:5">
      <c r="C5865" s="21"/>
      <c r="D5865" s="24"/>
      <c r="E5865" s="24"/>
    </row>
    <row r="5866" spans="3:5">
      <c r="C5866" s="21"/>
      <c r="D5866" s="24"/>
      <c r="E5866" s="24"/>
    </row>
    <row r="5867" spans="3:5">
      <c r="C5867" s="21"/>
      <c r="D5867" s="24"/>
      <c r="E5867" s="24"/>
    </row>
    <row r="5868" spans="3:5">
      <c r="C5868" s="21"/>
      <c r="D5868" s="24"/>
      <c r="E5868" s="24"/>
    </row>
    <row r="5869" spans="3:5">
      <c r="C5869" s="21"/>
      <c r="D5869" s="24"/>
      <c r="E5869" s="24"/>
    </row>
    <row r="5870" spans="3:5">
      <c r="C5870" s="21"/>
      <c r="D5870" s="24"/>
      <c r="E5870" s="24"/>
    </row>
    <row r="5871" spans="3:5">
      <c r="C5871" s="21"/>
      <c r="D5871" s="24"/>
      <c r="E5871" s="24"/>
    </row>
    <row r="5872" spans="3:5">
      <c r="C5872" s="21"/>
      <c r="D5872" s="24"/>
      <c r="E5872" s="24"/>
    </row>
    <row r="5873" spans="3:5">
      <c r="C5873" s="21"/>
      <c r="D5873" s="24"/>
      <c r="E5873" s="24"/>
    </row>
    <row r="5874" spans="3:5">
      <c r="C5874" s="21"/>
      <c r="D5874" s="24"/>
      <c r="E5874" s="24"/>
    </row>
    <row r="5875" spans="3:5">
      <c r="C5875" s="21"/>
      <c r="D5875" s="24"/>
      <c r="E5875" s="24"/>
    </row>
    <row r="5876" spans="3:5">
      <c r="C5876" s="21"/>
      <c r="D5876" s="24"/>
      <c r="E5876" s="24"/>
    </row>
    <row r="5877" spans="3:5">
      <c r="C5877" s="21"/>
      <c r="D5877" s="24"/>
      <c r="E5877" s="24"/>
    </row>
    <row r="5878" spans="3:5">
      <c r="C5878" s="21"/>
      <c r="D5878" s="24"/>
      <c r="E5878" s="24"/>
    </row>
    <row r="5879" spans="3:5">
      <c r="C5879" s="21"/>
      <c r="D5879" s="24"/>
      <c r="E5879" s="24"/>
    </row>
    <row r="5880" spans="3:5">
      <c r="C5880" s="21"/>
      <c r="D5880" s="24"/>
      <c r="E5880" s="24"/>
    </row>
    <row r="5881" spans="3:5">
      <c r="C5881" s="21"/>
      <c r="D5881" s="24"/>
      <c r="E5881" s="24"/>
    </row>
    <row r="5882" spans="3:5">
      <c r="C5882" s="21"/>
      <c r="D5882" s="24"/>
      <c r="E5882" s="24"/>
    </row>
    <row r="5883" spans="3:5">
      <c r="C5883" s="21"/>
      <c r="D5883" s="24"/>
      <c r="E5883" s="24"/>
    </row>
    <row r="5884" spans="3:5">
      <c r="C5884" s="21"/>
      <c r="D5884" s="24"/>
      <c r="E5884" s="24"/>
    </row>
    <row r="5885" spans="3:5">
      <c r="C5885" s="21"/>
      <c r="D5885" s="24"/>
      <c r="E5885" s="24"/>
    </row>
    <row r="5886" spans="3:5">
      <c r="C5886" s="21"/>
      <c r="D5886" s="24"/>
      <c r="E5886" s="24"/>
    </row>
    <row r="5887" spans="3:5">
      <c r="C5887" s="21"/>
      <c r="D5887" s="24"/>
      <c r="E5887" s="24"/>
    </row>
    <row r="5888" spans="3:5">
      <c r="C5888" s="21"/>
      <c r="D5888" s="24"/>
      <c r="E5888" s="24"/>
    </row>
    <row r="5889" spans="3:5">
      <c r="C5889" s="21"/>
      <c r="D5889" s="24"/>
      <c r="E5889" s="24"/>
    </row>
    <row r="5890" spans="3:5">
      <c r="C5890" s="21"/>
      <c r="D5890" s="24"/>
      <c r="E5890" s="24"/>
    </row>
    <row r="5891" spans="3:5">
      <c r="C5891" s="21"/>
      <c r="D5891" s="24"/>
      <c r="E5891" s="24"/>
    </row>
    <row r="5892" spans="3:5">
      <c r="C5892" s="21"/>
      <c r="D5892" s="24"/>
      <c r="E5892" s="24"/>
    </row>
    <row r="5893" spans="3:5">
      <c r="C5893" s="21"/>
      <c r="D5893" s="24"/>
      <c r="E5893" s="24"/>
    </row>
    <row r="5894" spans="3:5">
      <c r="C5894" s="21"/>
      <c r="D5894" s="24"/>
      <c r="E5894" s="24"/>
    </row>
    <row r="5895" spans="3:5">
      <c r="C5895" s="21"/>
      <c r="D5895" s="24"/>
      <c r="E5895" s="24"/>
    </row>
    <row r="5896" spans="3:5">
      <c r="C5896" s="21"/>
      <c r="D5896" s="24"/>
      <c r="E5896" s="24"/>
    </row>
    <row r="5897" spans="3:5">
      <c r="C5897" s="21"/>
      <c r="D5897" s="24"/>
      <c r="E5897" s="24"/>
    </row>
    <row r="5898" spans="3:5">
      <c r="C5898" s="21"/>
      <c r="D5898" s="24"/>
      <c r="E5898" s="24"/>
    </row>
    <row r="5899" spans="3:5">
      <c r="C5899" s="21"/>
      <c r="D5899" s="24"/>
      <c r="E5899" s="24"/>
    </row>
    <row r="5900" spans="3:5">
      <c r="C5900" s="21"/>
      <c r="D5900" s="24"/>
      <c r="E5900" s="24"/>
    </row>
    <row r="5901" spans="3:5">
      <c r="C5901" s="21"/>
      <c r="D5901" s="24"/>
      <c r="E5901" s="24"/>
    </row>
    <row r="5902" spans="3:5">
      <c r="C5902" s="21"/>
      <c r="D5902" s="24"/>
      <c r="E5902" s="24"/>
    </row>
    <row r="5903" spans="3:5">
      <c r="C5903" s="21"/>
      <c r="D5903" s="24"/>
      <c r="E5903" s="24"/>
    </row>
    <row r="5904" spans="3:5">
      <c r="C5904" s="21"/>
      <c r="D5904" s="24"/>
      <c r="E5904" s="24"/>
    </row>
    <row r="5905" spans="3:5">
      <c r="C5905" s="21"/>
      <c r="D5905" s="24"/>
      <c r="E5905" s="24"/>
    </row>
    <row r="5906" spans="3:5">
      <c r="C5906" s="21"/>
      <c r="D5906" s="24"/>
      <c r="E5906" s="24"/>
    </row>
    <row r="5907" spans="3:5">
      <c r="C5907" s="21"/>
      <c r="D5907" s="24"/>
      <c r="E5907" s="24"/>
    </row>
    <row r="5908" spans="3:5">
      <c r="C5908" s="21"/>
      <c r="D5908" s="24"/>
      <c r="E5908" s="24"/>
    </row>
    <row r="5909" spans="3:5">
      <c r="C5909" s="21"/>
      <c r="D5909" s="24"/>
      <c r="E5909" s="24"/>
    </row>
    <row r="5910" spans="3:5">
      <c r="C5910" s="21"/>
      <c r="D5910" s="24"/>
      <c r="E5910" s="24"/>
    </row>
    <row r="5911" spans="3:5">
      <c r="C5911" s="21"/>
      <c r="D5911" s="24"/>
      <c r="E5911" s="24"/>
    </row>
    <row r="5912" spans="3:5">
      <c r="C5912" s="21"/>
      <c r="D5912" s="24"/>
      <c r="E5912" s="24"/>
    </row>
    <row r="5913" spans="3:5">
      <c r="C5913" s="21"/>
      <c r="D5913" s="24"/>
      <c r="E5913" s="24"/>
    </row>
    <row r="5914" spans="3:5">
      <c r="C5914" s="21"/>
      <c r="D5914" s="24"/>
      <c r="E5914" s="24"/>
    </row>
    <row r="5915" spans="3:5">
      <c r="C5915" s="21"/>
      <c r="D5915" s="24"/>
      <c r="E5915" s="24"/>
    </row>
    <row r="5916" spans="3:5">
      <c r="C5916" s="21"/>
      <c r="D5916" s="24"/>
      <c r="E5916" s="24"/>
    </row>
    <row r="5917" spans="3:5">
      <c r="C5917" s="21"/>
      <c r="D5917" s="24"/>
      <c r="E5917" s="24"/>
    </row>
    <row r="5918" spans="3:5">
      <c r="C5918" s="21"/>
      <c r="D5918" s="24"/>
      <c r="E5918" s="24"/>
    </row>
    <row r="5919" spans="3:5">
      <c r="C5919" s="21"/>
      <c r="D5919" s="24"/>
      <c r="E5919" s="24"/>
    </row>
    <row r="5920" spans="3:5">
      <c r="C5920" s="21"/>
      <c r="D5920" s="24"/>
      <c r="E5920" s="24"/>
    </row>
    <row r="5921" spans="3:5">
      <c r="C5921" s="21"/>
      <c r="D5921" s="24"/>
      <c r="E5921" s="24"/>
    </row>
    <row r="5922" spans="3:5">
      <c r="C5922" s="21"/>
      <c r="D5922" s="24"/>
      <c r="E5922" s="24"/>
    </row>
    <row r="5923" spans="3:5">
      <c r="C5923" s="21"/>
      <c r="D5923" s="24"/>
      <c r="E5923" s="24"/>
    </row>
    <row r="5924" spans="3:5">
      <c r="C5924" s="21"/>
      <c r="D5924" s="24"/>
      <c r="E5924" s="24"/>
    </row>
    <row r="5925" spans="3:5">
      <c r="C5925" s="21"/>
      <c r="D5925" s="24"/>
      <c r="E5925" s="24"/>
    </row>
    <row r="5926" spans="3:5">
      <c r="C5926" s="21"/>
      <c r="D5926" s="24"/>
      <c r="E5926" s="24"/>
    </row>
    <row r="5927" spans="3:5">
      <c r="C5927" s="21"/>
      <c r="D5927" s="24"/>
      <c r="E5927" s="24"/>
    </row>
    <row r="5928" spans="3:5">
      <c r="C5928" s="21"/>
      <c r="D5928" s="24"/>
      <c r="E5928" s="24"/>
    </row>
    <row r="5929" spans="3:5">
      <c r="C5929" s="21"/>
      <c r="D5929" s="24"/>
      <c r="E5929" s="24"/>
    </row>
    <row r="5930" spans="3:5">
      <c r="C5930" s="21"/>
      <c r="D5930" s="24"/>
      <c r="E5930" s="24"/>
    </row>
    <row r="5931" spans="3:5">
      <c r="C5931" s="21"/>
      <c r="D5931" s="24"/>
      <c r="E5931" s="24"/>
    </row>
    <row r="5932" spans="3:5">
      <c r="C5932" s="21"/>
      <c r="D5932" s="24"/>
      <c r="E5932" s="24"/>
    </row>
    <row r="5933" spans="3:5">
      <c r="C5933" s="21"/>
      <c r="D5933" s="24"/>
      <c r="E5933" s="24"/>
    </row>
    <row r="5934" spans="3:5">
      <c r="C5934" s="21"/>
      <c r="D5934" s="24"/>
      <c r="E5934" s="24"/>
    </row>
    <row r="5935" spans="3:5">
      <c r="C5935" s="21"/>
      <c r="D5935" s="24"/>
      <c r="E5935" s="24"/>
    </row>
    <row r="5936" spans="3:5">
      <c r="C5936" s="21"/>
      <c r="D5936" s="24"/>
      <c r="E5936" s="24"/>
    </row>
    <row r="5937" spans="3:5">
      <c r="C5937" s="21"/>
      <c r="D5937" s="24"/>
      <c r="E5937" s="24"/>
    </row>
    <row r="5938" spans="3:5">
      <c r="C5938" s="21"/>
      <c r="D5938" s="24"/>
      <c r="E5938" s="24"/>
    </row>
    <row r="5939" spans="3:5">
      <c r="C5939" s="21"/>
      <c r="D5939" s="24"/>
      <c r="E5939" s="24"/>
    </row>
    <row r="5940" spans="3:5">
      <c r="C5940" s="21"/>
      <c r="D5940" s="24"/>
      <c r="E5940" s="24"/>
    </row>
    <row r="5941" spans="3:5">
      <c r="C5941" s="21"/>
      <c r="D5941" s="24"/>
      <c r="E5941" s="24"/>
    </row>
    <row r="5942" spans="3:5">
      <c r="C5942" s="21"/>
      <c r="D5942" s="24"/>
      <c r="E5942" s="24"/>
    </row>
    <row r="5943" spans="3:5">
      <c r="C5943" s="21"/>
      <c r="D5943" s="24"/>
      <c r="E5943" s="24"/>
    </row>
    <row r="5944" spans="3:5">
      <c r="C5944" s="21"/>
      <c r="D5944" s="24"/>
      <c r="E5944" s="24"/>
    </row>
    <row r="5945" spans="3:5">
      <c r="C5945" s="21"/>
      <c r="D5945" s="24"/>
      <c r="E5945" s="24"/>
    </row>
    <row r="5946" spans="3:5">
      <c r="C5946" s="21"/>
      <c r="D5946" s="24"/>
      <c r="E5946" s="24"/>
    </row>
    <row r="5947" spans="3:5">
      <c r="C5947" s="21"/>
      <c r="D5947" s="24"/>
      <c r="E5947" s="24"/>
    </row>
    <row r="5948" spans="3:5">
      <c r="C5948" s="21"/>
      <c r="D5948" s="24"/>
      <c r="E5948" s="24"/>
    </row>
    <row r="5949" spans="3:5">
      <c r="C5949" s="21"/>
      <c r="D5949" s="24"/>
      <c r="E5949" s="24"/>
    </row>
    <row r="5950" spans="3:5">
      <c r="C5950" s="21"/>
      <c r="D5950" s="24"/>
      <c r="E5950" s="24"/>
    </row>
    <row r="5951" spans="3:5">
      <c r="C5951" s="21"/>
      <c r="D5951" s="24"/>
      <c r="E5951" s="24"/>
    </row>
    <row r="5952" spans="3:5">
      <c r="C5952" s="21"/>
      <c r="D5952" s="24"/>
      <c r="E5952" s="24"/>
    </row>
    <row r="5953" spans="3:5">
      <c r="C5953" s="21"/>
      <c r="D5953" s="24"/>
      <c r="E5953" s="24"/>
    </row>
    <row r="5954" spans="3:5">
      <c r="C5954" s="21"/>
      <c r="D5954" s="24"/>
      <c r="E5954" s="24"/>
    </row>
    <row r="5955" spans="3:5">
      <c r="C5955" s="21"/>
      <c r="D5955" s="24"/>
      <c r="E5955" s="24"/>
    </row>
    <row r="5956" spans="3:5">
      <c r="C5956" s="21"/>
      <c r="D5956" s="24"/>
      <c r="E5956" s="24"/>
    </row>
    <row r="5957" spans="3:5">
      <c r="C5957" s="21"/>
      <c r="D5957" s="24"/>
      <c r="E5957" s="24"/>
    </row>
    <row r="5958" spans="3:5">
      <c r="C5958" s="21"/>
      <c r="D5958" s="24"/>
      <c r="E5958" s="24"/>
    </row>
    <row r="5959" spans="3:5">
      <c r="C5959" s="21"/>
      <c r="D5959" s="24"/>
      <c r="E5959" s="24"/>
    </row>
    <row r="5960" spans="3:5">
      <c r="C5960" s="21"/>
      <c r="D5960" s="24"/>
      <c r="E5960" s="24"/>
    </row>
    <row r="5961" spans="3:5">
      <c r="C5961" s="21"/>
      <c r="D5961" s="24"/>
      <c r="E5961" s="24"/>
    </row>
    <row r="5962" spans="3:5">
      <c r="C5962" s="21"/>
      <c r="D5962" s="24"/>
      <c r="E5962" s="24"/>
    </row>
    <row r="5963" spans="3:5">
      <c r="C5963" s="21"/>
      <c r="D5963" s="24"/>
      <c r="E5963" s="24"/>
    </row>
    <row r="5964" spans="3:5">
      <c r="C5964" s="21"/>
      <c r="D5964" s="24"/>
      <c r="E5964" s="24"/>
    </row>
    <row r="5965" spans="3:5">
      <c r="C5965" s="21"/>
      <c r="D5965" s="24"/>
      <c r="E5965" s="24"/>
    </row>
    <row r="5966" spans="3:5">
      <c r="C5966" s="21"/>
      <c r="D5966" s="24"/>
      <c r="E5966" s="24"/>
    </row>
    <row r="5967" spans="3:5">
      <c r="C5967" s="21"/>
      <c r="D5967" s="24"/>
      <c r="E5967" s="24"/>
    </row>
    <row r="5968" spans="3:5">
      <c r="C5968" s="21"/>
      <c r="D5968" s="24"/>
      <c r="E5968" s="24"/>
    </row>
    <row r="5969" spans="3:5">
      <c r="C5969" s="21"/>
      <c r="D5969" s="24"/>
      <c r="E5969" s="24"/>
    </row>
    <row r="5970" spans="3:5">
      <c r="C5970" s="21"/>
      <c r="D5970" s="24"/>
      <c r="E5970" s="24"/>
    </row>
    <row r="5971" spans="3:5">
      <c r="C5971" s="21"/>
      <c r="D5971" s="24"/>
      <c r="E5971" s="24"/>
    </row>
    <row r="5972" spans="3:5">
      <c r="C5972" s="21"/>
      <c r="D5972" s="24"/>
      <c r="E5972" s="24"/>
    </row>
    <row r="5973" spans="3:5">
      <c r="C5973" s="21"/>
      <c r="D5973" s="24"/>
      <c r="E5973" s="24"/>
    </row>
    <row r="5974" spans="3:5">
      <c r="C5974" s="21"/>
      <c r="D5974" s="24"/>
      <c r="E5974" s="24"/>
    </row>
    <row r="5975" spans="3:5">
      <c r="C5975" s="21"/>
      <c r="D5975" s="24"/>
      <c r="E5975" s="24"/>
    </row>
    <row r="5976" spans="3:5">
      <c r="C5976" s="21"/>
      <c r="D5976" s="24"/>
      <c r="E5976" s="24"/>
    </row>
    <row r="5977" spans="3:5">
      <c r="C5977" s="21"/>
      <c r="D5977" s="24"/>
      <c r="E5977" s="24"/>
    </row>
    <row r="5978" spans="3:5">
      <c r="C5978" s="21"/>
      <c r="D5978" s="24"/>
      <c r="E5978" s="24"/>
    </row>
    <row r="5979" spans="3:5">
      <c r="C5979" s="21"/>
      <c r="D5979" s="24"/>
      <c r="E5979" s="24"/>
    </row>
    <row r="5980" spans="3:5">
      <c r="C5980" s="21"/>
      <c r="D5980" s="24"/>
      <c r="E5980" s="24"/>
    </row>
    <row r="5981" spans="3:5">
      <c r="C5981" s="21"/>
      <c r="D5981" s="24"/>
      <c r="E5981" s="24"/>
    </row>
    <row r="5982" spans="3:5">
      <c r="C5982" s="21"/>
      <c r="D5982" s="24"/>
      <c r="E5982" s="24"/>
    </row>
    <row r="5983" spans="3:5">
      <c r="C5983" s="21"/>
      <c r="D5983" s="24"/>
      <c r="E5983" s="24"/>
    </row>
    <row r="5984" spans="3:5">
      <c r="C5984" s="21"/>
      <c r="D5984" s="24"/>
      <c r="E5984" s="24"/>
    </row>
    <row r="5985" spans="3:5">
      <c r="C5985" s="21"/>
      <c r="D5985" s="24"/>
      <c r="E5985" s="24"/>
    </row>
    <row r="5986" spans="3:5">
      <c r="C5986" s="21"/>
      <c r="D5986" s="24"/>
      <c r="E5986" s="24"/>
    </row>
    <row r="5987" spans="3:5">
      <c r="C5987" s="21"/>
      <c r="D5987" s="24"/>
      <c r="E5987" s="24"/>
    </row>
    <row r="5988" spans="3:5">
      <c r="C5988" s="21"/>
      <c r="D5988" s="24"/>
      <c r="E5988" s="24"/>
    </row>
    <row r="5989" spans="3:5">
      <c r="C5989" s="21"/>
      <c r="D5989" s="24"/>
      <c r="E5989" s="24"/>
    </row>
    <row r="5990" spans="3:5">
      <c r="C5990" s="21"/>
      <c r="D5990" s="24"/>
      <c r="E5990" s="24"/>
    </row>
    <row r="5991" spans="3:5">
      <c r="C5991" s="21"/>
      <c r="D5991" s="24"/>
      <c r="E5991" s="24"/>
    </row>
    <row r="5992" spans="3:5">
      <c r="C5992" s="21"/>
      <c r="D5992" s="24"/>
      <c r="E5992" s="24"/>
    </row>
    <row r="5993" spans="3:5">
      <c r="C5993" s="21"/>
      <c r="D5993" s="24"/>
      <c r="E5993" s="24"/>
    </row>
    <row r="5994" spans="3:5">
      <c r="C5994" s="21"/>
      <c r="D5994" s="24"/>
      <c r="E5994" s="24"/>
    </row>
    <row r="5995" spans="3:5">
      <c r="C5995" s="21"/>
      <c r="D5995" s="24"/>
      <c r="E5995" s="24"/>
    </row>
    <row r="5996" spans="3:5">
      <c r="C5996" s="21"/>
      <c r="D5996" s="24"/>
      <c r="E5996" s="24"/>
    </row>
    <row r="5997" spans="3:5">
      <c r="C5997" s="21"/>
      <c r="D5997" s="24"/>
      <c r="E5997" s="24"/>
    </row>
    <row r="5998" spans="3:5">
      <c r="C5998" s="21"/>
      <c r="D5998" s="24"/>
      <c r="E5998" s="24"/>
    </row>
    <row r="5999" spans="3:5">
      <c r="C5999" s="21"/>
      <c r="D5999" s="24"/>
      <c r="E5999" s="24"/>
    </row>
    <row r="6000" spans="3:5">
      <c r="C6000" s="21"/>
      <c r="D6000" s="24"/>
      <c r="E6000" s="24"/>
    </row>
    <row r="6001" spans="3:5">
      <c r="C6001" s="21"/>
      <c r="D6001" s="24"/>
      <c r="E6001" s="24"/>
    </row>
    <row r="6002" spans="3:5">
      <c r="C6002" s="21"/>
      <c r="D6002" s="24"/>
      <c r="E6002" s="24"/>
    </row>
    <row r="6003" spans="3:5">
      <c r="C6003" s="21"/>
      <c r="D6003" s="24"/>
      <c r="E6003" s="24"/>
    </row>
    <row r="6004" spans="3:5">
      <c r="C6004" s="21"/>
      <c r="D6004" s="24"/>
      <c r="E6004" s="24"/>
    </row>
    <row r="6005" spans="3:5">
      <c r="C6005" s="21"/>
      <c r="D6005" s="24"/>
      <c r="E6005" s="24"/>
    </row>
    <row r="6006" spans="3:5">
      <c r="C6006" s="21"/>
      <c r="D6006" s="24"/>
      <c r="E6006" s="24"/>
    </row>
    <row r="6007" spans="3:5">
      <c r="C6007" s="21"/>
      <c r="D6007" s="24"/>
      <c r="E6007" s="24"/>
    </row>
    <row r="6008" spans="3:5">
      <c r="C6008" s="21"/>
      <c r="D6008" s="24"/>
      <c r="E6008" s="24"/>
    </row>
    <row r="6009" spans="3:5">
      <c r="C6009" s="21"/>
      <c r="D6009" s="24"/>
      <c r="E6009" s="24"/>
    </row>
    <row r="6010" spans="3:5">
      <c r="C6010" s="21"/>
      <c r="D6010" s="24"/>
      <c r="E6010" s="24"/>
    </row>
    <row r="6011" spans="3:5">
      <c r="C6011" s="21"/>
      <c r="D6011" s="24"/>
      <c r="E6011" s="24"/>
    </row>
    <row r="6012" spans="3:5">
      <c r="C6012" s="21"/>
      <c r="D6012" s="24"/>
      <c r="E6012" s="24"/>
    </row>
    <row r="6013" spans="3:5">
      <c r="C6013" s="21"/>
      <c r="D6013" s="24"/>
      <c r="E6013" s="24"/>
    </row>
    <row r="6014" spans="3:5">
      <c r="C6014" s="21"/>
      <c r="D6014" s="24"/>
      <c r="E6014" s="24"/>
    </row>
    <row r="6015" spans="3:5">
      <c r="C6015" s="21"/>
      <c r="D6015" s="24"/>
      <c r="E6015" s="24"/>
    </row>
    <row r="6016" spans="3:5">
      <c r="C6016" s="21"/>
      <c r="D6016" s="24"/>
      <c r="E6016" s="24"/>
    </row>
    <row r="6017" spans="3:5">
      <c r="C6017" s="21"/>
      <c r="D6017" s="24"/>
      <c r="E6017" s="24"/>
    </row>
    <row r="6018" spans="3:5">
      <c r="C6018" s="21"/>
      <c r="D6018" s="24"/>
      <c r="E6018" s="24"/>
    </row>
    <row r="6019" spans="3:5">
      <c r="C6019" s="21"/>
      <c r="D6019" s="24"/>
      <c r="E6019" s="24"/>
    </row>
    <row r="6020" spans="3:5">
      <c r="C6020" s="21"/>
      <c r="D6020" s="24"/>
      <c r="E6020" s="24"/>
    </row>
    <row r="6021" spans="3:5">
      <c r="C6021" s="21"/>
      <c r="D6021" s="24"/>
      <c r="E6021" s="24"/>
    </row>
    <row r="6022" spans="3:5">
      <c r="C6022" s="21"/>
      <c r="D6022" s="24"/>
      <c r="E6022" s="24"/>
    </row>
    <row r="6023" spans="3:5">
      <c r="C6023" s="21"/>
      <c r="D6023" s="24"/>
      <c r="E6023" s="24"/>
    </row>
    <row r="6024" spans="3:5">
      <c r="C6024" s="21"/>
      <c r="D6024" s="24"/>
      <c r="E6024" s="24"/>
    </row>
    <row r="6025" spans="3:5">
      <c r="C6025" s="21"/>
      <c r="D6025" s="24"/>
      <c r="E6025" s="24"/>
    </row>
    <row r="6026" spans="3:5">
      <c r="C6026" s="21"/>
      <c r="D6026" s="24"/>
      <c r="E6026" s="24"/>
    </row>
    <row r="6027" spans="3:5">
      <c r="C6027" s="21"/>
      <c r="D6027" s="24"/>
      <c r="E6027" s="24"/>
    </row>
    <row r="6028" spans="3:5">
      <c r="C6028" s="21"/>
      <c r="D6028" s="24"/>
      <c r="E6028" s="24"/>
    </row>
    <row r="6029" spans="3:5">
      <c r="C6029" s="21"/>
      <c r="D6029" s="24"/>
      <c r="E6029" s="24"/>
    </row>
    <row r="6030" spans="3:5">
      <c r="C6030" s="21"/>
      <c r="D6030" s="24"/>
      <c r="E6030" s="24"/>
    </row>
    <row r="6031" spans="3:5">
      <c r="C6031" s="21"/>
      <c r="D6031" s="24"/>
      <c r="E6031" s="24"/>
    </row>
    <row r="6032" spans="3:5">
      <c r="C6032" s="21"/>
      <c r="D6032" s="24"/>
      <c r="E6032" s="24"/>
    </row>
    <row r="6033" spans="3:5">
      <c r="C6033" s="21"/>
      <c r="D6033" s="24"/>
      <c r="E6033" s="24"/>
    </row>
    <row r="6034" spans="3:5">
      <c r="C6034" s="21"/>
      <c r="D6034" s="24"/>
      <c r="E6034" s="24"/>
    </row>
    <row r="6035" spans="3:5">
      <c r="C6035" s="21"/>
      <c r="D6035" s="24"/>
      <c r="E6035" s="24"/>
    </row>
    <row r="6036" spans="3:5">
      <c r="C6036" s="21"/>
      <c r="D6036" s="24"/>
      <c r="E6036" s="24"/>
    </row>
    <row r="6037" spans="3:5">
      <c r="C6037" s="21"/>
      <c r="D6037" s="24"/>
      <c r="E6037" s="24"/>
    </row>
    <row r="6038" spans="3:5">
      <c r="C6038" s="21"/>
      <c r="D6038" s="24"/>
      <c r="E6038" s="24"/>
    </row>
    <row r="6039" spans="3:5">
      <c r="C6039" s="21"/>
      <c r="D6039" s="24"/>
      <c r="E6039" s="24"/>
    </row>
    <row r="6040" spans="3:5">
      <c r="C6040" s="21"/>
      <c r="D6040" s="24"/>
      <c r="E6040" s="24"/>
    </row>
    <row r="6041" spans="3:5">
      <c r="C6041" s="21"/>
      <c r="D6041" s="24"/>
      <c r="E6041" s="24"/>
    </row>
    <row r="6042" spans="3:5">
      <c r="C6042" s="21"/>
      <c r="D6042" s="24"/>
      <c r="E6042" s="24"/>
    </row>
    <row r="6043" spans="3:5">
      <c r="C6043" s="21"/>
      <c r="D6043" s="24"/>
      <c r="E6043" s="24"/>
    </row>
    <row r="6044" spans="3:5">
      <c r="C6044" s="21"/>
      <c r="D6044" s="24"/>
      <c r="E6044" s="24"/>
    </row>
    <row r="6045" spans="3:5">
      <c r="C6045" s="21"/>
      <c r="D6045" s="24"/>
      <c r="E6045" s="24"/>
    </row>
    <row r="6046" spans="3:5">
      <c r="C6046" s="21"/>
      <c r="D6046" s="24"/>
      <c r="E6046" s="24"/>
    </row>
    <row r="6047" spans="3:5">
      <c r="C6047" s="21"/>
      <c r="D6047" s="24"/>
      <c r="E6047" s="24"/>
    </row>
    <row r="6048" spans="3:5">
      <c r="C6048" s="21"/>
      <c r="D6048" s="24"/>
      <c r="E6048" s="24"/>
    </row>
    <row r="6049" spans="3:5">
      <c r="C6049" s="21"/>
      <c r="D6049" s="24"/>
      <c r="E6049" s="24"/>
    </row>
    <row r="6050" spans="3:5">
      <c r="C6050" s="21"/>
      <c r="D6050" s="24"/>
      <c r="E6050" s="24"/>
    </row>
    <row r="6051" spans="3:5">
      <c r="C6051" s="21"/>
      <c r="D6051" s="24"/>
      <c r="E6051" s="24"/>
    </row>
    <row r="6052" spans="3:5">
      <c r="C6052" s="21"/>
      <c r="D6052" s="24"/>
      <c r="E6052" s="24"/>
    </row>
  </sheetData>
  <phoneticPr fontId="4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7C480-F479-2141-ADBF-838A59428281}">
  <dimension ref="A1:L504"/>
  <sheetViews>
    <sheetView zoomScale="132" workbookViewId="0">
      <selection activeCell="I19" sqref="I19"/>
    </sheetView>
  </sheetViews>
  <sheetFormatPr baseColWidth="10" defaultRowHeight="13"/>
  <cols>
    <col min="2" max="5" width="10.83203125" style="32"/>
    <col min="7" max="7" width="14" style="45" customWidth="1"/>
    <col min="8" max="9" width="12.5" bestFit="1" customWidth="1"/>
    <col min="10" max="10" width="11.5" bestFit="1" customWidth="1"/>
    <col min="11" max="11" width="12.5" bestFit="1" customWidth="1"/>
    <col min="12" max="12" width="16.83203125" customWidth="1"/>
  </cols>
  <sheetData>
    <row r="1" spans="1:12" ht="14">
      <c r="A1" t="s">
        <v>0</v>
      </c>
      <c r="B1" s="35" t="s">
        <v>493</v>
      </c>
      <c r="C1" s="35" t="s">
        <v>495</v>
      </c>
      <c r="D1" s="35" t="s">
        <v>497</v>
      </c>
      <c r="E1" s="35" t="s">
        <v>499</v>
      </c>
      <c r="H1" s="35" t="s">
        <v>493</v>
      </c>
      <c r="I1" s="35" t="s">
        <v>495</v>
      </c>
      <c r="J1" s="35" t="s">
        <v>497</v>
      </c>
      <c r="K1" s="35" t="s">
        <v>499</v>
      </c>
    </row>
    <row r="2" spans="1:12" ht="14">
      <c r="A2" t="s">
        <v>1</v>
      </c>
      <c r="B2" s="32">
        <v>-1.979486004566729E-2</v>
      </c>
      <c r="C2" s="32">
        <v>-7.2206437182024286E-3</v>
      </c>
      <c r="D2" s="32">
        <v>1.1958692974923565E-3</v>
      </c>
      <c r="E2" s="32">
        <v>1.784369997524091E-2</v>
      </c>
      <c r="G2" s="46" t="s">
        <v>505</v>
      </c>
      <c r="H2" s="39">
        <f>AVERAGE(B2:B488)</f>
        <v>-2.4654498727128671E-4</v>
      </c>
      <c r="I2" s="39">
        <f t="shared" ref="I2:K2" si="0">AVERAGE(C2:C488)</f>
        <v>-5.9905297989412696E-5</v>
      </c>
      <c r="J2" s="39">
        <f t="shared" si="0"/>
        <v>1.8950302444747336E-4</v>
      </c>
      <c r="K2" s="39">
        <f t="shared" si="0"/>
        <v>-2.5453392269375221E-5</v>
      </c>
    </row>
    <row r="3" spans="1:12" ht="15" thickBot="1">
      <c r="A3" t="s">
        <v>2</v>
      </c>
      <c r="B3" s="32">
        <v>-1.6897534200748479E-2</v>
      </c>
      <c r="C3" s="32">
        <v>2.7442656970409606E-3</v>
      </c>
      <c r="D3" s="32">
        <v>-6.7142074937219859E-3</v>
      </c>
      <c r="E3" s="32">
        <v>9.0139850412271751E-4</v>
      </c>
    </row>
    <row r="4" spans="1:12" ht="14">
      <c r="A4" t="s">
        <v>3</v>
      </c>
      <c r="B4" s="32">
        <v>-5.349170994872093E-3</v>
      </c>
      <c r="C4" s="32">
        <v>-6.7007377404054557E-3</v>
      </c>
      <c r="D4" s="32">
        <v>1.6634976185301249E-2</v>
      </c>
      <c r="E4" s="32">
        <v>5.4527988340010401E-3</v>
      </c>
      <c r="G4" s="42" t="s">
        <v>511</v>
      </c>
      <c r="H4" s="38" t="s">
        <v>493</v>
      </c>
      <c r="I4" s="38" t="s">
        <v>495</v>
      </c>
      <c r="J4" s="38" t="s">
        <v>497</v>
      </c>
      <c r="K4" s="38" t="s">
        <v>499</v>
      </c>
    </row>
    <row r="5" spans="1:12" ht="14">
      <c r="A5" t="s">
        <v>4</v>
      </c>
      <c r="B5" s="32">
        <v>8.9202565156761716E-3</v>
      </c>
      <c r="C5" s="32">
        <v>7.0329145687402232E-4</v>
      </c>
      <c r="D5" s="32">
        <v>5.2240674736574646E-3</v>
      </c>
      <c r="E5" s="32">
        <v>-3.1304742876631007E-2</v>
      </c>
      <c r="G5" s="47" t="s">
        <v>506</v>
      </c>
      <c r="H5" s="51">
        <f>VARP(相關係數!$B$2:$B$488)</f>
        <v>1.313595286688682E-4</v>
      </c>
      <c r="I5" s="51"/>
      <c r="J5" s="51"/>
      <c r="K5" s="51"/>
    </row>
    <row r="6" spans="1:12" ht="14">
      <c r="A6" t="s">
        <v>5</v>
      </c>
      <c r="B6" s="32">
        <v>1.695758584624716E-2</v>
      </c>
      <c r="C6" s="32">
        <v>8.1322341159119176E-3</v>
      </c>
      <c r="D6" s="32">
        <v>7.5377595054902337E-3</v>
      </c>
      <c r="E6" s="32">
        <v>-1.6248129274244506E-2</v>
      </c>
      <c r="G6" s="47" t="s">
        <v>507</v>
      </c>
      <c r="H6" s="51">
        <v>1.0557441784109696E-5</v>
      </c>
      <c r="I6" s="51">
        <f>VARP(相關係數!$C$2:$C$488)</f>
        <v>1.5484537844062123E-4</v>
      </c>
      <c r="J6" s="51"/>
      <c r="K6" s="51"/>
    </row>
    <row r="7" spans="1:12" ht="14">
      <c r="A7" t="s">
        <v>6</v>
      </c>
      <c r="B7" s="32">
        <v>-2.8615171977693791E-3</v>
      </c>
      <c r="C7" s="32">
        <v>7.3462962378118236E-3</v>
      </c>
      <c r="D7" s="32">
        <v>-8.4611455376503949E-4</v>
      </c>
      <c r="E7" s="32">
        <v>-2.5165226296933928E-2</v>
      </c>
      <c r="G7" s="47" t="s">
        <v>508</v>
      </c>
      <c r="H7" s="51">
        <v>1.1771972845661606E-5</v>
      </c>
      <c r="I7" s="51">
        <v>1.5748175781197621E-5</v>
      </c>
      <c r="J7" s="51">
        <f>VARP(相關係數!$D$2:$D$488)</f>
        <v>8.6007636611130353E-5</v>
      </c>
      <c r="K7" s="51"/>
    </row>
    <row r="8" spans="1:12" ht="15" thickBot="1">
      <c r="A8" t="s">
        <v>7</v>
      </c>
      <c r="B8" s="32">
        <v>-3.8591590821400699E-2</v>
      </c>
      <c r="C8" s="32">
        <v>-1.0490499399026396E-2</v>
      </c>
      <c r="D8" s="32">
        <v>-2.4972036718755388E-2</v>
      </c>
      <c r="E8" s="32">
        <v>2.2923118198211676E-2</v>
      </c>
      <c r="G8" s="48" t="s">
        <v>509</v>
      </c>
      <c r="H8" s="52">
        <v>-8.754104667572916E-6</v>
      </c>
      <c r="I8" s="52">
        <v>-1.7513518183107866E-6</v>
      </c>
      <c r="J8" s="52">
        <v>-1.3012577554739384E-5</v>
      </c>
      <c r="K8" s="52">
        <f>VARP(相關係數!$E$2:$E$488)</f>
        <v>1.3999507618323747E-4</v>
      </c>
      <c r="L8" s="33" t="s">
        <v>510</v>
      </c>
    </row>
    <row r="9" spans="1:12" ht="14">
      <c r="A9" t="s">
        <v>8</v>
      </c>
      <c r="B9" s="32">
        <v>-4.1917803274896304E-2</v>
      </c>
      <c r="C9" s="32">
        <v>-8.711731693215893E-3</v>
      </c>
      <c r="D9" s="32">
        <v>8.1189498645467522E-3</v>
      </c>
      <c r="E9" s="32">
        <v>-9.2879892218157029E-3</v>
      </c>
    </row>
    <row r="10" spans="1:12" ht="15" thickBot="1">
      <c r="A10" t="s">
        <v>9</v>
      </c>
      <c r="B10" s="32">
        <v>-1.4713749063001649E-2</v>
      </c>
      <c r="C10" s="32">
        <v>-2.1682768452684537E-2</v>
      </c>
      <c r="D10" s="32">
        <v>-5.9135507769636454E-3</v>
      </c>
      <c r="E10" s="32">
        <v>2.0701165414890074E-2</v>
      </c>
      <c r="G10" s="50" t="s">
        <v>514</v>
      </c>
      <c r="H10" s="53">
        <f>H5^0.5</f>
        <v>1.1461218463534678E-2</v>
      </c>
      <c r="I10" s="53">
        <f>I6^0.5</f>
        <v>1.2443688297310457E-2</v>
      </c>
      <c r="J10" s="53">
        <f>J7^0.5</f>
        <v>9.2740302248337722E-3</v>
      </c>
      <c r="K10" s="53">
        <f>K8^0.5</f>
        <v>1.1831951495135428E-2</v>
      </c>
    </row>
    <row r="11" spans="1:12" ht="14">
      <c r="A11" t="s">
        <v>10</v>
      </c>
      <c r="B11" s="32">
        <v>9.9686059470603695E-3</v>
      </c>
      <c r="C11" s="32">
        <v>1.2099654192200689E-2</v>
      </c>
      <c r="D11" s="32">
        <v>1.1463014629717508E-2</v>
      </c>
      <c r="E11" s="32">
        <v>-1.2839232167001773E-2</v>
      </c>
      <c r="G11" s="44" t="s">
        <v>512</v>
      </c>
      <c r="H11" s="38" t="s">
        <v>493</v>
      </c>
      <c r="I11" s="38" t="s">
        <v>495</v>
      </c>
      <c r="J11" s="38" t="s">
        <v>497</v>
      </c>
      <c r="K11" s="38" t="s">
        <v>499</v>
      </c>
    </row>
    <row r="12" spans="1:12" ht="14">
      <c r="A12" t="s">
        <v>11</v>
      </c>
      <c r="B12" s="32">
        <v>-3.0354179766194561E-2</v>
      </c>
      <c r="C12" s="32">
        <v>1.480775516646066E-2</v>
      </c>
      <c r="D12" s="32">
        <v>-1.5287937586151825E-3</v>
      </c>
      <c r="E12" s="32">
        <v>1.9165732398718676E-3</v>
      </c>
      <c r="G12" s="47" t="s">
        <v>506</v>
      </c>
      <c r="H12" s="108">
        <v>1</v>
      </c>
      <c r="I12" s="40"/>
      <c r="J12" s="40"/>
      <c r="K12" s="40"/>
    </row>
    <row r="13" spans="1:12" ht="14">
      <c r="A13" t="s">
        <v>12</v>
      </c>
      <c r="B13" s="32">
        <v>5.0302292125257761E-2</v>
      </c>
      <c r="C13" s="32">
        <v>-2.5332441694025701E-3</v>
      </c>
      <c r="D13" s="32">
        <v>1.9762438493298171E-4</v>
      </c>
      <c r="E13" s="32">
        <v>7.7843475300909595E-3</v>
      </c>
      <c r="G13" s="47" t="s">
        <v>507</v>
      </c>
      <c r="H13" s="40">
        <v>7.4025062146724149E-2</v>
      </c>
      <c r="I13" s="108">
        <v>1</v>
      </c>
      <c r="J13" s="40"/>
      <c r="K13" s="40"/>
    </row>
    <row r="14" spans="1:12" ht="14">
      <c r="A14" t="s">
        <v>13</v>
      </c>
      <c r="B14" s="32">
        <v>-8.2533300648385862E-4</v>
      </c>
      <c r="C14" s="32">
        <v>-8.5537819278382349E-3</v>
      </c>
      <c r="D14" s="32">
        <v>-1.2019217317275035E-2</v>
      </c>
      <c r="E14" s="32">
        <v>1.6505749601422777E-3</v>
      </c>
      <c r="G14" s="47" t="s">
        <v>508</v>
      </c>
      <c r="H14" s="40">
        <v>0.11075158593740757</v>
      </c>
      <c r="I14" s="40">
        <v>0.13646227991021703</v>
      </c>
      <c r="J14" s="108">
        <v>1</v>
      </c>
      <c r="K14" s="40"/>
    </row>
    <row r="15" spans="1:12" ht="15" thickBot="1">
      <c r="A15" t="s">
        <v>14</v>
      </c>
      <c r="B15" s="32">
        <v>-5.6130525891825824E-3</v>
      </c>
      <c r="C15" s="32">
        <v>-2.9477755951036366E-3</v>
      </c>
      <c r="D15" s="32">
        <v>9.9628669192880822E-3</v>
      </c>
      <c r="E15" s="32">
        <v>6.6541280540199444E-3</v>
      </c>
      <c r="G15" s="48" t="s">
        <v>509</v>
      </c>
      <c r="H15" s="41">
        <v>-6.4554208938475827E-2</v>
      </c>
      <c r="I15" s="41">
        <v>-1.1895094403188622E-2</v>
      </c>
      <c r="J15" s="41">
        <v>-0.11858737159492291</v>
      </c>
      <c r="K15" s="109">
        <v>1</v>
      </c>
    </row>
    <row r="16" spans="1:12" ht="14">
      <c r="A16" t="s">
        <v>15</v>
      </c>
      <c r="B16" s="32">
        <v>1.6058708091476883E-2</v>
      </c>
      <c r="C16" s="32">
        <v>1.0499443868610717E-2</v>
      </c>
      <c r="D16" s="32">
        <v>-2.4790138780758425E-4</v>
      </c>
      <c r="E16" s="32">
        <v>3.0844391872246078E-3</v>
      </c>
    </row>
    <row r="17" spans="1:5" ht="14">
      <c r="A17" t="s">
        <v>16</v>
      </c>
      <c r="B17" s="32">
        <v>2.2199813613279274E-3</v>
      </c>
      <c r="C17" s="32">
        <v>-7.8412700139645676E-4</v>
      </c>
      <c r="D17" s="32">
        <v>4.7677216380226225E-3</v>
      </c>
      <c r="E17" s="32">
        <v>-3.2585352544216412E-3</v>
      </c>
    </row>
    <row r="18" spans="1:5" ht="14">
      <c r="A18" t="s">
        <v>17</v>
      </c>
      <c r="B18" s="32">
        <v>1.5630378083650809E-2</v>
      </c>
      <c r="C18" s="32">
        <v>9.8625111190549994E-3</v>
      </c>
      <c r="D18" s="32">
        <v>-3.0962899114151013E-3</v>
      </c>
      <c r="E18" s="32">
        <v>2.0812426508827801E-2</v>
      </c>
    </row>
    <row r="19" spans="1:5" ht="14">
      <c r="A19" t="s">
        <v>18</v>
      </c>
      <c r="B19" s="32">
        <v>2.8893194880503905E-3</v>
      </c>
      <c r="C19" s="32">
        <v>-2.1275639556263349E-3</v>
      </c>
      <c r="D19" s="32">
        <v>-4.069228154881232E-4</v>
      </c>
      <c r="E19" s="32">
        <v>-9.9753497588336432E-3</v>
      </c>
    </row>
    <row r="20" spans="1:5" ht="14">
      <c r="A20" t="s">
        <v>19</v>
      </c>
      <c r="B20" s="32">
        <v>-2.5314917871574667E-3</v>
      </c>
      <c r="C20" s="32">
        <v>1.8749737128450623E-3</v>
      </c>
      <c r="D20" s="32">
        <v>-1.0337021978937678E-3</v>
      </c>
      <c r="E20" s="32">
        <v>-1.5861535721249376E-3</v>
      </c>
    </row>
    <row r="21" spans="1:5" ht="14">
      <c r="A21" t="s">
        <v>20</v>
      </c>
      <c r="B21" s="32">
        <v>1.6088195315663027E-2</v>
      </c>
      <c r="C21" s="32">
        <v>1.1647198427041133E-3</v>
      </c>
      <c r="D21" s="32">
        <v>4.187354251527574E-4</v>
      </c>
      <c r="E21" s="32">
        <v>4.5637089125918255E-3</v>
      </c>
    </row>
    <row r="22" spans="1:5" ht="14">
      <c r="A22" t="s">
        <v>21</v>
      </c>
      <c r="B22" s="32">
        <v>1.1642703793326315E-2</v>
      </c>
      <c r="C22" s="32">
        <v>7.6859107720652112E-4</v>
      </c>
      <c r="D22" s="32">
        <v>8.2039335355403673E-3</v>
      </c>
      <c r="E22" s="32">
        <v>3.8607132779230934E-3</v>
      </c>
    </row>
    <row r="23" spans="1:5" ht="14">
      <c r="A23" t="s">
        <v>22</v>
      </c>
      <c r="B23" s="32">
        <v>5.489289059315572E-3</v>
      </c>
      <c r="C23" s="32">
        <v>-4.9249657496948439E-4</v>
      </c>
      <c r="D23" s="32">
        <v>3.8820329459369916E-3</v>
      </c>
      <c r="E23" s="32">
        <v>-4.020370586487923E-3</v>
      </c>
    </row>
    <row r="24" spans="1:5" ht="14">
      <c r="A24" t="s">
        <v>23</v>
      </c>
      <c r="B24" s="32">
        <v>1.5487350994357067E-4</v>
      </c>
      <c r="C24" s="32">
        <v>1.4458704850342234E-3</v>
      </c>
      <c r="D24" s="32">
        <v>-6.1599012192904128E-3</v>
      </c>
      <c r="E24" s="32">
        <v>2.6818402621858837E-3</v>
      </c>
    </row>
    <row r="25" spans="1:5" ht="14">
      <c r="A25" t="s">
        <v>24</v>
      </c>
      <c r="B25" s="32">
        <v>4.7148164036409238E-3</v>
      </c>
      <c r="C25" s="32">
        <v>-3.6352984992414229E-3</v>
      </c>
      <c r="D25" s="32">
        <v>6.6367660867621889E-4</v>
      </c>
      <c r="E25" s="32">
        <v>-1.9205593163761836E-3</v>
      </c>
    </row>
    <row r="26" spans="1:5" ht="14">
      <c r="A26" t="s">
        <v>25</v>
      </c>
      <c r="B26" s="32">
        <v>-5.7423681495756742E-3</v>
      </c>
      <c r="C26" s="32">
        <v>8.7952943520972007E-3</v>
      </c>
      <c r="D26" s="32">
        <v>1.1564895473019127E-3</v>
      </c>
      <c r="E26" s="32">
        <v>-3.5542069748832495E-3</v>
      </c>
    </row>
    <row r="27" spans="1:5" ht="14">
      <c r="A27" t="s">
        <v>26</v>
      </c>
      <c r="B27" s="32">
        <v>-3.7100568869957657E-3</v>
      </c>
      <c r="C27" s="32">
        <v>-7.9702856848250638E-4</v>
      </c>
      <c r="D27" s="32">
        <v>2.5218202918889099E-3</v>
      </c>
      <c r="E27" s="32">
        <v>3.3815613632245623E-3</v>
      </c>
    </row>
    <row r="28" spans="1:5" ht="14">
      <c r="A28" t="s">
        <v>27</v>
      </c>
      <c r="B28" s="32">
        <v>-4.5077229727527699E-4</v>
      </c>
      <c r="C28" s="32">
        <v>1.7506961427659565E-4</v>
      </c>
      <c r="D28" s="32">
        <v>-1.9864426224305855E-3</v>
      </c>
      <c r="E28" s="32">
        <v>-3.395108948098026E-4</v>
      </c>
    </row>
    <row r="29" spans="1:5" ht="14">
      <c r="A29" t="s">
        <v>28</v>
      </c>
      <c r="B29" s="32">
        <v>-6.4619718649311366E-3</v>
      </c>
      <c r="C29" s="32">
        <v>-1.8255417468125729E-3</v>
      </c>
      <c r="D29" s="32">
        <v>1.0120551156407886E-3</v>
      </c>
      <c r="E29" s="32">
        <v>7.3333098934179166E-3</v>
      </c>
    </row>
    <row r="30" spans="1:5" ht="14">
      <c r="A30" t="s">
        <v>29</v>
      </c>
      <c r="B30" s="32">
        <v>1.1311329603062407E-2</v>
      </c>
      <c r="C30" s="32">
        <v>4.641367023082649E-3</v>
      </c>
      <c r="D30" s="32">
        <v>6.4518893160727519E-3</v>
      </c>
      <c r="E30" s="32">
        <v>9.5388166098022351E-3</v>
      </c>
    </row>
    <row r="31" spans="1:5" ht="14">
      <c r="A31" t="s">
        <v>30</v>
      </c>
      <c r="B31" s="32">
        <v>3.1594148617467162E-3</v>
      </c>
      <c r="C31" s="32">
        <v>1.9465941937430961E-3</v>
      </c>
      <c r="D31" s="32">
        <v>1.767415874128772E-3</v>
      </c>
      <c r="E31" s="32">
        <v>-5.1178420068667485E-3</v>
      </c>
    </row>
    <row r="32" spans="1:5" ht="14">
      <c r="A32" t="s">
        <v>31</v>
      </c>
      <c r="B32" s="32">
        <v>9.1236952194300742E-3</v>
      </c>
      <c r="C32" s="32">
        <v>1.8135655401930488E-3</v>
      </c>
      <c r="D32" s="32">
        <v>3.6035672370782535E-3</v>
      </c>
      <c r="E32" s="32">
        <v>-9.3529330464549483E-3</v>
      </c>
    </row>
    <row r="33" spans="1:5" ht="14">
      <c r="A33" t="s">
        <v>32</v>
      </c>
      <c r="B33" s="32">
        <v>-3.6580920576030451E-3</v>
      </c>
      <c r="C33" s="32">
        <v>-2.0137061101785226E-3</v>
      </c>
      <c r="D33" s="32">
        <v>1.7370801230625025E-3</v>
      </c>
      <c r="E33" s="32">
        <v>-1.8712577033005539E-3</v>
      </c>
    </row>
    <row r="34" spans="1:5" ht="14">
      <c r="A34" t="s">
        <v>33</v>
      </c>
      <c r="B34" s="32">
        <v>4.7696719687993685E-3</v>
      </c>
      <c r="C34" s="32">
        <v>-5.404786783292966E-3</v>
      </c>
      <c r="D34" s="32">
        <v>-4.3965986078842913E-3</v>
      </c>
      <c r="E34" s="32">
        <v>-3.3461664255167334E-2</v>
      </c>
    </row>
    <row r="35" spans="1:5" ht="14">
      <c r="A35" t="s">
        <v>34</v>
      </c>
      <c r="B35" s="32">
        <v>-4.1528195775370012E-3</v>
      </c>
      <c r="C35" s="32">
        <v>-4.3573191809956221E-4</v>
      </c>
      <c r="D35" s="32">
        <v>-1.9189207738605916E-2</v>
      </c>
      <c r="E35" s="32">
        <v>3.0697559069964221E-2</v>
      </c>
    </row>
    <row r="36" spans="1:5" ht="14">
      <c r="A36" t="s">
        <v>35</v>
      </c>
      <c r="B36" s="32">
        <v>-1.4866317961313243E-2</v>
      </c>
      <c r="C36" s="32">
        <v>-1.3211434948255869E-2</v>
      </c>
      <c r="D36" s="32">
        <v>6.36660729916186E-3</v>
      </c>
      <c r="E36" s="32">
        <v>-3.1995812399246881E-4</v>
      </c>
    </row>
    <row r="37" spans="1:5" ht="14">
      <c r="A37" t="s">
        <v>36</v>
      </c>
      <c r="B37" s="32">
        <v>7.3642960653765705E-4</v>
      </c>
      <c r="C37" s="32">
        <v>1.3905201143734752E-2</v>
      </c>
      <c r="D37" s="32">
        <v>3.9173894630714409E-3</v>
      </c>
      <c r="E37" s="32">
        <v>1.1769464498501749E-5</v>
      </c>
    </row>
    <row r="38" spans="1:5" ht="14">
      <c r="A38" t="s">
        <v>37</v>
      </c>
      <c r="B38" s="32">
        <v>1.5178611227353695E-2</v>
      </c>
      <c r="C38" s="32">
        <v>5.1114294233350907E-3</v>
      </c>
      <c r="D38" s="32">
        <v>-2.252178468751117E-3</v>
      </c>
      <c r="E38" s="32">
        <v>6.5911378327715743E-3</v>
      </c>
    </row>
    <row r="39" spans="1:5" ht="14">
      <c r="A39" t="s">
        <v>38</v>
      </c>
      <c r="B39" s="32">
        <v>4.1013540222549476E-3</v>
      </c>
      <c r="C39" s="32">
        <v>-1.0838474815418405E-3</v>
      </c>
      <c r="D39" s="32">
        <v>5.0634518854392532E-3</v>
      </c>
      <c r="E39" s="32">
        <v>-6.2498177158660086E-4</v>
      </c>
    </row>
    <row r="40" spans="1:5" ht="14">
      <c r="A40" t="s">
        <v>39</v>
      </c>
      <c r="B40" s="32">
        <v>5.4441100868815751E-3</v>
      </c>
      <c r="C40" s="32">
        <v>5.7943377765723673E-3</v>
      </c>
      <c r="D40" s="32">
        <v>3.6641802496714098E-3</v>
      </c>
      <c r="E40" s="32">
        <v>-8.1371896365724297E-3</v>
      </c>
    </row>
    <row r="41" spans="1:5" ht="14">
      <c r="A41" t="s">
        <v>40</v>
      </c>
      <c r="B41" s="32">
        <v>5.0140053144055617E-3</v>
      </c>
      <c r="C41" s="32">
        <v>3.3250724723028176E-3</v>
      </c>
      <c r="D41" s="32">
        <v>-8.8817280834696324E-3</v>
      </c>
      <c r="E41" s="32">
        <v>-7.3189459740126243E-4</v>
      </c>
    </row>
    <row r="42" spans="1:5" ht="14">
      <c r="A42" t="s">
        <v>41</v>
      </c>
      <c r="B42" s="32">
        <v>4.1028260232748236E-4</v>
      </c>
      <c r="C42" s="32">
        <v>2.3123663514123699E-3</v>
      </c>
      <c r="D42" s="32">
        <v>2.0592471395407988E-3</v>
      </c>
      <c r="E42" s="32">
        <v>-2.93886603514629E-3</v>
      </c>
    </row>
    <row r="43" spans="1:5" ht="14">
      <c r="A43" t="s">
        <v>42</v>
      </c>
      <c r="B43" s="32">
        <v>8.8971023193493703E-3</v>
      </c>
      <c r="C43" s="32">
        <v>2.7731138634168957E-4</v>
      </c>
      <c r="D43" s="32">
        <v>-7.090993123427293E-3</v>
      </c>
      <c r="E43" s="32">
        <v>2.6522823622541309E-3</v>
      </c>
    </row>
    <row r="44" spans="1:5" ht="14">
      <c r="A44" t="s">
        <v>43</v>
      </c>
      <c r="B44" s="32">
        <v>-2.3412577325192404E-3</v>
      </c>
      <c r="C44" s="32">
        <v>1.3272329146112091E-3</v>
      </c>
      <c r="D44" s="32">
        <v>1.2383451463649336E-2</v>
      </c>
      <c r="E44" s="32">
        <v>-6.4512285920665657E-3</v>
      </c>
    </row>
    <row r="45" spans="1:5" ht="14">
      <c r="A45" t="s">
        <v>44</v>
      </c>
      <c r="B45" s="32">
        <v>-2.1392572292679206E-4</v>
      </c>
      <c r="C45" s="32">
        <v>5.2080549958111134E-3</v>
      </c>
      <c r="D45" s="32">
        <v>-2.6529238815563977E-4</v>
      </c>
      <c r="E45" s="32">
        <v>1.5730395824037492E-3</v>
      </c>
    </row>
    <row r="46" spans="1:5" ht="14">
      <c r="A46" t="s">
        <v>45</v>
      </c>
      <c r="B46" s="32">
        <v>1.1742079180118162E-2</v>
      </c>
      <c r="C46" s="32">
        <v>7.4721182313641664E-3</v>
      </c>
      <c r="D46" s="32">
        <v>5.8286104857585555E-3</v>
      </c>
      <c r="E46" s="32">
        <v>-9.6917419867356934E-3</v>
      </c>
    </row>
    <row r="47" spans="1:5" ht="14">
      <c r="A47" t="s">
        <v>46</v>
      </c>
      <c r="B47" s="32">
        <v>-3.4939133272527843E-4</v>
      </c>
      <c r="C47" s="32">
        <v>-2.0239476634912454E-3</v>
      </c>
      <c r="D47" s="32">
        <v>-8.9767801116720416E-3</v>
      </c>
      <c r="E47" s="32">
        <v>-8.8137249908059271E-3</v>
      </c>
    </row>
    <row r="48" spans="1:5" ht="14">
      <c r="A48" t="s">
        <v>47</v>
      </c>
      <c r="B48" s="32">
        <v>-3.4884991774237145E-3</v>
      </c>
      <c r="C48" s="32">
        <v>3.3533824363036076E-3</v>
      </c>
      <c r="D48" s="32">
        <v>7.0362838451221163E-3</v>
      </c>
      <c r="E48" s="32">
        <v>-6.3365994515476205E-3</v>
      </c>
    </row>
    <row r="49" spans="1:5" ht="14">
      <c r="A49" t="s">
        <v>48</v>
      </c>
      <c r="B49" s="32">
        <v>8.6236173907700052E-4</v>
      </c>
      <c r="C49" s="32">
        <v>-8.5978672165738772E-3</v>
      </c>
      <c r="D49" s="32">
        <v>-1.69744191011344E-2</v>
      </c>
      <c r="E49" s="32">
        <v>2.2248514386833389E-2</v>
      </c>
    </row>
    <row r="50" spans="1:5" ht="14">
      <c r="A50" t="s">
        <v>49</v>
      </c>
      <c r="B50" s="32">
        <v>-1.1518470607901144E-2</v>
      </c>
      <c r="C50" s="32">
        <v>1.1214829918570923E-2</v>
      </c>
      <c r="D50" s="32">
        <v>1.2891150741125366E-2</v>
      </c>
      <c r="E50" s="32">
        <v>5.2095715904350668E-3</v>
      </c>
    </row>
    <row r="51" spans="1:5" ht="14">
      <c r="A51" t="s">
        <v>50</v>
      </c>
      <c r="B51" s="32">
        <v>8.6171705435720402E-3</v>
      </c>
      <c r="C51" s="32">
        <v>3.4452147239393167E-3</v>
      </c>
      <c r="D51" s="32">
        <v>4.9693627183377512E-4</v>
      </c>
      <c r="E51" s="32">
        <v>-3.8289340134572609E-3</v>
      </c>
    </row>
    <row r="52" spans="1:5" ht="14">
      <c r="A52" t="s">
        <v>51</v>
      </c>
      <c r="B52" s="32">
        <v>1.8613427484123241E-3</v>
      </c>
      <c r="C52" s="32">
        <v>-3.5230289676471218E-3</v>
      </c>
      <c r="D52" s="32">
        <v>-9.8244648903492087E-5</v>
      </c>
      <c r="E52" s="32">
        <v>-1.1580878323495766E-2</v>
      </c>
    </row>
    <row r="53" spans="1:5" ht="14">
      <c r="A53" t="s">
        <v>52</v>
      </c>
      <c r="B53" s="32">
        <v>-9.9152082434678619E-5</v>
      </c>
      <c r="C53" s="32">
        <v>1.1642922750682311E-3</v>
      </c>
      <c r="D53" s="32">
        <v>-4.7172586457360386E-3</v>
      </c>
      <c r="E53" s="32">
        <v>-9.8081498653213358E-3</v>
      </c>
    </row>
    <row r="54" spans="1:5" ht="14">
      <c r="A54" t="s">
        <v>53</v>
      </c>
      <c r="B54" s="32">
        <v>1.0503985707430958E-2</v>
      </c>
      <c r="C54" s="32">
        <v>-3.267568936996537E-3</v>
      </c>
      <c r="D54" s="32">
        <v>-1.1227349182967337E-2</v>
      </c>
      <c r="E54" s="32">
        <v>-1.2589679549421192E-2</v>
      </c>
    </row>
    <row r="55" spans="1:5" ht="14">
      <c r="A55" t="s">
        <v>54</v>
      </c>
      <c r="B55" s="32">
        <v>-7.7340558426199166E-3</v>
      </c>
      <c r="C55" s="32">
        <v>-7.5675003916981084E-3</v>
      </c>
      <c r="D55" s="32">
        <v>-5.6062329082056305E-4</v>
      </c>
      <c r="E55" s="32">
        <v>-9.6140184494026403E-3</v>
      </c>
    </row>
    <row r="56" spans="1:5" ht="14">
      <c r="A56" t="s">
        <v>55</v>
      </c>
      <c r="B56" s="32">
        <v>-5.9409722301643998E-3</v>
      </c>
      <c r="C56" s="32">
        <v>-1.5963925365531748E-2</v>
      </c>
      <c r="D56" s="32">
        <v>-2.3635857391217308E-2</v>
      </c>
      <c r="E56" s="32">
        <v>5.8191287702202155E-3</v>
      </c>
    </row>
    <row r="57" spans="1:5" ht="14">
      <c r="A57" t="s">
        <v>56</v>
      </c>
      <c r="B57" s="32">
        <v>-1.475250935629841E-2</v>
      </c>
      <c r="C57" s="32">
        <v>1.5050669568487876E-2</v>
      </c>
      <c r="D57" s="32">
        <v>5.3535440185364771E-3</v>
      </c>
      <c r="E57" s="32">
        <v>1.0302814954085164E-2</v>
      </c>
    </row>
    <row r="58" spans="1:5" ht="14">
      <c r="A58" t="s">
        <v>57</v>
      </c>
      <c r="B58" s="32">
        <v>-3.9986398359818922E-3</v>
      </c>
      <c r="C58" s="32">
        <v>8.1733716161095215E-3</v>
      </c>
      <c r="D58" s="32">
        <v>1.6881521932198787E-2</v>
      </c>
      <c r="E58" s="32">
        <v>4.9076452505259563E-3</v>
      </c>
    </row>
    <row r="59" spans="1:5" ht="14">
      <c r="A59" t="s">
        <v>58</v>
      </c>
      <c r="B59" s="32">
        <v>6.4823171723191412E-3</v>
      </c>
      <c r="C59" s="32">
        <v>2.0146302382427882E-3</v>
      </c>
      <c r="D59" s="32">
        <v>-4.2931119925270515E-3</v>
      </c>
      <c r="E59" s="32">
        <v>-1.3989333134810556E-2</v>
      </c>
    </row>
    <row r="60" spans="1:5" ht="14">
      <c r="A60" t="s">
        <v>59</v>
      </c>
      <c r="B60" s="32">
        <v>3.3566072232168601E-5</v>
      </c>
      <c r="C60" s="32">
        <v>1.0096585711268719E-2</v>
      </c>
      <c r="D60" s="32">
        <v>8.4711149985475E-3</v>
      </c>
      <c r="E60" s="32">
        <v>7.2523790032521969E-3</v>
      </c>
    </row>
    <row r="61" spans="1:5" ht="14">
      <c r="A61" t="s">
        <v>60</v>
      </c>
      <c r="B61" s="32">
        <v>-9.6842619005711797E-3</v>
      </c>
      <c r="C61" s="32">
        <v>2.3613242985011502E-3</v>
      </c>
      <c r="D61" s="32">
        <v>-3.0598427194947111E-4</v>
      </c>
      <c r="E61" s="32">
        <v>-1.8118026915785734E-2</v>
      </c>
    </row>
    <row r="62" spans="1:5" ht="14">
      <c r="A62" t="s">
        <v>61</v>
      </c>
      <c r="B62" s="32">
        <v>-7.7114995386236658E-3</v>
      </c>
      <c r="C62" s="32">
        <v>-4.7077896800399276E-3</v>
      </c>
      <c r="D62" s="32">
        <v>-4.186431114218854E-3</v>
      </c>
      <c r="E62" s="32">
        <v>1.8067619993029315E-2</v>
      </c>
    </row>
    <row r="63" spans="1:5" ht="14">
      <c r="A63" t="s">
        <v>62</v>
      </c>
      <c r="B63" s="32">
        <v>-7.8272793973696402E-3</v>
      </c>
      <c r="C63" s="32">
        <v>-1.8404678021215532E-4</v>
      </c>
      <c r="D63" s="32">
        <v>2.93305359667035E-3</v>
      </c>
      <c r="E63" s="32">
        <v>-5.0228289095153962E-3</v>
      </c>
    </row>
    <row r="64" spans="1:5" ht="14">
      <c r="A64" t="s">
        <v>63</v>
      </c>
      <c r="B64" s="32">
        <v>1.5495683377534189E-2</v>
      </c>
      <c r="C64" s="32">
        <v>4.1951126174600718E-3</v>
      </c>
      <c r="D64" s="32">
        <v>8.7676731656448157E-3</v>
      </c>
      <c r="E64" s="32">
        <v>-2.0914103864193797E-3</v>
      </c>
    </row>
    <row r="65" spans="1:5" ht="14">
      <c r="A65" t="s">
        <v>64</v>
      </c>
      <c r="B65" s="32">
        <v>-8.9697225444780402E-3</v>
      </c>
      <c r="C65" s="32">
        <v>-5.4206823821932627E-3</v>
      </c>
      <c r="D65" s="32">
        <v>-6.5368973701503521E-3</v>
      </c>
      <c r="E65" s="32">
        <v>5.2082322030278889E-3</v>
      </c>
    </row>
    <row r="66" spans="1:5" ht="14">
      <c r="A66" t="s">
        <v>65</v>
      </c>
      <c r="B66" s="32">
        <v>1.4726255452664472E-2</v>
      </c>
      <c r="C66" s="32">
        <v>-1.8559915693666061E-3</v>
      </c>
      <c r="D66" s="32">
        <v>7.0029944651993871E-3</v>
      </c>
      <c r="E66" s="32">
        <v>3.3095608881865213E-3</v>
      </c>
    </row>
    <row r="67" spans="1:5" ht="14">
      <c r="A67" t="s">
        <v>66</v>
      </c>
      <c r="B67" s="32">
        <v>2.8799068740014639E-3</v>
      </c>
      <c r="C67" s="32">
        <v>8.1814159921720208E-3</v>
      </c>
      <c r="D67" s="32">
        <v>3.3832774472530216E-3</v>
      </c>
      <c r="E67" s="32">
        <v>2.4452908129511996E-3</v>
      </c>
    </row>
    <row r="68" spans="1:5" ht="14">
      <c r="A68" t="s">
        <v>67</v>
      </c>
      <c r="B68" s="32">
        <v>3.9872448064539844E-3</v>
      </c>
      <c r="C68" s="32">
        <v>-4.6386655316890315E-3</v>
      </c>
      <c r="D68" s="32">
        <v>2.5496198519816011E-3</v>
      </c>
      <c r="E68" s="32">
        <v>6.517669295165166E-3</v>
      </c>
    </row>
    <row r="69" spans="1:5" ht="14">
      <c r="A69" t="s">
        <v>68</v>
      </c>
      <c r="B69" s="32">
        <v>-1.1792931926539177E-3</v>
      </c>
      <c r="C69" s="32">
        <v>5.9829567335937086E-3</v>
      </c>
      <c r="D69" s="32">
        <v>-4.8159649463664337E-4</v>
      </c>
      <c r="E69" s="32">
        <v>-1.9787725569045591E-3</v>
      </c>
    </row>
    <row r="70" spans="1:5" ht="14">
      <c r="A70" t="s">
        <v>69</v>
      </c>
      <c r="B70" s="32">
        <v>-4.3746816035741681E-3</v>
      </c>
      <c r="C70" s="32">
        <v>1.6738821949274498E-3</v>
      </c>
      <c r="D70" s="32">
        <v>3.5384859861831359E-4</v>
      </c>
      <c r="E70" s="32">
        <v>-1.3526586244757641E-3</v>
      </c>
    </row>
    <row r="71" spans="1:5" ht="14">
      <c r="A71" t="s">
        <v>70</v>
      </c>
      <c r="B71" s="32">
        <v>-2.3494570364955124E-3</v>
      </c>
      <c r="C71" s="32">
        <v>-9.4036789518653135E-4</v>
      </c>
      <c r="D71" s="32">
        <v>1.3117975960857012E-3</v>
      </c>
      <c r="E71" s="32">
        <v>-1.6359217383801663E-2</v>
      </c>
    </row>
    <row r="72" spans="1:5" ht="14">
      <c r="A72" t="s">
        <v>71</v>
      </c>
      <c r="B72" s="32">
        <v>-9.2798928280815526E-3</v>
      </c>
      <c r="C72" s="32">
        <v>9.922089864754615E-4</v>
      </c>
      <c r="D72" s="32">
        <v>4.0214587678236331E-3</v>
      </c>
      <c r="E72" s="32">
        <v>-3.5931959953646843E-3</v>
      </c>
    </row>
    <row r="73" spans="1:5" ht="14">
      <c r="A73" t="s">
        <v>72</v>
      </c>
      <c r="B73" s="32">
        <v>-5.5837277811488254E-3</v>
      </c>
      <c r="C73" s="32">
        <v>2.4649821979919732E-3</v>
      </c>
      <c r="D73" s="32">
        <v>8.2191214772179399E-3</v>
      </c>
      <c r="E73" s="32">
        <v>5.869434603000814E-3</v>
      </c>
    </row>
    <row r="74" spans="1:5" ht="14">
      <c r="A74" t="s">
        <v>73</v>
      </c>
      <c r="B74" s="32">
        <v>-4.2036810550010953E-4</v>
      </c>
      <c r="C74" s="32">
        <v>2.9499804747153244E-3</v>
      </c>
      <c r="D74" s="32">
        <v>-3.7340373926777787E-3</v>
      </c>
      <c r="E74" s="32">
        <v>-1.1108423019089882E-2</v>
      </c>
    </row>
    <row r="75" spans="1:5" ht="14">
      <c r="A75" t="s">
        <v>74</v>
      </c>
      <c r="B75" s="32">
        <v>-1.3907582707991976E-2</v>
      </c>
      <c r="C75" s="32">
        <v>1.6037921017098872E-3</v>
      </c>
      <c r="D75" s="32">
        <v>3.5359606753941081E-3</v>
      </c>
      <c r="E75" s="32">
        <v>-9.8692313882957211E-3</v>
      </c>
    </row>
    <row r="76" spans="1:5" ht="14">
      <c r="A76" t="s">
        <v>75</v>
      </c>
      <c r="B76" s="32">
        <v>-7.2894318430122302E-3</v>
      </c>
      <c r="C76" s="32">
        <v>2.6062694827879256E-3</v>
      </c>
      <c r="D76" s="32">
        <v>-9.0074213870590964E-3</v>
      </c>
      <c r="E76" s="32">
        <v>1.7649050328065394E-2</v>
      </c>
    </row>
    <row r="77" spans="1:5" ht="14">
      <c r="A77" t="s">
        <v>76</v>
      </c>
      <c r="B77" s="32">
        <v>-1.177873980840281E-2</v>
      </c>
      <c r="C77" s="32">
        <v>-7.0746082916894795E-3</v>
      </c>
      <c r="D77" s="32">
        <v>3.7851220175510185E-3</v>
      </c>
      <c r="E77" s="32">
        <v>8.6140362178734296E-3</v>
      </c>
    </row>
    <row r="78" spans="1:5" ht="14">
      <c r="A78" t="s">
        <v>77</v>
      </c>
      <c r="B78" s="32">
        <v>9.8490991733009153E-3</v>
      </c>
      <c r="C78" s="32">
        <v>-1.0806639720144598E-2</v>
      </c>
      <c r="D78" s="32">
        <v>-1.6431567071808139E-3</v>
      </c>
      <c r="E78" s="32">
        <v>-2.6322524305594019E-4</v>
      </c>
    </row>
    <row r="79" spans="1:5" ht="14">
      <c r="A79" t="s">
        <v>78</v>
      </c>
      <c r="B79" s="32">
        <v>-2.7161095140185977E-2</v>
      </c>
      <c r="C79" s="32">
        <v>1.2559520255743905E-3</v>
      </c>
      <c r="D79" s="32">
        <v>-1.5527245125335515E-2</v>
      </c>
      <c r="E79" s="32">
        <v>6.3058230127731221E-4</v>
      </c>
    </row>
    <row r="80" spans="1:5" ht="14">
      <c r="A80" t="s">
        <v>79</v>
      </c>
      <c r="B80" s="32">
        <v>-2.0453968339573898E-3</v>
      </c>
      <c r="C80" s="32">
        <v>8.1085771490773013E-3</v>
      </c>
      <c r="D80" s="32">
        <v>4.1055394719621413E-3</v>
      </c>
      <c r="E80" s="32">
        <v>-3.6526647421316213E-3</v>
      </c>
    </row>
    <row r="81" spans="1:5" ht="14">
      <c r="A81" t="s">
        <v>80</v>
      </c>
      <c r="B81" s="32">
        <v>2.4176130323769199E-2</v>
      </c>
      <c r="C81" s="32">
        <v>8.4899307310997447E-3</v>
      </c>
      <c r="D81" s="32">
        <v>2.9752954274860346E-3</v>
      </c>
      <c r="E81" s="32">
        <v>5.3453957182235381E-3</v>
      </c>
    </row>
    <row r="82" spans="1:5" ht="14">
      <c r="A82" t="s">
        <v>81</v>
      </c>
      <c r="B82" s="32">
        <v>4.582208157957326E-3</v>
      </c>
      <c r="C82" s="32">
        <v>1.49234281976902E-3</v>
      </c>
      <c r="D82" s="32">
        <v>2.3547935685205995E-3</v>
      </c>
      <c r="E82" s="32">
        <v>1.0746570738491033E-2</v>
      </c>
    </row>
    <row r="83" spans="1:5" ht="14">
      <c r="A83" t="s">
        <v>82</v>
      </c>
      <c r="B83" s="32">
        <v>1.3414148101134456E-2</v>
      </c>
      <c r="C83" s="32">
        <v>2.2176660815180892E-3</v>
      </c>
      <c r="D83" s="32">
        <v>3.4099459347446998E-3</v>
      </c>
      <c r="E83" s="32">
        <v>1.2786764127816387E-2</v>
      </c>
    </row>
    <row r="84" spans="1:5" ht="14">
      <c r="A84" t="s">
        <v>83</v>
      </c>
      <c r="B84" s="32">
        <v>1.2371633595722068E-3</v>
      </c>
      <c r="C84" s="32">
        <v>-5.8620972903538453E-3</v>
      </c>
      <c r="D84" s="32">
        <v>-3.5222206486322785E-3</v>
      </c>
      <c r="E84" s="32">
        <v>3.2455857546499866E-3</v>
      </c>
    </row>
    <row r="85" spans="1:5" ht="14">
      <c r="A85" t="s">
        <v>84</v>
      </c>
      <c r="B85" s="32">
        <v>8.342038993794279E-3</v>
      </c>
      <c r="C85" s="32">
        <v>8.7891799837818956E-3</v>
      </c>
      <c r="D85" s="32">
        <v>3.2270771556977668E-3</v>
      </c>
      <c r="E85" s="32">
        <v>2.0274084271688572E-2</v>
      </c>
    </row>
    <row r="86" spans="1:5" ht="14">
      <c r="A86" t="s">
        <v>85</v>
      </c>
      <c r="B86" s="32">
        <v>1.0783634574966543E-2</v>
      </c>
      <c r="C86" s="32">
        <v>4.2973414690568616E-3</v>
      </c>
      <c r="D86" s="32">
        <v>-3.968406584201588E-3</v>
      </c>
      <c r="E86" s="32">
        <v>1.8091983232443484E-2</v>
      </c>
    </row>
    <row r="87" spans="1:5" ht="14">
      <c r="A87" t="s">
        <v>86</v>
      </c>
      <c r="B87" s="32">
        <v>5.375656965437587E-3</v>
      </c>
      <c r="C87" s="32">
        <v>-1.3500571571324227E-3</v>
      </c>
      <c r="D87" s="32">
        <v>4.2243891284291469E-3</v>
      </c>
      <c r="E87" s="32">
        <v>8.6025059036724423E-3</v>
      </c>
    </row>
    <row r="88" spans="1:5" ht="14">
      <c r="A88" t="s">
        <v>87</v>
      </c>
      <c r="B88" s="32">
        <v>-9.3231323558200382E-4</v>
      </c>
      <c r="C88" s="32">
        <v>3.1171346489786849E-4</v>
      </c>
      <c r="D88" s="32">
        <v>1.9645465855856435E-3</v>
      </c>
      <c r="E88" s="32">
        <v>8.8214214113950772E-3</v>
      </c>
    </row>
    <row r="89" spans="1:5" ht="14">
      <c r="A89" t="s">
        <v>88</v>
      </c>
      <c r="B89" s="32">
        <v>-8.8654702734871152E-3</v>
      </c>
      <c r="C89" s="32">
        <v>2.8385281677768184E-3</v>
      </c>
      <c r="D89" s="32">
        <v>-3.5728682101949217E-3</v>
      </c>
      <c r="E89" s="32">
        <v>-5.7492502155423886E-3</v>
      </c>
    </row>
    <row r="90" spans="1:5" ht="14">
      <c r="A90" t="s">
        <v>89</v>
      </c>
      <c r="B90" s="32">
        <v>1.1319233799409531E-2</v>
      </c>
      <c r="C90" s="32">
        <v>-3.3508296923669389E-4</v>
      </c>
      <c r="D90" s="32">
        <v>6.8172261846696624E-3</v>
      </c>
      <c r="E90" s="32">
        <v>1.237473018479421E-2</v>
      </c>
    </row>
    <row r="91" spans="1:5" ht="14">
      <c r="A91" t="s">
        <v>90</v>
      </c>
      <c r="B91" s="32">
        <v>-1.2349484444872472E-3</v>
      </c>
      <c r="C91" s="32">
        <v>-3.401266163481994E-3</v>
      </c>
      <c r="D91" s="32">
        <v>-5.2746424574924367E-3</v>
      </c>
      <c r="E91" s="32">
        <v>2.1545347520524655E-3</v>
      </c>
    </row>
    <row r="92" spans="1:5" ht="14">
      <c r="A92" t="s">
        <v>91</v>
      </c>
      <c r="B92" s="32">
        <v>-3.8043406769861874E-3</v>
      </c>
      <c r="C92" s="32">
        <v>-1.3194454045593487E-3</v>
      </c>
      <c r="D92" s="32">
        <v>-7.5592326203557008E-3</v>
      </c>
      <c r="E92" s="32">
        <v>7.2886347745075531E-3</v>
      </c>
    </row>
    <row r="93" spans="1:5" ht="14">
      <c r="A93" t="s">
        <v>92</v>
      </c>
      <c r="B93" s="32">
        <v>-9.1286991865137702E-3</v>
      </c>
      <c r="C93" s="32">
        <v>-4.6162382762889205E-3</v>
      </c>
      <c r="D93" s="32">
        <v>-1.0102254935168599E-2</v>
      </c>
      <c r="E93" s="32">
        <v>-5.1776507895055822E-3</v>
      </c>
    </row>
    <row r="94" spans="1:5" ht="14">
      <c r="A94" t="s">
        <v>93</v>
      </c>
      <c r="B94" s="32">
        <v>1.9574855053540964E-3</v>
      </c>
      <c r="C94" s="32">
        <v>-7.7526176231305427E-3</v>
      </c>
      <c r="D94" s="32">
        <v>7.1014795835441184E-4</v>
      </c>
      <c r="E94" s="32">
        <v>-6.1928672239445473E-3</v>
      </c>
    </row>
    <row r="95" spans="1:5" ht="14">
      <c r="A95" t="s">
        <v>94</v>
      </c>
      <c r="B95" s="32">
        <v>9.7899354364939083E-3</v>
      </c>
      <c r="C95" s="32">
        <v>2.273922239413449E-3</v>
      </c>
      <c r="D95" s="32">
        <v>5.5654888461810206E-3</v>
      </c>
      <c r="E95" s="32">
        <v>5.8106406888163899E-3</v>
      </c>
    </row>
    <row r="96" spans="1:5" ht="14">
      <c r="A96" t="s">
        <v>95</v>
      </c>
      <c r="B96" s="32">
        <v>-1.6185028254176114E-3</v>
      </c>
      <c r="C96" s="32">
        <v>-5.7631743778016721E-3</v>
      </c>
      <c r="D96" s="32">
        <v>-4.8743261721678564E-3</v>
      </c>
      <c r="E96" s="32">
        <v>-2.1888260338502556E-2</v>
      </c>
    </row>
    <row r="97" spans="1:5" ht="14">
      <c r="A97" t="s">
        <v>96</v>
      </c>
      <c r="B97" s="32">
        <v>-6.5422937450534339E-4</v>
      </c>
      <c r="C97" s="32">
        <v>8.4382066732456781E-3</v>
      </c>
      <c r="D97" s="32">
        <v>-2.5009710165298004E-3</v>
      </c>
      <c r="E97" s="32">
        <v>-6.735517724381395E-3</v>
      </c>
    </row>
    <row r="98" spans="1:5" ht="14">
      <c r="A98" t="s">
        <v>97</v>
      </c>
      <c r="B98" s="32">
        <v>-4.6509395768187974E-3</v>
      </c>
      <c r="C98" s="32">
        <v>-1.5500658642873689E-3</v>
      </c>
      <c r="D98" s="32">
        <v>1.5650848361716534E-3</v>
      </c>
      <c r="E98" s="32">
        <v>2.0352292443522841E-2</v>
      </c>
    </row>
    <row r="99" spans="1:5" ht="14">
      <c r="A99" t="s">
        <v>98</v>
      </c>
      <c r="B99" s="32">
        <v>-4.3485435070605314E-3</v>
      </c>
      <c r="C99" s="32">
        <v>-9.1549184051818583E-3</v>
      </c>
      <c r="D99" s="32">
        <v>-9.1258516909588118E-3</v>
      </c>
      <c r="E99" s="32">
        <v>-2.8930941850222042E-4</v>
      </c>
    </row>
    <row r="100" spans="1:5" ht="14">
      <c r="A100" t="s">
        <v>99</v>
      </c>
      <c r="B100" s="32">
        <v>-1.105558680783069E-4</v>
      </c>
      <c r="C100" s="32">
        <v>-1.7123020373769459E-2</v>
      </c>
      <c r="D100" s="32">
        <v>-8.6144083662968839E-3</v>
      </c>
      <c r="E100" s="32">
        <v>-1.8568649931043925E-3</v>
      </c>
    </row>
    <row r="101" spans="1:5" ht="14">
      <c r="A101" t="s">
        <v>100</v>
      </c>
      <c r="B101" s="32">
        <v>-2.0523642839098417E-2</v>
      </c>
      <c r="C101" s="32">
        <v>-8.1497632470668138E-4</v>
      </c>
      <c r="D101" s="32">
        <v>1.1101390290141008E-2</v>
      </c>
      <c r="E101" s="32">
        <v>-2.1420226876983701E-2</v>
      </c>
    </row>
    <row r="102" spans="1:5" ht="14">
      <c r="A102" t="s">
        <v>101</v>
      </c>
      <c r="B102" s="32">
        <v>8.9637234794201943E-3</v>
      </c>
      <c r="C102" s="32">
        <v>9.4768373051387234E-3</v>
      </c>
      <c r="D102" s="32">
        <v>1.4560475094412027E-2</v>
      </c>
      <c r="E102" s="32">
        <v>-3.1062277588105591E-3</v>
      </c>
    </row>
    <row r="103" spans="1:5" ht="14">
      <c r="A103" t="s">
        <v>102</v>
      </c>
      <c r="B103" s="32">
        <v>1.0598653378027447E-2</v>
      </c>
      <c r="C103" s="32">
        <v>1.2061715863250257E-2</v>
      </c>
      <c r="D103" s="32">
        <v>-7.0895346190437956E-4</v>
      </c>
      <c r="E103" s="32">
        <v>-2.3413854626241477E-2</v>
      </c>
    </row>
    <row r="104" spans="1:5" ht="14">
      <c r="A104" t="s">
        <v>103</v>
      </c>
      <c r="B104" s="32">
        <v>3.0994495549825107E-3</v>
      </c>
      <c r="C104" s="32">
        <v>1.4599428049598621E-3</v>
      </c>
      <c r="D104" s="32">
        <v>-3.8033058274361707E-3</v>
      </c>
      <c r="E104" s="32">
        <v>-1.1401826214321363E-2</v>
      </c>
    </row>
    <row r="105" spans="1:5" ht="14">
      <c r="A105" t="s">
        <v>104</v>
      </c>
      <c r="B105" s="32">
        <v>-7.6724119691461501E-3</v>
      </c>
      <c r="C105" s="32">
        <v>-2.7802175328761427E-3</v>
      </c>
      <c r="D105" s="32">
        <v>1.6889981117368317E-3</v>
      </c>
      <c r="E105" s="32">
        <v>-2.2137196168620685E-2</v>
      </c>
    </row>
    <row r="106" spans="1:5" ht="14">
      <c r="A106" t="s">
        <v>105</v>
      </c>
      <c r="B106" s="32">
        <v>-1.915500403224293E-2</v>
      </c>
      <c r="C106" s="32">
        <v>-2.0574321587474437E-2</v>
      </c>
      <c r="D106" s="32">
        <v>-5.0101229591910717E-3</v>
      </c>
      <c r="E106" s="32">
        <v>-1.059611590985262E-2</v>
      </c>
    </row>
    <row r="107" spans="1:5" ht="14">
      <c r="A107" t="s">
        <v>106</v>
      </c>
      <c r="B107" s="32">
        <v>4.694181574485686E-3</v>
      </c>
      <c r="C107" s="32">
        <v>1.5679363733049781E-3</v>
      </c>
      <c r="D107" s="32">
        <v>1.1327020864408852E-2</v>
      </c>
      <c r="E107" s="32">
        <v>5.4102539408423392E-3</v>
      </c>
    </row>
    <row r="108" spans="1:5" ht="14">
      <c r="A108" t="s">
        <v>107</v>
      </c>
      <c r="B108" s="32">
        <v>-2.1721297902930339E-2</v>
      </c>
      <c r="C108" s="32">
        <v>-1.1981220973814677E-2</v>
      </c>
      <c r="D108" s="32">
        <v>-3.0631433967879449E-3</v>
      </c>
      <c r="E108" s="32">
        <v>1.3305327173866734E-2</v>
      </c>
    </row>
    <row r="109" spans="1:5" ht="14">
      <c r="A109" t="s">
        <v>108</v>
      </c>
      <c r="B109" s="32">
        <v>-9.8572514683920986E-3</v>
      </c>
      <c r="C109" s="32">
        <v>1.1428247349873287E-2</v>
      </c>
      <c r="D109" s="32">
        <v>-8.4104427531129268E-3</v>
      </c>
      <c r="E109" s="32">
        <v>1.5890077888373582E-2</v>
      </c>
    </row>
    <row r="110" spans="1:5" ht="14">
      <c r="A110" t="s">
        <v>109</v>
      </c>
      <c r="B110" s="32">
        <v>3.1884314456805331E-3</v>
      </c>
      <c r="C110" s="32">
        <v>-1.3073229133451143E-2</v>
      </c>
      <c r="D110" s="32">
        <v>-2.2880631833535506E-3</v>
      </c>
      <c r="E110" s="32">
        <v>-9.4340718690225089E-3</v>
      </c>
    </row>
    <row r="111" spans="1:5" ht="14">
      <c r="A111" t="s">
        <v>110</v>
      </c>
      <c r="B111" s="32">
        <v>-4.1145750405663598E-3</v>
      </c>
      <c r="C111" s="32">
        <v>1.0469458977261837E-2</v>
      </c>
      <c r="D111" s="32">
        <v>9.3824487211427252E-3</v>
      </c>
      <c r="E111" s="32">
        <v>-3.2048512075492277E-3</v>
      </c>
    </row>
    <row r="112" spans="1:5" ht="14">
      <c r="A112" t="s">
        <v>111</v>
      </c>
      <c r="B112" s="32">
        <v>1.9374093762109572E-2</v>
      </c>
      <c r="C112" s="32">
        <v>4.0944935476352412E-3</v>
      </c>
      <c r="D112" s="32">
        <v>-1.1544244338185537E-2</v>
      </c>
      <c r="E112" s="32">
        <v>1.4487522170954356E-2</v>
      </c>
    </row>
    <row r="113" spans="1:5" ht="14">
      <c r="A113" t="s">
        <v>112</v>
      </c>
      <c r="B113" s="32">
        <v>-4.4030202826702124E-3</v>
      </c>
      <c r="C113" s="32">
        <v>8.2640477350165494E-3</v>
      </c>
      <c r="D113" s="32">
        <v>1.167705828441018E-2</v>
      </c>
      <c r="E113" s="32">
        <v>1.7970116313553285E-2</v>
      </c>
    </row>
    <row r="114" spans="1:5" ht="14">
      <c r="A114" t="s">
        <v>113</v>
      </c>
      <c r="B114" s="32">
        <v>-1.0729547276335445E-2</v>
      </c>
      <c r="C114" s="32">
        <v>-1.9110198828814491E-3</v>
      </c>
      <c r="D114" s="32">
        <v>2.4707937661456046E-3</v>
      </c>
      <c r="E114" s="32">
        <v>-1.4862072066480472E-3</v>
      </c>
    </row>
    <row r="115" spans="1:5" ht="14">
      <c r="A115" t="s">
        <v>114</v>
      </c>
      <c r="B115" s="32">
        <v>-7.0007420595736853E-3</v>
      </c>
      <c r="C115" s="32">
        <v>-6.8940181985658756E-3</v>
      </c>
      <c r="D115" s="32">
        <v>7.2038732031549481E-3</v>
      </c>
      <c r="E115" s="32">
        <v>6.5266506893323396E-3</v>
      </c>
    </row>
    <row r="116" spans="1:5" ht="14">
      <c r="A116" t="s">
        <v>115</v>
      </c>
      <c r="B116" s="32">
        <v>2.4004129141526106E-3</v>
      </c>
      <c r="C116" s="32">
        <v>-2.4219951852237753E-3</v>
      </c>
      <c r="D116" s="32">
        <v>-2.3282082200935922E-3</v>
      </c>
      <c r="E116" s="32">
        <v>1.3692670936555366E-3</v>
      </c>
    </row>
    <row r="117" spans="1:5" ht="14">
      <c r="A117" t="s">
        <v>116</v>
      </c>
      <c r="B117" s="32">
        <v>2.3753202453669336E-2</v>
      </c>
      <c r="C117" s="32">
        <v>3.0202766910713374E-3</v>
      </c>
      <c r="D117" s="32">
        <v>1.6241538598517032E-3</v>
      </c>
      <c r="E117" s="32">
        <v>-1.8873290456047302E-2</v>
      </c>
    </row>
    <row r="118" spans="1:5" ht="14">
      <c r="A118" t="s">
        <v>117</v>
      </c>
      <c r="B118" s="32">
        <v>-4.5229154431644459E-3</v>
      </c>
      <c r="C118" s="32">
        <v>1.6912410907574983E-2</v>
      </c>
      <c r="D118" s="32">
        <v>9.1836405920109696E-3</v>
      </c>
      <c r="E118" s="32">
        <v>3.3477266591061998E-3</v>
      </c>
    </row>
    <row r="119" spans="1:5" ht="14">
      <c r="A119" t="s">
        <v>118</v>
      </c>
      <c r="B119" s="32">
        <v>1.1617593253832164E-2</v>
      </c>
      <c r="C119" s="32">
        <v>7.4392010494795241E-3</v>
      </c>
      <c r="D119" s="32">
        <v>3.6449941822220356E-3</v>
      </c>
      <c r="E119" s="32">
        <v>-7.1227033255636995E-3</v>
      </c>
    </row>
    <row r="120" spans="1:5" ht="14">
      <c r="A120" t="s">
        <v>119</v>
      </c>
      <c r="B120" s="32">
        <v>-7.6059093082214431E-4</v>
      </c>
      <c r="C120" s="32">
        <v>3.3735805646736344E-3</v>
      </c>
      <c r="D120" s="32">
        <v>-4.1834515703632292E-3</v>
      </c>
      <c r="E120" s="32">
        <v>1.7523615181415715E-2</v>
      </c>
    </row>
    <row r="121" spans="1:5" ht="14">
      <c r="A121" t="s">
        <v>120</v>
      </c>
      <c r="B121" s="32">
        <v>1.0003472728347528E-4</v>
      </c>
      <c r="C121" s="32">
        <v>7.3617021583369038E-3</v>
      </c>
      <c r="D121" s="32">
        <v>1.8999600760598835E-3</v>
      </c>
      <c r="E121" s="32">
        <v>-2.6697473281234451E-4</v>
      </c>
    </row>
    <row r="122" spans="1:5" ht="14">
      <c r="A122" t="s">
        <v>121</v>
      </c>
      <c r="B122" s="32">
        <v>-4.5563757751345548E-5</v>
      </c>
      <c r="C122" s="32">
        <v>3.6573205869523144E-3</v>
      </c>
      <c r="D122" s="32">
        <v>7.7143452553398665E-4</v>
      </c>
      <c r="E122" s="32">
        <v>-9.6049913054822144E-3</v>
      </c>
    </row>
    <row r="123" spans="1:5" ht="14">
      <c r="A123" t="s">
        <v>122</v>
      </c>
      <c r="B123" s="32">
        <v>3.2560774522560199E-4</v>
      </c>
      <c r="C123" s="32">
        <v>2.9914274720985803E-3</v>
      </c>
      <c r="D123" s="32">
        <v>-4.5513281557237962E-3</v>
      </c>
      <c r="E123" s="32">
        <v>2.515895029800323E-3</v>
      </c>
    </row>
    <row r="124" spans="1:5" ht="14">
      <c r="A124" t="s">
        <v>123</v>
      </c>
      <c r="B124" s="32">
        <v>8.2585481592232796E-3</v>
      </c>
      <c r="C124" s="32">
        <v>-1.0731549583585973E-3</v>
      </c>
      <c r="D124" s="32">
        <v>1.979875393614871E-3</v>
      </c>
      <c r="E124" s="32">
        <v>2.5775037916785606E-2</v>
      </c>
    </row>
    <row r="125" spans="1:5" ht="14">
      <c r="A125" t="s">
        <v>124</v>
      </c>
      <c r="B125" s="32">
        <v>2.3577990894240765E-3</v>
      </c>
      <c r="C125" s="32">
        <v>4.7369422309476855E-3</v>
      </c>
      <c r="D125" s="32">
        <v>2.5326874913562209E-3</v>
      </c>
      <c r="E125" s="32">
        <v>-4.2651406143025712E-3</v>
      </c>
    </row>
    <row r="126" spans="1:5" ht="14">
      <c r="A126" t="s">
        <v>125</v>
      </c>
      <c r="B126" s="32">
        <v>-1.9298720217074395E-3</v>
      </c>
      <c r="C126" s="32">
        <v>1.818128616510003E-3</v>
      </c>
      <c r="D126" s="32">
        <v>7.5584273156693964E-3</v>
      </c>
      <c r="E126" s="32">
        <v>9.2209203398538539E-3</v>
      </c>
    </row>
    <row r="127" spans="1:5" ht="14">
      <c r="A127" t="s">
        <v>126</v>
      </c>
      <c r="B127" s="32">
        <v>-3.1867338760204257E-3</v>
      </c>
      <c r="C127" s="32">
        <v>-5.0644004514438486E-3</v>
      </c>
      <c r="D127" s="32">
        <v>-3.3514840168080602E-3</v>
      </c>
      <c r="E127" s="32">
        <v>-6.1542467515802316E-3</v>
      </c>
    </row>
    <row r="128" spans="1:5" ht="14">
      <c r="A128" t="s">
        <v>127</v>
      </c>
      <c r="B128" s="32">
        <v>4.7469497047653445E-3</v>
      </c>
      <c r="C128" s="32">
        <v>9.7813440400895506E-3</v>
      </c>
      <c r="D128" s="32">
        <v>-5.2403891774408526E-4</v>
      </c>
      <c r="E128" s="32">
        <v>-3.5359295925617338E-3</v>
      </c>
    </row>
    <row r="129" spans="1:5" ht="14">
      <c r="A129" t="s">
        <v>128</v>
      </c>
      <c r="B129" s="32">
        <v>-1.3297691325191917E-4</v>
      </c>
      <c r="C129" s="32">
        <v>1.9474456805769699E-3</v>
      </c>
      <c r="D129" s="32">
        <v>-1.6428480457648872E-3</v>
      </c>
      <c r="E129" s="32">
        <v>-7.5380651648570248E-3</v>
      </c>
    </row>
    <row r="130" spans="1:5" ht="14">
      <c r="A130" t="s">
        <v>129</v>
      </c>
      <c r="B130" s="32">
        <v>3.2870766655865146E-3</v>
      </c>
      <c r="C130" s="32">
        <v>1.7984504334932693E-3</v>
      </c>
      <c r="D130" s="32">
        <v>7.0287129891044246E-3</v>
      </c>
      <c r="E130" s="32">
        <v>-6.1200665702775738E-3</v>
      </c>
    </row>
    <row r="131" spans="1:5" ht="14">
      <c r="A131" t="s">
        <v>130</v>
      </c>
      <c r="B131" s="32">
        <v>-2.5321352830872754E-3</v>
      </c>
      <c r="C131" s="32">
        <v>3.673611276116367E-3</v>
      </c>
      <c r="D131" s="32">
        <v>-1.8965318114419838E-3</v>
      </c>
      <c r="E131" s="32">
        <v>5.860465065374341E-3</v>
      </c>
    </row>
    <row r="132" spans="1:5" ht="14">
      <c r="A132" t="s">
        <v>131</v>
      </c>
      <c r="B132" s="32">
        <v>1.2685912493646829E-2</v>
      </c>
      <c r="C132" s="32">
        <v>6.4405112404735685E-3</v>
      </c>
      <c r="D132" s="32">
        <v>-3.5693421812395096E-3</v>
      </c>
      <c r="E132" s="32">
        <v>1.1279575040552126E-2</v>
      </c>
    </row>
    <row r="133" spans="1:5" ht="14">
      <c r="A133" t="s">
        <v>132</v>
      </c>
      <c r="B133" s="32">
        <v>6.821857743153698E-3</v>
      </c>
      <c r="C133" s="32">
        <v>4.1731721062601788E-3</v>
      </c>
      <c r="D133" s="32">
        <v>4.2701457980355738E-3</v>
      </c>
      <c r="E133" s="32">
        <v>5.6184403593438608E-3</v>
      </c>
    </row>
    <row r="134" spans="1:5" ht="14">
      <c r="A134" t="s">
        <v>133</v>
      </c>
      <c r="B134" s="32">
        <v>7.2123103222029106E-3</v>
      </c>
      <c r="C134" s="32">
        <v>3.7259083006282606E-3</v>
      </c>
      <c r="D134" s="32">
        <v>3.2981673315980262E-3</v>
      </c>
      <c r="E134" s="32">
        <v>1.0512177552658912E-3</v>
      </c>
    </row>
    <row r="135" spans="1:5" ht="14">
      <c r="A135" t="s">
        <v>134</v>
      </c>
      <c r="B135" s="32">
        <v>1.0421932461503294E-3</v>
      </c>
      <c r="C135" s="32">
        <v>8.8730678440489285E-4</v>
      </c>
      <c r="D135" s="32">
        <v>-4.8752565268347155E-4</v>
      </c>
      <c r="E135" s="32">
        <v>-4.0267688722960531E-3</v>
      </c>
    </row>
    <row r="136" spans="1:5" ht="14">
      <c r="A136" t="s">
        <v>135</v>
      </c>
      <c r="B136" s="32">
        <v>-6.1196546559415645E-3</v>
      </c>
      <c r="C136" s="32">
        <v>-3.504869385575243E-3</v>
      </c>
      <c r="D136" s="32">
        <v>-3.6172955863824087E-3</v>
      </c>
      <c r="E136" s="32">
        <v>-3.0249466205533866E-3</v>
      </c>
    </row>
    <row r="137" spans="1:5" ht="14">
      <c r="A137" t="s">
        <v>136</v>
      </c>
      <c r="B137" s="32">
        <v>3.752369730259613E-3</v>
      </c>
      <c r="C137" s="32">
        <v>-8.259833757375561E-3</v>
      </c>
      <c r="D137" s="32">
        <v>9.04743279756909E-3</v>
      </c>
      <c r="E137" s="32">
        <v>4.9611746418661935E-3</v>
      </c>
    </row>
    <row r="138" spans="1:5" ht="14">
      <c r="A138" t="s">
        <v>137</v>
      </c>
      <c r="B138" s="32">
        <v>6.6191555446098692E-3</v>
      </c>
      <c r="C138" s="32">
        <v>5.5077572557522153E-4</v>
      </c>
      <c r="D138" s="32">
        <v>5.9805955499403103E-3</v>
      </c>
      <c r="E138" s="32">
        <v>9.4893300781495962E-4</v>
      </c>
    </row>
    <row r="139" spans="1:5" ht="14">
      <c r="A139" t="s">
        <v>138</v>
      </c>
      <c r="B139" s="32">
        <v>3.3209279610151949E-3</v>
      </c>
      <c r="C139" s="32">
        <v>7.196680911038463E-3</v>
      </c>
      <c r="D139" s="32">
        <v>-4.9239548877974063E-3</v>
      </c>
      <c r="E139" s="32">
        <v>-1.5960900746206465E-2</v>
      </c>
    </row>
    <row r="140" spans="1:5" ht="14">
      <c r="A140" t="s">
        <v>139</v>
      </c>
      <c r="B140" s="32">
        <v>3.9996592330478172E-3</v>
      </c>
      <c r="C140" s="32">
        <v>-8.5418432870903616E-6</v>
      </c>
      <c r="D140" s="32">
        <v>5.3742338758656623E-4</v>
      </c>
      <c r="E140" s="32">
        <v>6.6875302281740974E-3</v>
      </c>
    </row>
    <row r="141" spans="1:5" ht="14">
      <c r="A141" t="s">
        <v>140</v>
      </c>
      <c r="B141" s="32">
        <v>4.3437333534098836E-3</v>
      </c>
      <c r="C141" s="32">
        <v>3.8556226503644962E-3</v>
      </c>
      <c r="D141" s="32">
        <v>-3.3912817104025154E-3</v>
      </c>
      <c r="E141" s="32">
        <v>-2.5671748831783067E-2</v>
      </c>
    </row>
    <row r="142" spans="1:5" ht="14">
      <c r="A142" t="s">
        <v>141</v>
      </c>
      <c r="B142" s="32">
        <v>-1.2932587962411644E-3</v>
      </c>
      <c r="C142" s="32">
        <v>-2.6050195943357248E-3</v>
      </c>
      <c r="D142" s="32">
        <v>-4.8939191967608776E-3</v>
      </c>
      <c r="E142" s="32">
        <v>-1.6400641079395557E-2</v>
      </c>
    </row>
    <row r="143" spans="1:5" ht="14">
      <c r="A143" t="s">
        <v>142</v>
      </c>
      <c r="B143" s="32">
        <v>-8.2934968332087184E-4</v>
      </c>
      <c r="C143" s="32">
        <v>3.8253175069250063E-3</v>
      </c>
      <c r="D143" s="32">
        <v>-4.8449414090024866E-3</v>
      </c>
      <c r="E143" s="32">
        <v>-1.6475002603487453E-2</v>
      </c>
    </row>
    <row r="144" spans="1:5" ht="14">
      <c r="A144" t="s">
        <v>143</v>
      </c>
      <c r="B144" s="32">
        <v>-7.7486289143776912E-3</v>
      </c>
      <c r="C144" s="32">
        <v>-1.8459057194698595E-3</v>
      </c>
      <c r="D144" s="32">
        <v>-4.4739095849303783E-3</v>
      </c>
      <c r="E144" s="32">
        <v>4.0841063728511064E-3</v>
      </c>
    </row>
    <row r="145" spans="1:5" ht="14">
      <c r="A145" t="s">
        <v>144</v>
      </c>
      <c r="B145" s="32">
        <v>-1.3367614499934027E-3</v>
      </c>
      <c r="C145" s="32">
        <v>-3.2001187111872112E-3</v>
      </c>
      <c r="D145" s="32">
        <v>4.4049983412066448E-3</v>
      </c>
      <c r="E145" s="32">
        <v>-6.5453029860841304E-3</v>
      </c>
    </row>
    <row r="146" spans="1:5" ht="14">
      <c r="A146" t="s">
        <v>145</v>
      </c>
      <c r="B146" s="32">
        <v>6.6124705453457098E-4</v>
      </c>
      <c r="C146" s="32">
        <v>1.653571824401859E-3</v>
      </c>
      <c r="D146" s="32">
        <v>1.5466032561977496E-3</v>
      </c>
      <c r="E146" s="32">
        <v>9.9027922101460573E-3</v>
      </c>
    </row>
    <row r="147" spans="1:5" ht="14">
      <c r="A147" t="s">
        <v>146</v>
      </c>
      <c r="B147" s="32">
        <v>-1.6263620389794918E-2</v>
      </c>
      <c r="C147" s="32">
        <v>2.2912737234973743E-3</v>
      </c>
      <c r="D147" s="32">
        <v>2.6977253372517055E-3</v>
      </c>
      <c r="E147" s="32">
        <v>-3.6528547357790784E-3</v>
      </c>
    </row>
    <row r="148" spans="1:5" ht="14">
      <c r="A148" t="s">
        <v>147</v>
      </c>
      <c r="B148" s="32">
        <v>-2.3806224513876809E-3</v>
      </c>
      <c r="C148" s="32">
        <v>-2.2987044973283768E-2</v>
      </c>
      <c r="D148" s="32">
        <v>3.2952706076319251E-3</v>
      </c>
      <c r="E148" s="32">
        <v>1.8737783233581929E-2</v>
      </c>
    </row>
    <row r="149" spans="1:5" ht="14">
      <c r="A149" t="s">
        <v>148</v>
      </c>
      <c r="B149" s="32">
        <v>5.7354486419707905E-3</v>
      </c>
      <c r="C149" s="32">
        <v>1.3113857392683798E-2</v>
      </c>
      <c r="D149" s="32">
        <v>-3.711343850716399E-2</v>
      </c>
      <c r="E149" s="32">
        <v>1.4133042355487882E-2</v>
      </c>
    </row>
    <row r="150" spans="1:5" ht="14">
      <c r="A150" t="s">
        <v>149</v>
      </c>
      <c r="B150" s="32">
        <v>9.0382518383434075E-3</v>
      </c>
      <c r="C150" s="32">
        <v>-1.9143376992336782E-2</v>
      </c>
      <c r="D150" s="32">
        <v>9.314761872945573E-3</v>
      </c>
      <c r="E150" s="32">
        <v>-4.693796244733402E-3</v>
      </c>
    </row>
    <row r="151" spans="1:5" ht="14">
      <c r="A151" t="s">
        <v>150</v>
      </c>
      <c r="B151" s="32">
        <v>7.8667751309394376E-3</v>
      </c>
      <c r="C151" s="32">
        <v>-1.1885550113429818E-2</v>
      </c>
      <c r="D151" s="32">
        <v>-7.1280666538362791E-3</v>
      </c>
      <c r="E151" s="32">
        <v>-1.0066035448536889E-2</v>
      </c>
    </row>
    <row r="152" spans="1:5" ht="14">
      <c r="A152" t="s">
        <v>151</v>
      </c>
      <c r="B152" s="32">
        <v>-1.5662708399389435E-3</v>
      </c>
      <c r="C152" s="32">
        <v>1.4094625715697029E-2</v>
      </c>
      <c r="D152" s="32">
        <v>1.5354392456775157E-2</v>
      </c>
      <c r="E152" s="32">
        <v>7.1032843754474202E-3</v>
      </c>
    </row>
    <row r="153" spans="1:5" ht="14">
      <c r="A153" t="s">
        <v>152</v>
      </c>
      <c r="B153" s="32">
        <v>-5.0471094931238913E-4</v>
      </c>
      <c r="C153" s="32">
        <v>-8.4844725376341974E-3</v>
      </c>
      <c r="D153" s="32">
        <v>-5.5211083960536884E-3</v>
      </c>
      <c r="E153" s="32">
        <v>-7.2836560660977405E-3</v>
      </c>
    </row>
    <row r="154" spans="1:5" ht="14">
      <c r="A154" t="s">
        <v>153</v>
      </c>
      <c r="B154" s="32">
        <v>6.1270352650917492E-3</v>
      </c>
      <c r="C154" s="32">
        <v>1.1662655055923081E-2</v>
      </c>
      <c r="D154" s="32">
        <v>-9.6691380319190536E-4</v>
      </c>
      <c r="E154" s="32">
        <v>9.5197595645591477E-4</v>
      </c>
    </row>
    <row r="155" spans="1:5" ht="14">
      <c r="A155" t="s">
        <v>154</v>
      </c>
      <c r="B155" s="32">
        <v>1.9927403596596517E-3</v>
      </c>
      <c r="C155" s="32">
        <v>2.0495586171745628E-2</v>
      </c>
      <c r="D155" s="32">
        <v>1.5320824109246791E-2</v>
      </c>
      <c r="E155" s="32">
        <v>2.1090347393428608E-2</v>
      </c>
    </row>
    <row r="156" spans="1:5" ht="14">
      <c r="A156" t="s">
        <v>155</v>
      </c>
      <c r="B156" s="32">
        <v>4.5710361560009427E-3</v>
      </c>
      <c r="C156" s="32">
        <v>3.0805438956169962E-3</v>
      </c>
      <c r="D156" s="32">
        <v>1.4770879400857096E-2</v>
      </c>
      <c r="E156" s="32">
        <v>-1.8074526100659096E-2</v>
      </c>
    </row>
    <row r="157" spans="1:5" ht="14">
      <c r="A157" t="s">
        <v>156</v>
      </c>
      <c r="B157" s="32">
        <v>-4.9165428385354384E-3</v>
      </c>
      <c r="C157" s="32">
        <v>-7.2070383872084483E-3</v>
      </c>
      <c r="D157" s="32">
        <v>-3.8836407234761649E-4</v>
      </c>
      <c r="E157" s="32">
        <v>-2.1524612149720821E-2</v>
      </c>
    </row>
    <row r="158" spans="1:5" ht="14">
      <c r="A158" t="s">
        <v>157</v>
      </c>
      <c r="B158" s="32">
        <v>-3.2960859618992653E-3</v>
      </c>
      <c r="C158" s="32">
        <v>9.5038068188789387E-3</v>
      </c>
      <c r="D158" s="32">
        <v>-2.1544101751726388E-3</v>
      </c>
      <c r="E158" s="32">
        <v>2.054009631320227E-2</v>
      </c>
    </row>
    <row r="159" spans="1:5" ht="14">
      <c r="A159" t="s">
        <v>158</v>
      </c>
      <c r="B159" s="32">
        <v>-9.5134948102384882E-3</v>
      </c>
      <c r="C159" s="32">
        <v>-9.1396485559595946E-3</v>
      </c>
      <c r="D159" s="32">
        <v>-4.0347579959727816E-3</v>
      </c>
      <c r="E159" s="32">
        <v>1.5634638691121873E-3</v>
      </c>
    </row>
    <row r="160" spans="1:5" ht="14">
      <c r="A160" t="s">
        <v>159</v>
      </c>
      <c r="B160" s="32">
        <v>3.4447783933116136E-3</v>
      </c>
      <c r="C160" s="32">
        <v>-7.5371947789577738E-3</v>
      </c>
      <c r="D160" s="32">
        <v>-8.3094998485037097E-3</v>
      </c>
      <c r="E160" s="32">
        <v>8.2342102193086967E-3</v>
      </c>
    </row>
    <row r="161" spans="1:5" ht="14">
      <c r="A161" t="s">
        <v>160</v>
      </c>
      <c r="B161" s="32">
        <v>7.0891902545106716E-3</v>
      </c>
      <c r="C161" s="32">
        <v>1.6214089687781378E-2</v>
      </c>
      <c r="D161" s="32">
        <v>-1.771616952690546E-3</v>
      </c>
      <c r="E161" s="32">
        <v>-5.4807344904066419E-4</v>
      </c>
    </row>
    <row r="162" spans="1:5" ht="14">
      <c r="A162" t="s">
        <v>161</v>
      </c>
      <c r="B162" s="32">
        <v>1.5084761016892893E-3</v>
      </c>
      <c r="C162" s="32">
        <v>-8.7797026306306297E-3</v>
      </c>
      <c r="D162" s="32">
        <v>-6.6563178591998711E-3</v>
      </c>
      <c r="E162" s="32">
        <v>-3.6940751802730658E-3</v>
      </c>
    </row>
    <row r="163" spans="1:5" ht="14">
      <c r="A163" t="s">
        <v>162</v>
      </c>
      <c r="B163" s="32">
        <v>-8.0876200543197885E-3</v>
      </c>
      <c r="C163" s="32">
        <v>-1.0341010906645293E-2</v>
      </c>
      <c r="D163" s="32">
        <v>1.2453595694090264E-2</v>
      </c>
      <c r="E163" s="32">
        <v>1.360121389036857E-2</v>
      </c>
    </row>
    <row r="164" spans="1:5" ht="14">
      <c r="A164" t="s">
        <v>163</v>
      </c>
      <c r="B164" s="32">
        <v>6.7775583471671218E-3</v>
      </c>
      <c r="C164" s="32">
        <v>-1.1453373010201799E-2</v>
      </c>
      <c r="D164" s="32">
        <v>1.2814400127162922E-3</v>
      </c>
      <c r="E164" s="32">
        <v>-5.5981649650689068E-3</v>
      </c>
    </row>
    <row r="165" spans="1:5" ht="14">
      <c r="A165" t="s">
        <v>164</v>
      </c>
      <c r="B165" s="32">
        <v>2.1091900200707839E-3</v>
      </c>
      <c r="C165" s="32">
        <v>1.7621763861808751E-2</v>
      </c>
      <c r="D165" s="32">
        <v>-9.9379098857855317E-3</v>
      </c>
      <c r="E165" s="32">
        <v>-3.9921277233668402E-3</v>
      </c>
    </row>
    <row r="166" spans="1:5" ht="14">
      <c r="A166" t="s">
        <v>165</v>
      </c>
      <c r="B166" s="32">
        <v>6.6994036869422917E-3</v>
      </c>
      <c r="C166" s="32">
        <v>1.0128711352276767E-2</v>
      </c>
      <c r="D166" s="32">
        <v>1.3712113206781229E-2</v>
      </c>
      <c r="E166" s="32">
        <v>1.7561043267037516E-2</v>
      </c>
    </row>
    <row r="167" spans="1:5" ht="14">
      <c r="A167" t="s">
        <v>166</v>
      </c>
      <c r="B167" s="32">
        <v>8.3437364304442209E-4</v>
      </c>
      <c r="C167" s="32">
        <v>6.2023008447633643E-3</v>
      </c>
      <c r="D167" s="32">
        <v>6.0454844153668358E-3</v>
      </c>
      <c r="E167" s="32">
        <v>1.0359559988961937E-3</v>
      </c>
    </row>
    <row r="168" spans="1:5" ht="14">
      <c r="A168" t="s">
        <v>167</v>
      </c>
      <c r="B168" s="32">
        <v>4.8485194534643632E-3</v>
      </c>
      <c r="C168" s="32">
        <v>1.3746188119458092E-2</v>
      </c>
      <c r="D168" s="32">
        <v>4.3058170500502009E-3</v>
      </c>
      <c r="E168" s="32">
        <v>-2.9206177841499186E-2</v>
      </c>
    </row>
    <row r="169" spans="1:5" ht="14">
      <c r="A169" t="s">
        <v>168</v>
      </c>
      <c r="B169" s="32">
        <v>8.1594070690761168E-3</v>
      </c>
      <c r="C169" s="32">
        <v>-1.0086087589122434E-3</v>
      </c>
      <c r="D169" s="32">
        <v>-1.6818758923747477E-4</v>
      </c>
      <c r="E169" s="32">
        <v>-3.2680981180777796E-4</v>
      </c>
    </row>
    <row r="170" spans="1:5" ht="14">
      <c r="A170" t="s">
        <v>169</v>
      </c>
      <c r="B170" s="32">
        <v>2.8244564322124108E-3</v>
      </c>
      <c r="C170" s="32">
        <v>1.3988323076990676E-3</v>
      </c>
      <c r="D170" s="32">
        <v>6.5694402140455046E-3</v>
      </c>
      <c r="E170" s="32">
        <v>-9.0327025583334126E-3</v>
      </c>
    </row>
    <row r="171" spans="1:5" ht="14">
      <c r="A171" t="s">
        <v>170</v>
      </c>
      <c r="B171" s="32">
        <v>-1.6145755457971822E-3</v>
      </c>
      <c r="C171" s="32">
        <v>-2.9942175300769428E-3</v>
      </c>
      <c r="D171" s="32">
        <v>-2.3853705057784612E-3</v>
      </c>
      <c r="E171" s="32">
        <v>1.9063479909007214E-2</v>
      </c>
    </row>
    <row r="172" spans="1:5" ht="14">
      <c r="A172" t="s">
        <v>171</v>
      </c>
      <c r="B172" s="32">
        <v>2.8320568652129949E-3</v>
      </c>
      <c r="C172" s="32">
        <v>-2.6296753415458013E-3</v>
      </c>
      <c r="D172" s="32">
        <v>-2.4980486429164411E-3</v>
      </c>
      <c r="E172" s="32">
        <v>-9.659678860971143E-3</v>
      </c>
    </row>
    <row r="173" spans="1:5" ht="14">
      <c r="A173" t="s">
        <v>172</v>
      </c>
      <c r="B173" s="32">
        <v>1.3905750108878977E-2</v>
      </c>
      <c r="C173" s="32">
        <v>6.3538488355527438E-3</v>
      </c>
      <c r="D173" s="32">
        <v>1.6200825940383173E-2</v>
      </c>
      <c r="E173" s="32">
        <v>-1.2889405964162874E-2</v>
      </c>
    </row>
    <row r="174" spans="1:5" ht="14">
      <c r="A174" t="s">
        <v>173</v>
      </c>
      <c r="B174" s="32">
        <v>-1.4254012931954182E-3</v>
      </c>
      <c r="C174" s="32">
        <v>-6.2981618540545298E-4</v>
      </c>
      <c r="D174" s="32">
        <v>1.5603763512448616E-3</v>
      </c>
      <c r="E174" s="32">
        <v>7.4123042822635109E-3</v>
      </c>
    </row>
    <row r="175" spans="1:5" ht="14">
      <c r="A175" t="s">
        <v>174</v>
      </c>
      <c r="B175" s="32">
        <v>-7.1629601421504194E-3</v>
      </c>
      <c r="C175" s="32">
        <v>-1.9583272775802296E-2</v>
      </c>
      <c r="D175" s="32">
        <v>-8.8861323247273177E-3</v>
      </c>
      <c r="E175" s="32">
        <v>-2.6954776480596428E-3</v>
      </c>
    </row>
    <row r="176" spans="1:5" ht="14">
      <c r="A176" t="s">
        <v>175</v>
      </c>
      <c r="B176" s="32">
        <v>-1.0846999623716196E-2</v>
      </c>
      <c r="C176" s="32">
        <v>-9.6417552908581125E-4</v>
      </c>
      <c r="D176" s="32">
        <v>4.6747297337954036E-3</v>
      </c>
      <c r="E176" s="32">
        <v>-2.835638701428142E-2</v>
      </c>
    </row>
    <row r="177" spans="1:5" ht="14">
      <c r="A177" t="s">
        <v>176</v>
      </c>
      <c r="B177" s="32">
        <v>3.8243790795743199E-3</v>
      </c>
      <c r="C177" s="32">
        <v>-4.0605748485048488E-3</v>
      </c>
      <c r="D177" s="32">
        <v>-5.3621801657529403E-3</v>
      </c>
      <c r="E177" s="32">
        <v>1.1068119241053914E-2</v>
      </c>
    </row>
    <row r="178" spans="1:5" ht="14">
      <c r="A178" t="s">
        <v>177</v>
      </c>
      <c r="B178" s="32">
        <v>2.673601279734047E-3</v>
      </c>
      <c r="C178" s="32">
        <v>-1.4399867262181046E-3</v>
      </c>
      <c r="D178" s="32">
        <v>6.1754461946260516E-3</v>
      </c>
      <c r="E178" s="32">
        <v>-9.0666707775563897E-3</v>
      </c>
    </row>
    <row r="179" spans="1:5" ht="14">
      <c r="A179" t="s">
        <v>178</v>
      </c>
      <c r="B179" s="32">
        <v>4.7561936318642533E-3</v>
      </c>
      <c r="C179" s="32">
        <v>9.118332112991406E-3</v>
      </c>
      <c r="D179" s="32">
        <v>8.0236605342412642E-3</v>
      </c>
      <c r="E179" s="32">
        <v>2.3991526869218916E-3</v>
      </c>
    </row>
    <row r="180" spans="1:5" ht="14">
      <c r="A180" t="s">
        <v>179</v>
      </c>
      <c r="B180" s="32">
        <v>3.3428665974610905E-3</v>
      </c>
      <c r="C180" s="32">
        <v>2.8137340560308905E-3</v>
      </c>
      <c r="D180" s="32">
        <v>1.6049679375409217E-3</v>
      </c>
      <c r="E180" s="32">
        <v>-1.6704764452571814E-2</v>
      </c>
    </row>
    <row r="181" spans="1:5" ht="14">
      <c r="A181" t="s">
        <v>180</v>
      </c>
      <c r="B181" s="32">
        <v>-1.8240707057748354E-3</v>
      </c>
      <c r="C181" s="32">
        <v>-1.43481088307327E-2</v>
      </c>
      <c r="D181" s="32">
        <v>-2.7669676350240442E-3</v>
      </c>
      <c r="E181" s="32">
        <v>-4.4331010167272941E-3</v>
      </c>
    </row>
    <row r="182" spans="1:5" ht="14">
      <c r="A182" t="s">
        <v>181</v>
      </c>
      <c r="B182" s="32">
        <v>6.6132623204458582E-3</v>
      </c>
      <c r="C182" s="32">
        <v>8.2172358454063791E-4</v>
      </c>
      <c r="D182" s="32">
        <v>9.0114360607303681E-3</v>
      </c>
      <c r="E182" s="32">
        <v>-3.1631200674573791E-2</v>
      </c>
    </row>
    <row r="183" spans="1:5" ht="14">
      <c r="A183" t="s">
        <v>182</v>
      </c>
      <c r="B183" s="32">
        <v>-7.9557383344358457E-3</v>
      </c>
      <c r="C183" s="32">
        <v>-1.8508805798316562E-2</v>
      </c>
      <c r="D183" s="32">
        <v>-6.2841315535458585E-3</v>
      </c>
      <c r="E183" s="32">
        <v>2.0687577148645261E-2</v>
      </c>
    </row>
    <row r="184" spans="1:5" ht="14">
      <c r="A184" t="s">
        <v>183</v>
      </c>
      <c r="B184" s="32">
        <v>-8.2598550550890149E-3</v>
      </c>
      <c r="C184" s="32">
        <v>-9.7870178907758232E-3</v>
      </c>
      <c r="D184" s="32">
        <v>3.4461379258785459E-3</v>
      </c>
      <c r="E184" s="32">
        <v>1.0597427042184335E-2</v>
      </c>
    </row>
    <row r="185" spans="1:5" ht="14">
      <c r="A185" t="s">
        <v>184</v>
      </c>
      <c r="B185" s="32">
        <v>-5.038526387467952E-4</v>
      </c>
      <c r="C185" s="32">
        <v>-1.1098789654240207E-2</v>
      </c>
      <c r="D185" s="32">
        <v>-6.1286342906239721E-4</v>
      </c>
      <c r="E185" s="32">
        <v>2.8291197855238467E-3</v>
      </c>
    </row>
    <row r="186" spans="1:5" ht="14">
      <c r="A186" t="s">
        <v>185</v>
      </c>
      <c r="B186" s="32">
        <v>-1.7663797461974096E-2</v>
      </c>
      <c r="C186" s="32">
        <v>-1.9098260153041058E-2</v>
      </c>
      <c r="D186" s="32">
        <v>-1.2053883759052133E-2</v>
      </c>
      <c r="E186" s="32">
        <v>1.66677290375889E-2</v>
      </c>
    </row>
    <row r="187" spans="1:5" ht="14">
      <c r="A187" t="s">
        <v>186</v>
      </c>
      <c r="B187" s="32">
        <v>5.0009819020988659E-3</v>
      </c>
      <c r="C187" s="32">
        <v>2.7701918020225044E-3</v>
      </c>
      <c r="D187" s="32">
        <v>-2.6636186466895209E-2</v>
      </c>
      <c r="E187" s="32">
        <v>-1.0672471593757638E-2</v>
      </c>
    </row>
    <row r="188" spans="1:5" ht="14">
      <c r="A188" t="s">
        <v>187</v>
      </c>
      <c r="B188" s="32">
        <v>-1.6134765585838904E-2</v>
      </c>
      <c r="C188" s="32">
        <v>-1.2246661962160472E-2</v>
      </c>
      <c r="D188" s="32">
        <v>1.013192602376475E-2</v>
      </c>
      <c r="E188" s="32">
        <v>7.266855706474353E-3</v>
      </c>
    </row>
    <row r="189" spans="1:5" ht="14">
      <c r="A189" t="s">
        <v>188</v>
      </c>
      <c r="B189" s="32">
        <v>-1.5105788089703508E-3</v>
      </c>
      <c r="C189" s="32">
        <v>-1.4977525030699156E-3</v>
      </c>
      <c r="D189" s="32">
        <v>1.3249760584141479E-2</v>
      </c>
      <c r="E189" s="32">
        <v>-6.9894261185465658E-3</v>
      </c>
    </row>
    <row r="190" spans="1:5" ht="14">
      <c r="A190" t="s">
        <v>189</v>
      </c>
      <c r="B190" s="32">
        <v>1.2700229036282214E-2</v>
      </c>
      <c r="C190" s="32">
        <v>-5.4008519524364257E-3</v>
      </c>
      <c r="D190" s="32">
        <v>1.1252713735823525E-2</v>
      </c>
      <c r="E190" s="32">
        <v>1.3074703753717203E-3</v>
      </c>
    </row>
    <row r="191" spans="1:5" ht="14">
      <c r="A191" t="s">
        <v>190</v>
      </c>
      <c r="B191" s="32">
        <v>3.6947666410900404E-3</v>
      </c>
      <c r="C191" s="32">
        <v>2.4058203042236333E-2</v>
      </c>
      <c r="D191" s="32">
        <v>-1.1749505023403753E-2</v>
      </c>
      <c r="E191" s="32">
        <v>1.0766636436934436E-2</v>
      </c>
    </row>
    <row r="192" spans="1:5" ht="14">
      <c r="A192" t="s">
        <v>191</v>
      </c>
      <c r="B192" s="32">
        <v>1.0255230060815374E-2</v>
      </c>
      <c r="C192" s="32">
        <v>1.8709891511396817E-2</v>
      </c>
      <c r="D192" s="32">
        <v>-2.277226936843973E-4</v>
      </c>
      <c r="E192" s="32">
        <v>4.2047621021290525E-3</v>
      </c>
    </row>
    <row r="193" spans="1:5" ht="14">
      <c r="A193" t="s">
        <v>192</v>
      </c>
      <c r="B193" s="32">
        <v>1.0210665976462904E-2</v>
      </c>
      <c r="C193" s="32">
        <v>6.8395085033043351E-3</v>
      </c>
      <c r="D193" s="32">
        <v>9.5213100501041082E-3</v>
      </c>
      <c r="E193" s="32">
        <v>-2.2510587906020809E-2</v>
      </c>
    </row>
    <row r="194" spans="1:5" ht="14">
      <c r="A194" t="s">
        <v>193</v>
      </c>
      <c r="B194" s="32">
        <v>-1.4795132292794897E-3</v>
      </c>
      <c r="C194" s="32">
        <v>9.3653608276908339E-3</v>
      </c>
      <c r="D194" s="32">
        <v>6.2465560768112617E-3</v>
      </c>
      <c r="E194" s="32">
        <v>-7.9489256498120608E-3</v>
      </c>
    </row>
    <row r="195" spans="1:5" ht="14">
      <c r="A195" t="s">
        <v>194</v>
      </c>
      <c r="B195" s="32">
        <v>-1.7256364823272845E-2</v>
      </c>
      <c r="C195" s="32">
        <v>-2.4680410421348681E-2</v>
      </c>
      <c r="D195" s="32">
        <v>-7.1679202387952869E-3</v>
      </c>
      <c r="E195" s="32">
        <v>2.1913604920919962E-2</v>
      </c>
    </row>
    <row r="196" spans="1:5" ht="14">
      <c r="A196" t="s">
        <v>195</v>
      </c>
      <c r="B196" s="32">
        <v>-2.5513247633950202E-3</v>
      </c>
      <c r="C196" s="32">
        <v>5.1459350489138798E-3</v>
      </c>
      <c r="D196" s="32">
        <v>-1.6536795471427976E-3</v>
      </c>
      <c r="E196" s="32">
        <v>-8.3203130683470582E-3</v>
      </c>
    </row>
    <row r="197" spans="1:5" ht="14">
      <c r="A197" t="s">
        <v>196</v>
      </c>
      <c r="B197" s="32">
        <v>1.5458284337330031E-2</v>
      </c>
      <c r="C197" s="32">
        <v>-3.710876758665921E-3</v>
      </c>
      <c r="D197" s="32">
        <v>7.5640508638054049E-3</v>
      </c>
      <c r="E197" s="32">
        <v>-4.0768689130099428E-3</v>
      </c>
    </row>
    <row r="198" spans="1:5" ht="14">
      <c r="A198" t="s">
        <v>197</v>
      </c>
      <c r="B198" s="32">
        <v>2.0328537581586425E-3</v>
      </c>
      <c r="C198" s="32">
        <v>8.3661309627788387E-3</v>
      </c>
      <c r="D198" s="32">
        <v>-8.4541243326664828E-4</v>
      </c>
      <c r="E198" s="32">
        <v>-7.8175368485739038E-3</v>
      </c>
    </row>
    <row r="199" spans="1:5" ht="14">
      <c r="A199" t="s">
        <v>198</v>
      </c>
      <c r="B199" s="32">
        <v>-1.9846467413046171E-3</v>
      </c>
      <c r="C199" s="32">
        <v>1.4412812398356309E-2</v>
      </c>
      <c r="D199" s="32">
        <v>1.0039208631411924E-2</v>
      </c>
      <c r="E199" s="32">
        <v>-1.7288872520623801E-2</v>
      </c>
    </row>
    <row r="200" spans="1:5" ht="14">
      <c r="A200" t="s">
        <v>199</v>
      </c>
      <c r="B200" s="32">
        <v>-5.9578773418613199E-4</v>
      </c>
      <c r="C200" s="32">
        <v>-1.8286243938653135E-2</v>
      </c>
      <c r="D200" s="32">
        <v>3.7843268705848383E-3</v>
      </c>
      <c r="E200" s="32">
        <v>-1.826777764197544E-2</v>
      </c>
    </row>
    <row r="201" spans="1:5" ht="14">
      <c r="A201" t="s">
        <v>200</v>
      </c>
      <c r="B201" s="32">
        <v>-1.393754202031558E-2</v>
      </c>
      <c r="C201" s="32">
        <v>-1.9147255805742208E-2</v>
      </c>
      <c r="D201" s="32">
        <v>-1.4843397088748294E-3</v>
      </c>
      <c r="E201" s="32">
        <v>1.9283934984029642E-2</v>
      </c>
    </row>
    <row r="202" spans="1:5" ht="14">
      <c r="A202" t="s">
        <v>201</v>
      </c>
      <c r="B202" s="32">
        <v>4.7989743250371128E-3</v>
      </c>
      <c r="C202" s="32">
        <v>-3.8479420653191741E-3</v>
      </c>
      <c r="D202" s="32">
        <v>-1.7038959256391942E-2</v>
      </c>
      <c r="E202" s="32">
        <v>1.8987613538601631E-3</v>
      </c>
    </row>
    <row r="203" spans="1:5" ht="14">
      <c r="A203" t="s">
        <v>202</v>
      </c>
      <c r="B203" s="32">
        <v>-2.5873872512829871E-2</v>
      </c>
      <c r="C203" s="32">
        <v>1.5643739212372925E-2</v>
      </c>
      <c r="D203" s="32">
        <v>1.0215068373825915E-2</v>
      </c>
      <c r="E203" s="32">
        <v>1.1912871299897354E-2</v>
      </c>
    </row>
    <row r="204" spans="1:5" ht="14">
      <c r="A204" t="s">
        <v>203</v>
      </c>
      <c r="B204" s="32">
        <v>3.2700314375735734E-3</v>
      </c>
      <c r="C204" s="32">
        <v>8.8083277921570239E-4</v>
      </c>
      <c r="D204" s="32">
        <v>-6.7575120729315285E-4</v>
      </c>
      <c r="E204" s="32">
        <v>-1.6969246253264472E-2</v>
      </c>
    </row>
    <row r="205" spans="1:5" ht="14">
      <c r="A205" t="s">
        <v>204</v>
      </c>
      <c r="B205" s="32">
        <v>1.3843671878997434E-2</v>
      </c>
      <c r="C205" s="32">
        <v>-2.1400503004023481E-2</v>
      </c>
      <c r="D205" s="32">
        <v>-8.7721772599350378E-3</v>
      </c>
      <c r="E205" s="32">
        <v>6.9563880531196597E-3</v>
      </c>
    </row>
    <row r="206" spans="1:5" ht="14">
      <c r="A206" t="s">
        <v>205</v>
      </c>
      <c r="B206" s="32">
        <v>-1.7139477372037999E-3</v>
      </c>
      <c r="C206" s="32">
        <v>-7.192042117620436E-3</v>
      </c>
      <c r="D206" s="32">
        <v>-3.1559411988748795E-3</v>
      </c>
      <c r="E206" s="32">
        <v>-2.2518758851416885E-2</v>
      </c>
    </row>
    <row r="207" spans="1:5" ht="14">
      <c r="A207" t="s">
        <v>206</v>
      </c>
      <c r="B207" s="32">
        <v>3.7316831193382437E-3</v>
      </c>
      <c r="C207" s="32">
        <v>-1.0199300073363471E-2</v>
      </c>
      <c r="D207" s="32">
        <v>-3.9058721007798505E-3</v>
      </c>
      <c r="E207" s="32">
        <v>-2.9844319539785485E-2</v>
      </c>
    </row>
    <row r="208" spans="1:5" ht="14">
      <c r="A208" t="s">
        <v>207</v>
      </c>
      <c r="B208" s="32">
        <v>-1.1094913745354363E-2</v>
      </c>
      <c r="C208" s="32">
        <v>-1.8579144163786202E-2</v>
      </c>
      <c r="D208" s="32">
        <v>1.3192208897373258E-3</v>
      </c>
      <c r="E208" s="32">
        <v>-1.7214607455321471E-2</v>
      </c>
    </row>
    <row r="209" spans="1:5" ht="14">
      <c r="A209" t="s">
        <v>208</v>
      </c>
      <c r="B209" s="32">
        <v>-3.1956133989154201E-2</v>
      </c>
      <c r="C209" s="32">
        <v>1.4846059711535551E-2</v>
      </c>
      <c r="D209" s="32">
        <v>5.296020304690304E-4</v>
      </c>
      <c r="E209" s="32">
        <v>-2.9659556513548829E-3</v>
      </c>
    </row>
    <row r="210" spans="1:5" ht="14">
      <c r="A210" t="s">
        <v>209</v>
      </c>
      <c r="B210" s="32">
        <v>-2.0788896090451883E-2</v>
      </c>
      <c r="C210" s="32">
        <v>2.2119306290102995E-2</v>
      </c>
      <c r="D210" s="32">
        <v>-3.9554823359080941E-2</v>
      </c>
      <c r="E210" s="32">
        <v>3.8604716419031536E-2</v>
      </c>
    </row>
    <row r="211" spans="1:5" ht="14">
      <c r="A211" t="s">
        <v>210</v>
      </c>
      <c r="B211" s="32">
        <v>1.1235694538056337E-2</v>
      </c>
      <c r="C211" s="32">
        <v>-2.4730528759628668E-3</v>
      </c>
      <c r="D211" s="32">
        <v>3.8391197733708991E-2</v>
      </c>
      <c r="E211" s="32">
        <v>-2.0751505845019631E-2</v>
      </c>
    </row>
    <row r="212" spans="1:5" ht="14">
      <c r="A212" t="s">
        <v>211</v>
      </c>
      <c r="B212" s="32">
        <v>2.425996059091784E-2</v>
      </c>
      <c r="C212" s="32">
        <v>-1.5560132144844266E-2</v>
      </c>
      <c r="D212" s="32">
        <v>-4.1758965558751074E-3</v>
      </c>
      <c r="E212" s="32">
        <v>5.748718201658223E-3</v>
      </c>
    </row>
    <row r="213" spans="1:5" ht="14">
      <c r="A213" t="s">
        <v>212</v>
      </c>
      <c r="B213" s="32">
        <v>-9.7101044768514912E-3</v>
      </c>
      <c r="C213" s="32">
        <v>1.8470983448989332E-2</v>
      </c>
      <c r="D213" s="32">
        <v>-1.7318001590099212E-2</v>
      </c>
      <c r="E213" s="32">
        <v>1.5252740458689717E-3</v>
      </c>
    </row>
    <row r="214" spans="1:5" ht="14">
      <c r="A214" t="s">
        <v>213</v>
      </c>
      <c r="B214" s="32">
        <v>-9.8539265253337239E-5</v>
      </c>
      <c r="C214" s="32">
        <v>-5.2685655519010824E-3</v>
      </c>
      <c r="D214" s="32">
        <v>1.3463836939310806E-2</v>
      </c>
      <c r="E214" s="32">
        <v>1.6261034175719613E-2</v>
      </c>
    </row>
    <row r="215" spans="1:5" ht="14">
      <c r="A215" t="s">
        <v>214</v>
      </c>
      <c r="B215" s="32">
        <v>-1.9713267247363879E-2</v>
      </c>
      <c r="C215" s="32">
        <v>-7.9656579014163158E-3</v>
      </c>
      <c r="D215" s="32">
        <v>-2.6004283592996932E-2</v>
      </c>
      <c r="E215" s="32">
        <v>3.3996693899411609E-2</v>
      </c>
    </row>
    <row r="216" spans="1:5" ht="14">
      <c r="A216" t="s">
        <v>215</v>
      </c>
      <c r="B216" s="32">
        <v>8.7221068505331561E-4</v>
      </c>
      <c r="C216" s="32">
        <v>-2.9962522550535008E-2</v>
      </c>
      <c r="D216" s="32">
        <v>-3.5391037420709315E-2</v>
      </c>
      <c r="E216" s="32">
        <v>6.5272489642596698E-3</v>
      </c>
    </row>
    <row r="217" spans="1:5" ht="14">
      <c r="A217" t="s">
        <v>216</v>
      </c>
      <c r="B217" s="32">
        <v>2.9510988919511587E-2</v>
      </c>
      <c r="C217" s="32">
        <v>-7.2793096144346701E-3</v>
      </c>
      <c r="D217" s="32">
        <v>-3.9665576700150026E-3</v>
      </c>
      <c r="E217" s="32">
        <v>1.4678094862333133E-2</v>
      </c>
    </row>
    <row r="218" spans="1:5" ht="14">
      <c r="A218" t="s">
        <v>217</v>
      </c>
      <c r="B218" s="32">
        <v>4.7551295902744506E-4</v>
      </c>
      <c r="C218" s="32">
        <v>2.5392853961974729E-2</v>
      </c>
      <c r="D218" s="32">
        <v>6.6505838948946699E-4</v>
      </c>
      <c r="E218" s="32">
        <v>2.9534819062349255E-2</v>
      </c>
    </row>
    <row r="219" spans="1:5" ht="14">
      <c r="A219" t="s">
        <v>218</v>
      </c>
      <c r="B219" s="32">
        <v>5.9308625797431964E-3</v>
      </c>
      <c r="C219" s="32">
        <v>-4.3010818993905854E-3</v>
      </c>
      <c r="D219" s="32">
        <v>3.202148850041979E-2</v>
      </c>
      <c r="E219" s="32">
        <v>2.5015072744841429E-3</v>
      </c>
    </row>
    <row r="220" spans="1:5" ht="14">
      <c r="A220" t="s">
        <v>219</v>
      </c>
      <c r="B220" s="32">
        <v>-3.6926862292402621E-5</v>
      </c>
      <c r="C220" s="32">
        <v>-1.3046288284512193E-2</v>
      </c>
      <c r="D220" s="32">
        <v>-1.2824698982595344E-2</v>
      </c>
      <c r="E220" s="32">
        <v>1.4023840690475023E-3</v>
      </c>
    </row>
    <row r="221" spans="1:5" ht="14">
      <c r="A221" t="s">
        <v>220</v>
      </c>
      <c r="B221" s="32">
        <v>9.7282121373226497E-3</v>
      </c>
      <c r="C221" s="32">
        <v>-7.4486283971046856E-3</v>
      </c>
      <c r="D221" s="32">
        <v>7.9342501278551678E-3</v>
      </c>
      <c r="E221" s="32">
        <v>-7.3430717724698915E-3</v>
      </c>
    </row>
    <row r="222" spans="1:5" ht="14">
      <c r="A222" t="s">
        <v>221</v>
      </c>
      <c r="B222" s="32">
        <v>-1.8237770887799395E-3</v>
      </c>
      <c r="C222" s="32">
        <v>2.1182551140656723E-2</v>
      </c>
      <c r="D222" s="32">
        <v>5.2728131079243434E-3</v>
      </c>
      <c r="E222" s="32">
        <v>1.0980521460797477E-2</v>
      </c>
    </row>
    <row r="223" spans="1:5" ht="14">
      <c r="A223" t="s">
        <v>222</v>
      </c>
      <c r="B223" s="32">
        <v>-1.2500748968403315E-3</v>
      </c>
      <c r="C223" s="32">
        <v>2.2157650968231489E-2</v>
      </c>
      <c r="D223" s="32">
        <v>-2.473352192082679E-3</v>
      </c>
      <c r="E223" s="32">
        <v>-8.0018636845821788E-3</v>
      </c>
    </row>
    <row r="224" spans="1:5" ht="14">
      <c r="A224" t="s">
        <v>223</v>
      </c>
      <c r="B224" s="32">
        <v>-8.9178439054798577E-3</v>
      </c>
      <c r="C224" s="32">
        <v>1.2251539279226845E-2</v>
      </c>
      <c r="D224" s="32">
        <v>1.6033654282793155E-2</v>
      </c>
      <c r="E224" s="32">
        <v>-7.3706753658818172E-3</v>
      </c>
    </row>
    <row r="225" spans="1:5" ht="14">
      <c r="A225" t="s">
        <v>224</v>
      </c>
      <c r="B225" s="32">
        <v>1.6339596818480894E-3</v>
      </c>
      <c r="C225" s="32">
        <v>1.1588048668542761E-2</v>
      </c>
      <c r="D225" s="32">
        <v>1.2762982047031439E-2</v>
      </c>
      <c r="E225" s="32">
        <v>-5.6030593334438191E-3</v>
      </c>
    </row>
    <row r="226" spans="1:5" ht="14">
      <c r="A226" t="s">
        <v>225</v>
      </c>
      <c r="B226" s="32">
        <v>1.0875971686518483E-2</v>
      </c>
      <c r="C226" s="32">
        <v>-4.2804622208046915E-4</v>
      </c>
      <c r="D226" s="32">
        <v>2.6220310125547779E-3</v>
      </c>
      <c r="E226" s="32">
        <v>2.5446625752466047E-3</v>
      </c>
    </row>
    <row r="227" spans="1:5" ht="14">
      <c r="A227" t="s">
        <v>226</v>
      </c>
      <c r="B227" s="32">
        <v>-2.6578896084086126E-3</v>
      </c>
      <c r="C227" s="32">
        <v>1.1240769260246017E-2</v>
      </c>
      <c r="D227" s="32">
        <v>5.0730486138126267E-3</v>
      </c>
      <c r="E227" s="32">
        <v>1.855390902188159E-3</v>
      </c>
    </row>
    <row r="228" spans="1:5" ht="14">
      <c r="A228" t="s">
        <v>227</v>
      </c>
      <c r="B228" s="32">
        <v>-3.8438702235508394E-3</v>
      </c>
      <c r="C228" s="32">
        <v>-1.2350957197867789E-2</v>
      </c>
      <c r="D228" s="32">
        <v>4.6021593234527557E-3</v>
      </c>
      <c r="E228" s="32">
        <v>-1.5876043688372407E-2</v>
      </c>
    </row>
    <row r="229" spans="1:5" ht="14">
      <c r="A229" t="s">
        <v>228</v>
      </c>
      <c r="B229" s="32">
        <v>-5.8660450722456264E-3</v>
      </c>
      <c r="C229" s="32">
        <v>1.4244274355869675E-2</v>
      </c>
      <c r="D229" s="32">
        <v>-2.1543320900968806E-3</v>
      </c>
      <c r="E229" s="32">
        <v>-1.7026225398022364E-2</v>
      </c>
    </row>
    <row r="230" spans="1:5" ht="14">
      <c r="A230" t="s">
        <v>229</v>
      </c>
      <c r="B230" s="32">
        <v>-1.9819549900202179E-2</v>
      </c>
      <c r="C230" s="32">
        <v>5.0490000453464693E-3</v>
      </c>
      <c r="D230" s="32">
        <v>9.0434029184461066E-4</v>
      </c>
      <c r="E230" s="32">
        <v>3.6095297853564268E-3</v>
      </c>
    </row>
    <row r="231" spans="1:5" ht="14">
      <c r="A231" t="s">
        <v>230</v>
      </c>
      <c r="B231" s="32">
        <v>6.1461866470830136E-3</v>
      </c>
      <c r="C231" s="32">
        <v>7.1239619776534242E-3</v>
      </c>
      <c r="D231" s="32">
        <v>2.1363513452411363E-3</v>
      </c>
      <c r="E231" s="32">
        <v>-6.1062977865566376E-3</v>
      </c>
    </row>
    <row r="232" spans="1:5" ht="14">
      <c r="A232" t="s">
        <v>231</v>
      </c>
      <c r="B232" s="32">
        <v>-1.3757858538851777E-2</v>
      </c>
      <c r="C232" s="32">
        <v>1.2182027285255538E-2</v>
      </c>
      <c r="D232" s="32">
        <v>-1.3652938070330971E-3</v>
      </c>
      <c r="E232" s="32">
        <v>-1.830642158697178E-2</v>
      </c>
    </row>
    <row r="233" spans="1:5" ht="14">
      <c r="A233" t="s">
        <v>232</v>
      </c>
      <c r="B233" s="32">
        <v>-3.3760432512988563E-3</v>
      </c>
      <c r="C233" s="32">
        <v>-6.313610350948985E-3</v>
      </c>
      <c r="D233" s="32">
        <v>8.5421351252635506E-3</v>
      </c>
      <c r="E233" s="32">
        <v>1.9125230875322832E-2</v>
      </c>
    </row>
    <row r="234" spans="1:5" ht="14">
      <c r="A234" t="s">
        <v>233</v>
      </c>
      <c r="B234" s="32">
        <v>1.8123390928228837E-2</v>
      </c>
      <c r="C234" s="32">
        <v>-1.577632727939729E-2</v>
      </c>
      <c r="D234" s="32">
        <v>5.4908843964072305E-3</v>
      </c>
      <c r="E234" s="32">
        <v>1.2163689155260277E-2</v>
      </c>
    </row>
    <row r="235" spans="1:5" ht="14">
      <c r="A235" t="s">
        <v>234</v>
      </c>
      <c r="B235" s="32">
        <v>-3.241934841780481E-3</v>
      </c>
      <c r="C235" s="32">
        <v>3.4044855260572872E-3</v>
      </c>
      <c r="D235" s="32">
        <v>-8.3567735971730589E-3</v>
      </c>
      <c r="E235" s="32">
        <v>-2.9046467248936363E-3</v>
      </c>
    </row>
    <row r="236" spans="1:5" ht="14">
      <c r="A236" t="s">
        <v>235</v>
      </c>
      <c r="B236" s="32">
        <v>-1.4100782598905456E-2</v>
      </c>
      <c r="C236" s="32">
        <v>8.0583226226329796E-3</v>
      </c>
      <c r="D236" s="32">
        <v>2.9521238319838205E-3</v>
      </c>
      <c r="E236" s="32">
        <v>-1.0891283041041391E-2</v>
      </c>
    </row>
    <row r="237" spans="1:5" ht="14">
      <c r="A237" t="s">
        <v>236</v>
      </c>
      <c r="B237" s="32">
        <v>-6.2124728802067835E-3</v>
      </c>
      <c r="C237" s="32">
        <v>-1.2631155137050305E-2</v>
      </c>
      <c r="D237" s="32">
        <v>2.784694204916741E-3</v>
      </c>
      <c r="E237" s="32">
        <v>6.893383907168189E-3</v>
      </c>
    </row>
    <row r="238" spans="1:5" ht="14">
      <c r="A238" t="s">
        <v>237</v>
      </c>
      <c r="B238" s="32">
        <v>5.5783514317884111E-3</v>
      </c>
      <c r="C238" s="32">
        <v>-9.7643862227005471E-3</v>
      </c>
      <c r="D238" s="32">
        <v>7.2235600775656574E-3</v>
      </c>
      <c r="E238" s="32">
        <v>8.5885082282204719E-3</v>
      </c>
    </row>
    <row r="239" spans="1:5" ht="14">
      <c r="A239" t="s">
        <v>238</v>
      </c>
      <c r="B239" s="32">
        <v>9.1078590594980829E-3</v>
      </c>
      <c r="C239" s="32">
        <v>4.2443524395117957E-3</v>
      </c>
      <c r="D239" s="32">
        <v>-3.4233677395482985E-3</v>
      </c>
      <c r="E239" s="32">
        <v>1.224062636551549E-2</v>
      </c>
    </row>
    <row r="240" spans="1:5" ht="14">
      <c r="A240" t="s">
        <v>239</v>
      </c>
      <c r="B240" s="32">
        <v>-1.2213289591978883E-3</v>
      </c>
      <c r="C240" s="32">
        <v>-2.6545074879774648E-3</v>
      </c>
      <c r="D240" s="32">
        <v>-4.7412455531441597E-3</v>
      </c>
      <c r="E240" s="32">
        <v>-1.6385823704600826E-2</v>
      </c>
    </row>
    <row r="241" spans="1:5" ht="14">
      <c r="A241" t="s">
        <v>240</v>
      </c>
      <c r="B241" s="32">
        <v>-6.0234572862296097E-3</v>
      </c>
      <c r="C241" s="32">
        <v>-1.7021333762949849E-2</v>
      </c>
      <c r="D241" s="32">
        <v>1.5471977742796971E-2</v>
      </c>
      <c r="E241" s="32">
        <v>-1.9163283636257446E-2</v>
      </c>
    </row>
    <row r="242" spans="1:5" ht="14">
      <c r="A242" t="s">
        <v>241</v>
      </c>
      <c r="B242" s="32">
        <v>-2.4027166091965681E-2</v>
      </c>
      <c r="C242" s="32">
        <v>-3.4233936348681705E-3</v>
      </c>
      <c r="D242" s="32">
        <v>-6.7046870474296418E-3</v>
      </c>
      <c r="E242" s="32">
        <v>4.1031491165945651E-3</v>
      </c>
    </row>
    <row r="243" spans="1:5" ht="14">
      <c r="A243" t="s">
        <v>242</v>
      </c>
      <c r="B243" s="32">
        <v>1.4362351418832778E-3</v>
      </c>
      <c r="C243" s="32">
        <v>1.1112682823133003E-2</v>
      </c>
      <c r="D243" s="32">
        <v>-5.4820910222291106E-3</v>
      </c>
      <c r="E243" s="32">
        <v>-1.1810186810808442E-2</v>
      </c>
    </row>
    <row r="244" spans="1:5" ht="14">
      <c r="A244" t="s">
        <v>243</v>
      </c>
      <c r="B244" s="32">
        <v>-2.0726614066522715E-2</v>
      </c>
      <c r="C244" s="32">
        <v>-1.2218479951525796E-2</v>
      </c>
      <c r="D244" s="32">
        <v>5.4626568078700185E-4</v>
      </c>
      <c r="E244" s="32">
        <v>1.7330145140200127E-2</v>
      </c>
    </row>
    <row r="245" spans="1:5" ht="14">
      <c r="A245" t="s">
        <v>244</v>
      </c>
      <c r="B245" s="32">
        <v>7.0918126112669653E-3</v>
      </c>
      <c r="C245" s="32">
        <v>-2.0491150171664794E-4</v>
      </c>
      <c r="D245" s="32">
        <v>4.682456220006171E-3</v>
      </c>
      <c r="E245" s="32">
        <v>-1.0945798743543979E-3</v>
      </c>
    </row>
    <row r="246" spans="1:5" ht="14">
      <c r="A246" t="s">
        <v>245</v>
      </c>
      <c r="B246" s="32">
        <v>1.0469084429092069E-2</v>
      </c>
      <c r="C246" s="32">
        <v>1.5930040161497565E-2</v>
      </c>
      <c r="D246" s="32">
        <v>-1.9845370386516849E-3</v>
      </c>
      <c r="E246" s="32">
        <v>6.8756891262793923E-3</v>
      </c>
    </row>
    <row r="247" spans="1:5" ht="14">
      <c r="A247" t="s">
        <v>246</v>
      </c>
      <c r="B247" s="32">
        <v>-5.6377455099258884E-3</v>
      </c>
      <c r="C247" s="32">
        <v>-6.1871895769334236E-4</v>
      </c>
      <c r="D247" s="32">
        <v>3.6689578598568151E-3</v>
      </c>
      <c r="E247" s="32">
        <v>-2.5664705193411446E-2</v>
      </c>
    </row>
    <row r="248" spans="1:5" ht="14">
      <c r="A248" t="s">
        <v>247</v>
      </c>
      <c r="B248" s="32">
        <v>4.0484091334350592E-3</v>
      </c>
      <c r="C248" s="32">
        <v>-1.4862847316476122E-2</v>
      </c>
      <c r="D248" s="32">
        <v>-1.6647910496294695E-4</v>
      </c>
      <c r="E248" s="32">
        <v>-5.8011426774106402E-3</v>
      </c>
    </row>
    <row r="249" spans="1:5" ht="14">
      <c r="A249" t="s">
        <v>248</v>
      </c>
      <c r="B249" s="32">
        <v>7.8341608007221029E-3</v>
      </c>
      <c r="C249" s="32">
        <v>-2.813199052103028E-2</v>
      </c>
      <c r="D249" s="32">
        <v>-1.4029615652524556E-2</v>
      </c>
      <c r="E249" s="32">
        <v>1.7770282756398837E-3</v>
      </c>
    </row>
    <row r="250" spans="1:5" ht="14">
      <c r="A250" t="s">
        <v>249</v>
      </c>
      <c r="B250" s="32">
        <v>-1.7395143376603368E-2</v>
      </c>
      <c r="C250" s="32">
        <v>5.6816875728607956E-3</v>
      </c>
      <c r="D250" s="32">
        <v>-1.8942710598812005E-2</v>
      </c>
      <c r="E250" s="32">
        <v>-1.7894965387207033E-2</v>
      </c>
    </row>
    <row r="251" spans="1:5" ht="14">
      <c r="A251" t="s">
        <v>250</v>
      </c>
      <c r="B251" s="32">
        <v>-2.2139609541446618E-2</v>
      </c>
      <c r="C251" s="32">
        <v>-2.8550028430273121E-2</v>
      </c>
      <c r="D251" s="32">
        <v>7.652337756173693E-4</v>
      </c>
      <c r="E251" s="32">
        <v>2.6025880906775028E-2</v>
      </c>
    </row>
    <row r="252" spans="1:5" ht="14">
      <c r="A252" t="s">
        <v>251</v>
      </c>
      <c r="B252" s="32">
        <v>7.9601537611391092E-4</v>
      </c>
      <c r="C252" s="32">
        <v>2.0959051404105173E-3</v>
      </c>
      <c r="D252" s="32">
        <v>5.3227957535320917E-3</v>
      </c>
      <c r="E252" s="32">
        <v>4.5078344775408806E-3</v>
      </c>
    </row>
    <row r="253" spans="1:5" ht="14">
      <c r="A253" t="s">
        <v>252</v>
      </c>
      <c r="B253" s="32">
        <v>-3.4582971426193499E-3</v>
      </c>
      <c r="C253" s="32">
        <v>2.444564600458133E-2</v>
      </c>
      <c r="D253" s="32">
        <v>1.1192767571011116E-2</v>
      </c>
      <c r="E253" s="32">
        <v>4.2362775392547668E-3</v>
      </c>
    </row>
    <row r="254" spans="1:5" ht="14">
      <c r="A254" t="s">
        <v>253</v>
      </c>
      <c r="B254" s="32">
        <v>-2.4639717139692398E-2</v>
      </c>
      <c r="C254" s="32">
        <v>-3.6959202326858717E-2</v>
      </c>
      <c r="D254" s="32">
        <v>4.6978445266296041E-3</v>
      </c>
      <c r="E254" s="32">
        <v>9.3875904490101289E-3</v>
      </c>
    </row>
    <row r="255" spans="1:5" ht="14">
      <c r="A255" t="s">
        <v>254</v>
      </c>
      <c r="B255" s="32">
        <v>1.3727764491292588E-2</v>
      </c>
      <c r="C255" s="32">
        <v>5.6592700373755203E-3</v>
      </c>
      <c r="D255" s="32">
        <v>2.2216523501852751E-3</v>
      </c>
      <c r="E255" s="32">
        <v>-1.9070953595735071E-2</v>
      </c>
    </row>
    <row r="256" spans="1:5" ht="14">
      <c r="A256" t="s">
        <v>255</v>
      </c>
      <c r="B256" s="32">
        <v>4.3172000275257701E-3</v>
      </c>
      <c r="C256" s="32">
        <v>4.8254415515728731E-3</v>
      </c>
      <c r="D256" s="32">
        <v>-9.0177950130199466E-3</v>
      </c>
      <c r="E256" s="32">
        <v>1.2652695266062986E-2</v>
      </c>
    </row>
    <row r="257" spans="1:5" ht="14">
      <c r="A257" t="s">
        <v>256</v>
      </c>
      <c r="B257" s="32">
        <v>9.7036887987287639E-3</v>
      </c>
      <c r="C257" s="32">
        <v>2.9425235047606604E-2</v>
      </c>
      <c r="D257" s="32">
        <v>1.3096198906864618E-3</v>
      </c>
      <c r="E257" s="32">
        <v>9.7688738650585603E-3</v>
      </c>
    </row>
    <row r="258" spans="1:5" ht="14">
      <c r="A258" t="s">
        <v>257</v>
      </c>
      <c r="B258" s="32">
        <v>1.4884265674516381E-2</v>
      </c>
      <c r="C258" s="32">
        <v>-3.4972892968068207E-2</v>
      </c>
      <c r="D258" s="32">
        <v>-1.5489984495615096E-2</v>
      </c>
      <c r="E258" s="32">
        <v>-9.4281817663210594E-3</v>
      </c>
    </row>
    <row r="259" spans="1:5" ht="14">
      <c r="A259" t="s">
        <v>258</v>
      </c>
      <c r="B259" s="32">
        <v>-1.7114536808456777E-2</v>
      </c>
      <c r="C259" s="32">
        <v>-7.0181492838319584E-3</v>
      </c>
      <c r="D259" s="32">
        <v>-2.3467784555865605E-2</v>
      </c>
      <c r="E259" s="32">
        <v>-2.6331734281604376E-3</v>
      </c>
    </row>
    <row r="260" spans="1:5" ht="14">
      <c r="A260" t="s">
        <v>259</v>
      </c>
      <c r="B260" s="32">
        <v>7.7431531371105712E-3</v>
      </c>
      <c r="C260" s="32">
        <v>-3.2561554986877753E-2</v>
      </c>
      <c r="D260" s="32">
        <v>3.6847024358573721E-3</v>
      </c>
      <c r="E260" s="32">
        <v>-2.7386398926803317E-3</v>
      </c>
    </row>
    <row r="261" spans="1:5" ht="14">
      <c r="A261" t="s">
        <v>260</v>
      </c>
      <c r="B261" s="32">
        <v>7.157954567534483E-4</v>
      </c>
      <c r="C261" s="32">
        <v>2.4548671098168664E-3</v>
      </c>
      <c r="D261" s="32">
        <v>1.4316036281904233E-2</v>
      </c>
      <c r="E261" s="32">
        <v>6.6249117692433156E-3</v>
      </c>
    </row>
    <row r="262" spans="1:5" ht="14">
      <c r="A262" t="s">
        <v>261</v>
      </c>
      <c r="B262" s="32">
        <v>-1.2003882163328147E-2</v>
      </c>
      <c r="C262" s="32">
        <v>-1.6600202520523653E-2</v>
      </c>
      <c r="D262" s="32">
        <v>-1.5681001651298196E-2</v>
      </c>
      <c r="E262" s="32">
        <v>2.1708625685819511E-2</v>
      </c>
    </row>
    <row r="263" spans="1:5" ht="14">
      <c r="A263" t="s">
        <v>262</v>
      </c>
      <c r="B263" s="32">
        <v>8.756565739091924E-3</v>
      </c>
      <c r="C263" s="32">
        <v>-1.2968422441889949E-3</v>
      </c>
      <c r="D263" s="32">
        <v>2.5228806409940109E-2</v>
      </c>
      <c r="E263" s="32">
        <v>-3.2801555152271976E-3</v>
      </c>
    </row>
    <row r="264" spans="1:5" ht="14">
      <c r="A264" t="s">
        <v>263</v>
      </c>
      <c r="B264" s="32">
        <v>-8.430866118560195E-3</v>
      </c>
      <c r="C264" s="32">
        <v>2.3589314531626496E-2</v>
      </c>
      <c r="D264" s="32">
        <v>6.2689389908694854E-3</v>
      </c>
      <c r="E264" s="32">
        <v>6.5070509117513874E-3</v>
      </c>
    </row>
    <row r="265" spans="1:5" ht="14">
      <c r="A265" t="s">
        <v>264</v>
      </c>
      <c r="B265" s="32">
        <v>1.8451845953664326E-2</v>
      </c>
      <c r="C265" s="32">
        <v>-3.9542376502765091E-3</v>
      </c>
      <c r="D265" s="32">
        <v>7.1480600554867596E-3</v>
      </c>
      <c r="E265" s="32">
        <v>-1.6040953024345536E-3</v>
      </c>
    </row>
    <row r="266" spans="1:5" ht="14">
      <c r="A266" t="s">
        <v>265</v>
      </c>
      <c r="B266" s="32">
        <v>2.0951650111821062E-2</v>
      </c>
      <c r="C266" s="32">
        <v>1.9968898134440815E-2</v>
      </c>
      <c r="D266" s="32">
        <v>-1.0732603536599487E-2</v>
      </c>
      <c r="E266" s="32">
        <v>1.2603215701259963E-2</v>
      </c>
    </row>
    <row r="267" spans="1:5" ht="14">
      <c r="A267" t="s">
        <v>266</v>
      </c>
      <c r="B267" s="32">
        <v>1.1799053459126772E-2</v>
      </c>
      <c r="C267" s="32">
        <v>-4.1233767985439373E-2</v>
      </c>
      <c r="D267" s="32">
        <v>-1.8364475259825576E-2</v>
      </c>
      <c r="E267" s="32">
        <v>5.5433816333114536E-3</v>
      </c>
    </row>
    <row r="268" spans="1:5" ht="14">
      <c r="A268" t="s">
        <v>267</v>
      </c>
      <c r="B268" s="32">
        <v>-7.9252718520932183E-3</v>
      </c>
      <c r="C268" s="32">
        <v>-5.8508922136055116E-3</v>
      </c>
      <c r="D268" s="32">
        <v>1.1875408399765464E-2</v>
      </c>
      <c r="E268" s="32">
        <v>1.0046071180356945E-3</v>
      </c>
    </row>
    <row r="269" spans="1:5" ht="14">
      <c r="A269" t="s">
        <v>268</v>
      </c>
      <c r="B269" s="32">
        <v>-7.3745840473934373E-3</v>
      </c>
      <c r="C269" s="32">
        <v>1.4611357151915558E-4</v>
      </c>
      <c r="D269" s="32">
        <v>1.6568388229383092E-2</v>
      </c>
      <c r="E269" s="32">
        <v>1.0336473265508912E-2</v>
      </c>
    </row>
    <row r="270" spans="1:5" ht="14">
      <c r="A270" t="s">
        <v>269</v>
      </c>
      <c r="B270" s="32">
        <v>3.2203278689587737E-3</v>
      </c>
      <c r="C270" s="32">
        <v>1.8385022946529016E-2</v>
      </c>
      <c r="D270" s="32">
        <v>-3.8792430724962665E-3</v>
      </c>
      <c r="E270" s="32">
        <v>4.3342977481690902E-4</v>
      </c>
    </row>
    <row r="271" spans="1:5" ht="14">
      <c r="A271" t="s">
        <v>270</v>
      </c>
      <c r="B271" s="32">
        <v>-5.6209890820767654E-3</v>
      </c>
      <c r="C271" s="32">
        <v>-8.1539459482493481E-3</v>
      </c>
      <c r="D271" s="32">
        <v>5.1175888488852678E-3</v>
      </c>
      <c r="E271" s="32">
        <v>-1.5061246762881099E-2</v>
      </c>
    </row>
    <row r="272" spans="1:5" ht="14">
      <c r="A272" t="s">
        <v>271</v>
      </c>
      <c r="B272" s="32">
        <v>9.5005416664918473E-3</v>
      </c>
      <c r="C272" s="32">
        <v>9.4063856025386056E-3</v>
      </c>
      <c r="D272" s="32">
        <v>5.5900095656056083E-3</v>
      </c>
      <c r="E272" s="32">
        <v>-3.0537794220437422E-2</v>
      </c>
    </row>
    <row r="273" spans="1:5" ht="14">
      <c r="A273" t="s">
        <v>272</v>
      </c>
      <c r="B273" s="32">
        <v>-2.9538735953781527E-3</v>
      </c>
      <c r="C273" s="32">
        <v>1.9688139439344957E-2</v>
      </c>
      <c r="D273" s="32">
        <v>2.7114848055862241E-3</v>
      </c>
      <c r="E273" s="32">
        <v>-1.3338433204823268E-2</v>
      </c>
    </row>
    <row r="274" spans="1:5" ht="14">
      <c r="A274" t="s">
        <v>273</v>
      </c>
      <c r="B274" s="32">
        <v>-9.7469691072219894E-3</v>
      </c>
      <c r="C274" s="32">
        <v>2.4441095491293145E-2</v>
      </c>
      <c r="D274" s="32">
        <v>1.9228850244981054E-3</v>
      </c>
      <c r="E274" s="32">
        <v>-1.1469991561150545E-2</v>
      </c>
    </row>
    <row r="275" spans="1:5" ht="14">
      <c r="A275" t="s">
        <v>274</v>
      </c>
      <c r="B275" s="32">
        <v>-2.392524316501525E-2</v>
      </c>
      <c r="C275" s="32">
        <v>-6.2940551963996914E-3</v>
      </c>
      <c r="D275" s="32">
        <v>9.9949244629571007E-4</v>
      </c>
      <c r="E275" s="32">
        <v>3.9819734360067929E-3</v>
      </c>
    </row>
    <row r="276" spans="1:5" ht="14">
      <c r="A276" t="s">
        <v>275</v>
      </c>
      <c r="B276" s="32">
        <v>-1.4702097599705412E-3</v>
      </c>
      <c r="C276" s="32">
        <v>-7.5109239121430331E-3</v>
      </c>
      <c r="D276" s="32">
        <v>-9.8689030845650217E-3</v>
      </c>
      <c r="E276" s="32">
        <v>-1.7872653425526852E-2</v>
      </c>
    </row>
    <row r="277" spans="1:5" ht="14">
      <c r="A277" t="s">
        <v>276</v>
      </c>
      <c r="B277" s="32">
        <v>-3.0031343704797807E-3</v>
      </c>
      <c r="C277" s="32">
        <v>1.8263262738202751E-2</v>
      </c>
      <c r="D277" s="32">
        <v>9.9425103948557088E-3</v>
      </c>
      <c r="E277" s="32">
        <v>-7.41405487020152E-3</v>
      </c>
    </row>
    <row r="278" spans="1:5" ht="14">
      <c r="A278" t="s">
        <v>277</v>
      </c>
      <c r="B278" s="32">
        <v>-1.0091193906392704E-2</v>
      </c>
      <c r="C278" s="32">
        <v>-1.6482457202400495E-2</v>
      </c>
      <c r="D278" s="32">
        <v>-1.2217938477177136E-3</v>
      </c>
      <c r="E278" s="32">
        <v>1.8267035876431234E-2</v>
      </c>
    </row>
    <row r="279" spans="1:5" ht="14">
      <c r="A279" t="s">
        <v>278</v>
      </c>
      <c r="B279" s="32">
        <v>-1.2538372663138345E-2</v>
      </c>
      <c r="C279" s="32">
        <v>3.1324562641237242E-3</v>
      </c>
      <c r="D279" s="32">
        <v>-7.80677675736217E-4</v>
      </c>
      <c r="E279" s="32">
        <v>-3.6934167524628296E-3</v>
      </c>
    </row>
    <row r="280" spans="1:5" ht="14">
      <c r="A280" t="s">
        <v>279</v>
      </c>
      <c r="B280" s="32">
        <v>-1.7652178919042413E-2</v>
      </c>
      <c r="C280" s="32">
        <v>9.4783319340661174E-3</v>
      </c>
      <c r="D280" s="32">
        <v>-1.5500791144653329E-2</v>
      </c>
      <c r="E280" s="32">
        <v>8.2946820080002925E-4</v>
      </c>
    </row>
    <row r="281" spans="1:5" ht="14">
      <c r="A281" t="s">
        <v>280</v>
      </c>
      <c r="B281" s="32">
        <v>2.3223131304744026E-2</v>
      </c>
      <c r="C281" s="32">
        <v>-1.0852585537420805E-2</v>
      </c>
      <c r="D281" s="32">
        <v>-2.1454506332376361E-2</v>
      </c>
      <c r="E281" s="32">
        <v>1.2180214723766661E-2</v>
      </c>
    </row>
    <row r="282" spans="1:5" ht="14">
      <c r="A282" t="s">
        <v>281</v>
      </c>
      <c r="B282" s="32">
        <v>-2.4514348472508125E-2</v>
      </c>
      <c r="C282" s="32">
        <v>-2.4086469933734811E-2</v>
      </c>
      <c r="D282" s="32">
        <v>-1.5383827692237222E-2</v>
      </c>
      <c r="E282" s="32">
        <v>1.4215973923146222E-2</v>
      </c>
    </row>
    <row r="283" spans="1:5" ht="14">
      <c r="A283" t="s">
        <v>282</v>
      </c>
      <c r="B283" s="32">
        <v>-1.1224629791892147E-2</v>
      </c>
      <c r="C283" s="32">
        <v>-2.954242533536117E-2</v>
      </c>
      <c r="D283" s="32">
        <v>-2.5498041712381197E-3</v>
      </c>
      <c r="E283" s="32">
        <v>6.6097690800534402E-3</v>
      </c>
    </row>
    <row r="284" spans="1:5" ht="14">
      <c r="A284" t="s">
        <v>283</v>
      </c>
      <c r="B284" s="32">
        <v>8.3255650829592055E-3</v>
      </c>
      <c r="C284" s="32">
        <v>-3.9539873198958186E-2</v>
      </c>
      <c r="D284" s="32">
        <v>1.1887391578937225E-2</v>
      </c>
      <c r="E284" s="32">
        <v>-9.0939377522601915E-3</v>
      </c>
    </row>
    <row r="285" spans="1:5" ht="14">
      <c r="A285" t="s">
        <v>284</v>
      </c>
      <c r="B285" s="32">
        <v>1.586282233330806E-2</v>
      </c>
      <c r="C285" s="32">
        <v>-3.7808440639954524E-3</v>
      </c>
      <c r="D285" s="32">
        <v>-3.1909926015746978E-2</v>
      </c>
      <c r="E285" s="32">
        <v>-1.547319646336588E-2</v>
      </c>
    </row>
    <row r="286" spans="1:5" ht="14">
      <c r="A286" t="s">
        <v>285</v>
      </c>
      <c r="B286" s="32">
        <v>-6.976282924934742E-3</v>
      </c>
      <c r="C286" s="32">
        <v>1.4487056184644877E-2</v>
      </c>
      <c r="D286" s="32">
        <v>-4.0864191795100587E-3</v>
      </c>
      <c r="E286" s="32">
        <v>-1.7483023212883558E-2</v>
      </c>
    </row>
    <row r="287" spans="1:5" ht="14">
      <c r="A287" t="s">
        <v>286</v>
      </c>
      <c r="B287" s="32">
        <v>-1.302428545547144E-2</v>
      </c>
      <c r="C287" s="32">
        <v>-3.3052215017083934E-2</v>
      </c>
      <c r="D287" s="32">
        <v>1.4933019325986207E-2</v>
      </c>
      <c r="E287" s="32">
        <v>8.3776183937174353E-3</v>
      </c>
    </row>
    <row r="288" spans="1:5" ht="14">
      <c r="A288" t="s">
        <v>287</v>
      </c>
      <c r="B288" s="32">
        <v>-2.7567856276357966E-2</v>
      </c>
      <c r="C288" s="32">
        <v>2.1984287507105164E-3</v>
      </c>
      <c r="D288" s="32">
        <v>4.237122297971763E-3</v>
      </c>
      <c r="E288" s="32">
        <v>1.0257758259496904E-2</v>
      </c>
    </row>
    <row r="289" spans="1:5" ht="14">
      <c r="A289" t="s">
        <v>288</v>
      </c>
      <c r="B289" s="32">
        <v>-3.3096615084015048E-2</v>
      </c>
      <c r="C289" s="32">
        <v>2.4182488501784571E-2</v>
      </c>
      <c r="D289" s="32">
        <v>-8.8237085105615613E-3</v>
      </c>
      <c r="E289" s="32">
        <v>-1.2024267162052668E-2</v>
      </c>
    </row>
    <row r="290" spans="1:5" ht="14">
      <c r="A290" t="s">
        <v>289</v>
      </c>
      <c r="B290" s="32">
        <v>-8.8249796694293524E-3</v>
      </c>
      <c r="C290" s="32">
        <v>-1.3023811491289687E-3</v>
      </c>
      <c r="D290" s="32">
        <v>-9.7480018403276088E-3</v>
      </c>
      <c r="E290" s="32">
        <v>1.4558894289110457E-2</v>
      </c>
    </row>
    <row r="291" spans="1:5" ht="14">
      <c r="A291" t="s">
        <v>290</v>
      </c>
      <c r="B291" s="32">
        <v>9.2515834133342616E-3</v>
      </c>
      <c r="C291" s="32">
        <v>9.4870490606574001E-3</v>
      </c>
      <c r="D291" s="32">
        <v>2.6476570583817999E-2</v>
      </c>
      <c r="E291" s="32">
        <v>1.0058972118266115E-3</v>
      </c>
    </row>
    <row r="292" spans="1:5" ht="14">
      <c r="A292" t="s">
        <v>291</v>
      </c>
      <c r="B292" s="32">
        <v>-2.5672428210981674E-2</v>
      </c>
      <c r="C292" s="32">
        <v>3.0105537080807647E-2</v>
      </c>
      <c r="D292" s="32">
        <v>6.844507968609667E-3</v>
      </c>
      <c r="E292" s="32">
        <v>1.1067585273488672E-2</v>
      </c>
    </row>
    <row r="293" spans="1:5" ht="14">
      <c r="A293" t="s">
        <v>292</v>
      </c>
      <c r="B293" s="32">
        <v>2.4770880145055799E-2</v>
      </c>
      <c r="C293" s="32">
        <v>-2.9775299301252065E-3</v>
      </c>
      <c r="D293" s="32">
        <v>8.9276693949626746E-3</v>
      </c>
      <c r="E293" s="32">
        <v>-1.7898875724090785E-2</v>
      </c>
    </row>
    <row r="294" spans="1:5" ht="14">
      <c r="A294" t="s">
        <v>293</v>
      </c>
      <c r="B294" s="32">
        <v>8.9068075050118944E-3</v>
      </c>
      <c r="C294" s="32">
        <v>-2.0348658383248716E-2</v>
      </c>
      <c r="D294" s="32">
        <v>-1.5154696243352282E-3</v>
      </c>
      <c r="E294" s="32">
        <v>5.3813712693174948E-3</v>
      </c>
    </row>
    <row r="295" spans="1:5" ht="14">
      <c r="A295" t="s">
        <v>294</v>
      </c>
      <c r="B295" s="32">
        <v>-8.6096514722276401E-3</v>
      </c>
      <c r="C295" s="32">
        <v>-7.1200650096186937E-4</v>
      </c>
      <c r="D295" s="32">
        <v>-1.9755365711174869E-2</v>
      </c>
      <c r="E295" s="32">
        <v>6.1978511599299693E-3</v>
      </c>
    </row>
    <row r="296" spans="1:5" ht="14">
      <c r="A296" t="s">
        <v>295</v>
      </c>
      <c r="B296" s="32">
        <v>-2.7565852968217848E-2</v>
      </c>
      <c r="C296" s="32">
        <v>-8.7978148306084494E-3</v>
      </c>
      <c r="D296" s="32">
        <v>-8.7878794275872139E-5</v>
      </c>
      <c r="E296" s="32">
        <v>5.4304840194658423E-3</v>
      </c>
    </row>
    <row r="297" spans="1:5" ht="14">
      <c r="A297" t="s">
        <v>296</v>
      </c>
      <c r="B297" s="32">
        <v>2.6459941890848843E-2</v>
      </c>
      <c r="C297" s="32">
        <v>1.0498459915641863E-2</v>
      </c>
      <c r="D297" s="32">
        <v>8.8881450047000651E-3</v>
      </c>
      <c r="E297" s="32">
        <v>6.4449897647149467E-3</v>
      </c>
    </row>
    <row r="298" spans="1:5" ht="14">
      <c r="A298" t="s">
        <v>297</v>
      </c>
      <c r="B298" s="32">
        <v>7.9157006527928332E-3</v>
      </c>
      <c r="C298" s="32">
        <v>1.5829235665797978E-3</v>
      </c>
      <c r="D298" s="32">
        <v>-2.9063380473212136E-2</v>
      </c>
      <c r="E298" s="32">
        <v>2.630292824454419E-2</v>
      </c>
    </row>
    <row r="299" spans="1:5" ht="14">
      <c r="A299" t="s">
        <v>298</v>
      </c>
      <c r="B299" s="32">
        <v>7.7340097798331122E-3</v>
      </c>
      <c r="C299" s="32">
        <v>3.5667473495814678E-3</v>
      </c>
      <c r="D299" s="32">
        <v>1.1646434965859398E-2</v>
      </c>
      <c r="E299" s="32">
        <v>4.4244132281348394E-3</v>
      </c>
    </row>
    <row r="300" spans="1:5" ht="14">
      <c r="A300" t="s">
        <v>299</v>
      </c>
      <c r="B300" s="32">
        <v>1.1549020131904118E-2</v>
      </c>
      <c r="C300" s="32">
        <v>1.4853713471199018E-2</v>
      </c>
      <c r="D300" s="32">
        <v>1.1374656189919006E-2</v>
      </c>
      <c r="E300" s="32">
        <v>4.0080759015838109E-3</v>
      </c>
    </row>
    <row r="301" spans="1:5" ht="14">
      <c r="A301" t="s">
        <v>300</v>
      </c>
      <c r="B301" s="32">
        <v>-1.73793567569718E-3</v>
      </c>
      <c r="C301" s="32">
        <v>-8.3055631536842949E-4</v>
      </c>
      <c r="D301" s="32">
        <v>9.9545934205982987E-4</v>
      </c>
      <c r="E301" s="32">
        <v>-7.746667430516661E-3</v>
      </c>
    </row>
    <row r="302" spans="1:5" ht="14">
      <c r="A302" t="s">
        <v>301</v>
      </c>
      <c r="B302" s="32">
        <v>2.6600926581102882E-3</v>
      </c>
      <c r="C302" s="32">
        <v>-1.159442997810581E-2</v>
      </c>
      <c r="D302" s="32">
        <v>4.8635327460789676E-5</v>
      </c>
      <c r="E302" s="32">
        <v>-1.5911661154416391E-3</v>
      </c>
    </row>
    <row r="303" spans="1:5" ht="14">
      <c r="A303" t="s">
        <v>302</v>
      </c>
      <c r="B303" s="32">
        <v>1.3783442228943291E-2</v>
      </c>
      <c r="C303" s="32">
        <v>-9.2868990190167582E-3</v>
      </c>
      <c r="D303" s="32">
        <v>1.8422309108758119E-3</v>
      </c>
      <c r="E303" s="32">
        <v>2.1866727648185993E-3</v>
      </c>
    </row>
    <row r="304" spans="1:5" ht="14">
      <c r="A304" t="s">
        <v>303</v>
      </c>
      <c r="B304" s="32">
        <v>7.8028132430499396E-4</v>
      </c>
      <c r="C304" s="32">
        <v>-4.466859031662644E-3</v>
      </c>
      <c r="D304" s="32">
        <v>-7.4466644597335433E-3</v>
      </c>
      <c r="E304" s="32">
        <v>3.5918734514202907E-3</v>
      </c>
    </row>
    <row r="305" spans="1:5" ht="14">
      <c r="A305" t="s">
        <v>304</v>
      </c>
      <c r="B305" s="32">
        <v>-8.7200761556450795E-4</v>
      </c>
      <c r="C305" s="32">
        <v>-3.0031001895847553E-3</v>
      </c>
      <c r="D305" s="32">
        <v>-1.6421688003486652E-2</v>
      </c>
      <c r="E305" s="32">
        <v>-4.9768287223174174E-4</v>
      </c>
    </row>
    <row r="306" spans="1:5" ht="14">
      <c r="A306" t="s">
        <v>305</v>
      </c>
      <c r="B306" s="32">
        <v>-8.7113030702005035E-3</v>
      </c>
      <c r="C306" s="32">
        <v>1.9019223492515371E-2</v>
      </c>
      <c r="D306" s="32">
        <v>1.6790522086819169E-2</v>
      </c>
      <c r="E306" s="32">
        <v>6.8719337569820337E-3</v>
      </c>
    </row>
    <row r="307" spans="1:5" ht="14">
      <c r="A307" t="s">
        <v>306</v>
      </c>
      <c r="B307" s="32">
        <v>7.7239445913780506E-3</v>
      </c>
      <c r="C307" s="32">
        <v>-8.398790728860633E-3</v>
      </c>
      <c r="D307" s="32">
        <v>8.9319024514099184E-3</v>
      </c>
      <c r="E307" s="32">
        <v>-1.4342138541642086E-2</v>
      </c>
    </row>
    <row r="308" spans="1:5" ht="14">
      <c r="A308" t="s">
        <v>307</v>
      </c>
      <c r="B308" s="32">
        <v>-1.991679778536001E-3</v>
      </c>
      <c r="C308" s="32">
        <v>2.7253558019802913E-2</v>
      </c>
      <c r="D308" s="32">
        <v>1.00610235210104E-2</v>
      </c>
      <c r="E308" s="32">
        <v>5.3190903276583278E-3</v>
      </c>
    </row>
    <row r="309" spans="1:5" ht="14">
      <c r="A309" t="s">
        <v>308</v>
      </c>
      <c r="B309" s="32">
        <v>7.2374213955215651E-3</v>
      </c>
      <c r="C309" s="32">
        <v>5.8785037183350592E-3</v>
      </c>
      <c r="D309" s="32">
        <v>-4.3913126287846984E-3</v>
      </c>
      <c r="E309" s="32">
        <v>6.8361974578791621E-3</v>
      </c>
    </row>
    <row r="310" spans="1:5" ht="14">
      <c r="A310" t="s">
        <v>309</v>
      </c>
      <c r="B310" s="32">
        <v>-1.2260711076986664E-3</v>
      </c>
      <c r="C310" s="32">
        <v>9.8130542384489011E-3</v>
      </c>
      <c r="D310" s="32">
        <v>8.5312379183795166E-4</v>
      </c>
      <c r="E310" s="32">
        <v>8.6857901564575714E-3</v>
      </c>
    </row>
    <row r="311" spans="1:5" ht="14">
      <c r="A311" t="s">
        <v>310</v>
      </c>
      <c r="B311" s="32">
        <v>-1.5773517174608329E-2</v>
      </c>
      <c r="C311" s="32">
        <v>-9.3762699234227094E-3</v>
      </c>
      <c r="D311" s="32">
        <v>8.0567108781818685E-4</v>
      </c>
      <c r="E311" s="32">
        <v>2.600655458746208E-3</v>
      </c>
    </row>
    <row r="312" spans="1:5" ht="14">
      <c r="A312" t="s">
        <v>311</v>
      </c>
      <c r="B312" s="32">
        <v>2.0179392945539709E-3</v>
      </c>
      <c r="C312" s="32">
        <v>1.3142512363463167E-3</v>
      </c>
      <c r="D312" s="32">
        <v>4.1048781912721979E-3</v>
      </c>
      <c r="E312" s="32">
        <v>-8.863447756306252E-3</v>
      </c>
    </row>
    <row r="313" spans="1:5" ht="14">
      <c r="A313" t="s">
        <v>312</v>
      </c>
      <c r="B313" s="32">
        <v>-5.0760839227668884E-3</v>
      </c>
      <c r="C313" s="32">
        <v>-1.161033289574997E-2</v>
      </c>
      <c r="D313" s="32">
        <v>-2.7373673916756191E-6</v>
      </c>
      <c r="E313" s="32">
        <v>-6.4720094869513949E-3</v>
      </c>
    </row>
    <row r="314" spans="1:5" ht="14">
      <c r="A314" t="s">
        <v>313</v>
      </c>
      <c r="B314" s="32">
        <v>2.2452832860113806E-2</v>
      </c>
      <c r="C314" s="32">
        <v>2.5820034533563709E-2</v>
      </c>
      <c r="D314" s="32">
        <v>5.7252155939284139E-3</v>
      </c>
      <c r="E314" s="32">
        <v>2.5820061985697283E-2</v>
      </c>
    </row>
    <row r="315" spans="1:5" ht="14">
      <c r="A315" t="s">
        <v>314</v>
      </c>
      <c r="B315" s="32">
        <v>-1.040035287431858E-3</v>
      </c>
      <c r="C315" s="32">
        <v>1.2060363275690102E-2</v>
      </c>
      <c r="D315" s="32">
        <v>-4.0562209100328961E-4</v>
      </c>
      <c r="E315" s="32">
        <v>1.1313455521581547E-2</v>
      </c>
    </row>
    <row r="316" spans="1:5" ht="14">
      <c r="A316" t="s">
        <v>315</v>
      </c>
      <c r="B316" s="32">
        <v>1.9866605254613722E-3</v>
      </c>
      <c r="C316" s="32">
        <v>1.4107749538291978E-2</v>
      </c>
      <c r="D316" s="32">
        <v>1.0587368712771605E-2</v>
      </c>
      <c r="E316" s="32">
        <v>-9.9380212794115703E-5</v>
      </c>
    </row>
    <row r="317" spans="1:5" ht="14">
      <c r="A317" t="s">
        <v>316</v>
      </c>
      <c r="B317" s="32">
        <v>-7.4200633694958473E-3</v>
      </c>
      <c r="C317" s="32">
        <v>-2.8270386343186992E-3</v>
      </c>
      <c r="D317" s="32">
        <v>-1.3493432256564159E-3</v>
      </c>
      <c r="E317" s="32">
        <v>1.218294095353905E-2</v>
      </c>
    </row>
    <row r="318" spans="1:5" ht="14">
      <c r="A318" t="s">
        <v>317</v>
      </c>
      <c r="B318" s="32">
        <v>1.7177394309179115E-2</v>
      </c>
      <c r="C318" s="32">
        <v>-6.6847025099674136E-3</v>
      </c>
      <c r="D318" s="32">
        <v>-5.8154716117554933E-4</v>
      </c>
      <c r="E318" s="32">
        <v>-9.6494977042356073E-3</v>
      </c>
    </row>
    <row r="319" spans="1:5" ht="14">
      <c r="A319" t="s">
        <v>318</v>
      </c>
      <c r="B319" s="32">
        <v>5.9776907736355757E-3</v>
      </c>
      <c r="C319" s="32">
        <v>1.5517460750035557E-2</v>
      </c>
      <c r="D319" s="32">
        <v>4.9236743002356179E-3</v>
      </c>
      <c r="E319" s="32">
        <v>-4.0815769641405612E-4</v>
      </c>
    </row>
    <row r="320" spans="1:5" ht="14">
      <c r="A320" t="s">
        <v>319</v>
      </c>
      <c r="B320" s="32">
        <v>8.361837745817462E-3</v>
      </c>
      <c r="C320" s="32">
        <v>-7.7764713908326987E-4</v>
      </c>
      <c r="D320" s="32">
        <v>3.1959736375932959E-4</v>
      </c>
      <c r="E320" s="32">
        <v>-4.7061317810637099E-3</v>
      </c>
    </row>
    <row r="321" spans="1:5" ht="14">
      <c r="A321" t="s">
        <v>320</v>
      </c>
      <c r="B321" s="32">
        <v>2.0887945878674485E-4</v>
      </c>
      <c r="C321" s="32">
        <v>-1.6270689959386672E-3</v>
      </c>
      <c r="D321" s="32">
        <v>-1.1176937984309228E-3</v>
      </c>
      <c r="E321" s="32">
        <v>-1.1939579972740406E-2</v>
      </c>
    </row>
    <row r="322" spans="1:5" ht="14">
      <c r="A322" t="s">
        <v>321</v>
      </c>
      <c r="B322" s="32">
        <v>2.9061635554847851E-3</v>
      </c>
      <c r="C322" s="32">
        <v>-1.2383454103545306E-3</v>
      </c>
      <c r="D322" s="32">
        <v>5.7136847236132389E-3</v>
      </c>
      <c r="E322" s="32">
        <v>-4.9071287382228762E-3</v>
      </c>
    </row>
    <row r="323" spans="1:5" ht="14">
      <c r="A323" t="s">
        <v>322</v>
      </c>
      <c r="B323" s="32">
        <v>-4.451433809396158E-3</v>
      </c>
      <c r="C323" s="32">
        <v>-4.2577821983481121E-3</v>
      </c>
      <c r="D323" s="32">
        <v>7.7218430451351432E-4</v>
      </c>
      <c r="E323" s="32">
        <v>5.8296285158582978E-3</v>
      </c>
    </row>
    <row r="324" spans="1:5" ht="14">
      <c r="A324" t="s">
        <v>323</v>
      </c>
      <c r="B324" s="32">
        <v>7.804120684051294E-4</v>
      </c>
      <c r="C324" s="32">
        <v>2.1067154907856916E-2</v>
      </c>
      <c r="D324" s="32">
        <v>2.5288004481193466E-3</v>
      </c>
      <c r="E324" s="32">
        <v>5.6852387936726662E-3</v>
      </c>
    </row>
    <row r="325" spans="1:5" ht="14">
      <c r="A325" t="s">
        <v>324</v>
      </c>
      <c r="B325" s="32">
        <v>-1.0676753897071876E-2</v>
      </c>
      <c r="C325" s="32">
        <v>-7.0567189661734585E-4</v>
      </c>
      <c r="D325" s="32">
        <v>-5.5032457020555781E-3</v>
      </c>
      <c r="E325" s="32">
        <v>-2.6980239164694501E-2</v>
      </c>
    </row>
    <row r="326" spans="1:5" ht="14">
      <c r="A326" t="s">
        <v>325</v>
      </c>
      <c r="B326" s="32">
        <v>-9.8382426238927713E-3</v>
      </c>
      <c r="C326" s="32">
        <v>1.7174074409836079E-2</v>
      </c>
      <c r="D326" s="32">
        <v>4.6743543966017726E-3</v>
      </c>
      <c r="E326" s="32">
        <v>1.1292914721152264E-2</v>
      </c>
    </row>
    <row r="327" spans="1:5" ht="14">
      <c r="A327" t="s">
        <v>326</v>
      </c>
      <c r="B327" s="32">
        <v>-1.7702074652606965E-3</v>
      </c>
      <c r="C327" s="32">
        <v>3.9616294239327712E-3</v>
      </c>
      <c r="D327" s="32">
        <v>1.1005967783944916E-3</v>
      </c>
      <c r="E327" s="32">
        <v>-3.6971484475586134E-3</v>
      </c>
    </row>
    <row r="328" spans="1:5" ht="14">
      <c r="A328" t="s">
        <v>327</v>
      </c>
      <c r="B328" s="32">
        <v>8.6457714351264314E-3</v>
      </c>
      <c r="C328" s="32">
        <v>1.8739092755182558E-3</v>
      </c>
      <c r="D328" s="32">
        <v>3.5772220788124949E-3</v>
      </c>
      <c r="E328" s="32">
        <v>-1.5427586814542107E-2</v>
      </c>
    </row>
    <row r="329" spans="1:5" ht="14">
      <c r="A329" t="s">
        <v>328</v>
      </c>
      <c r="B329" s="32">
        <v>5.1446504363011477E-3</v>
      </c>
      <c r="C329" s="32">
        <v>-7.26407864047862E-3</v>
      </c>
      <c r="D329" s="32">
        <v>-2.6986804013958052E-3</v>
      </c>
      <c r="E329" s="32">
        <v>-3.8439396314383521E-4</v>
      </c>
    </row>
    <row r="330" spans="1:5" ht="14">
      <c r="A330" t="s">
        <v>329</v>
      </c>
      <c r="B330" s="32">
        <v>-2.3325295527837103E-2</v>
      </c>
      <c r="C330" s="32">
        <v>2.2669440331611829E-3</v>
      </c>
      <c r="D330" s="32">
        <v>3.4666913902659129E-3</v>
      </c>
      <c r="E330" s="32">
        <v>-1.1300965620888472E-3</v>
      </c>
    </row>
    <row r="331" spans="1:5" ht="14">
      <c r="A331" t="s">
        <v>330</v>
      </c>
      <c r="B331" s="32">
        <v>1.8366550016717413E-3</v>
      </c>
      <c r="C331" s="32">
        <v>-1.2983869381359623E-2</v>
      </c>
      <c r="D331" s="32">
        <v>1.1290586679876854E-3</v>
      </c>
      <c r="E331" s="32">
        <v>2.498054575841763E-4</v>
      </c>
    </row>
    <row r="332" spans="1:5" ht="14">
      <c r="A332" t="s">
        <v>331</v>
      </c>
      <c r="B332" s="32">
        <v>9.4386680405187974E-3</v>
      </c>
      <c r="C332" s="32">
        <v>-2.1632427725287454E-2</v>
      </c>
      <c r="D332" s="32">
        <v>-2.1983334407933513E-3</v>
      </c>
      <c r="E332" s="32">
        <v>-7.1275402152017721E-3</v>
      </c>
    </row>
    <row r="333" spans="1:5" ht="14">
      <c r="A333" t="s">
        <v>332</v>
      </c>
      <c r="B333" s="32">
        <v>-1.9639867614138884E-2</v>
      </c>
      <c r="C333" s="32">
        <v>-2.2403090640503252E-3</v>
      </c>
      <c r="D333" s="32">
        <v>-6.0818060035396967E-3</v>
      </c>
      <c r="E333" s="32">
        <v>2.288492984289443E-2</v>
      </c>
    </row>
    <row r="334" spans="1:5" ht="14">
      <c r="A334" t="s">
        <v>333</v>
      </c>
      <c r="B334" s="32">
        <v>-8.7410733549141192E-3</v>
      </c>
      <c r="C334" s="32">
        <v>2.9119072513373811E-3</v>
      </c>
      <c r="D334" s="32">
        <v>-2.2193086205897191E-3</v>
      </c>
      <c r="E334" s="32">
        <v>5.3116907115420345E-3</v>
      </c>
    </row>
    <row r="335" spans="1:5" ht="14">
      <c r="A335" t="s">
        <v>334</v>
      </c>
      <c r="B335" s="32">
        <v>-8.1409789431331108E-4</v>
      </c>
      <c r="C335" s="32">
        <v>1.3993218645290096E-2</v>
      </c>
      <c r="D335" s="32">
        <v>1.1009114062347451E-3</v>
      </c>
      <c r="E335" s="32">
        <v>1.1535627896219054E-2</v>
      </c>
    </row>
    <row r="336" spans="1:5" ht="14">
      <c r="A336" t="s">
        <v>335</v>
      </c>
      <c r="B336" s="32">
        <v>1.0975815043071787E-3</v>
      </c>
      <c r="C336" s="32">
        <v>-3.4268526748985458E-2</v>
      </c>
      <c r="D336" s="32">
        <v>-7.034284609128718E-3</v>
      </c>
      <c r="E336" s="32">
        <v>2.5376367728648865E-3</v>
      </c>
    </row>
    <row r="337" spans="1:5" ht="14">
      <c r="A337" t="s">
        <v>336</v>
      </c>
      <c r="B337" s="32">
        <v>-1.8369416299274736E-2</v>
      </c>
      <c r="C337" s="32">
        <v>-6.6887235092639493E-3</v>
      </c>
      <c r="D337" s="32">
        <v>-8.8823718030410972E-3</v>
      </c>
      <c r="E337" s="32">
        <v>-2.8212605730413846E-2</v>
      </c>
    </row>
    <row r="338" spans="1:5" ht="14">
      <c r="A338" t="s">
        <v>337</v>
      </c>
      <c r="B338" s="32">
        <v>1.1959395340639379E-2</v>
      </c>
      <c r="C338" s="32">
        <v>-1.1089367791653617E-2</v>
      </c>
      <c r="D338" s="32">
        <v>-1.0580620877754954E-2</v>
      </c>
      <c r="E338" s="32">
        <v>2.057330798220151E-3</v>
      </c>
    </row>
    <row r="339" spans="1:5" ht="14">
      <c r="A339" t="s">
        <v>338</v>
      </c>
      <c r="B339" s="32">
        <v>1.5243799126726638E-2</v>
      </c>
      <c r="C339" s="32">
        <v>-7.8477602570987508E-3</v>
      </c>
      <c r="D339" s="32">
        <v>-1.8798210246969975E-2</v>
      </c>
      <c r="E339" s="32">
        <v>-1.1119882574571563E-2</v>
      </c>
    </row>
    <row r="340" spans="1:5" ht="14">
      <c r="A340" t="s">
        <v>339</v>
      </c>
      <c r="B340" s="32">
        <v>5.8569244936815638E-3</v>
      </c>
      <c r="C340" s="32">
        <v>2.9917276491103818E-3</v>
      </c>
      <c r="D340" s="32">
        <v>1.839176590159276E-2</v>
      </c>
      <c r="E340" s="32">
        <v>4.3712744182345491E-3</v>
      </c>
    </row>
    <row r="341" spans="1:5" ht="14">
      <c r="A341" t="s">
        <v>340</v>
      </c>
      <c r="B341" s="32">
        <v>-1.5978604441048053E-2</v>
      </c>
      <c r="C341" s="32">
        <v>-1.0794530441166154E-2</v>
      </c>
      <c r="D341" s="32">
        <v>8.5663575295261639E-4</v>
      </c>
      <c r="E341" s="32">
        <v>-1.3646702025809964E-2</v>
      </c>
    </row>
    <row r="342" spans="1:5" ht="14">
      <c r="A342" t="s">
        <v>341</v>
      </c>
      <c r="B342" s="32">
        <v>7.9994065686749851E-4</v>
      </c>
      <c r="C342" s="32">
        <v>-4.1034472098145404E-3</v>
      </c>
      <c r="D342" s="32">
        <v>1.7836741689181155E-3</v>
      </c>
      <c r="E342" s="32">
        <v>-5.8494629581594274E-3</v>
      </c>
    </row>
    <row r="343" spans="1:5" ht="14">
      <c r="A343" t="s">
        <v>342</v>
      </c>
      <c r="B343" s="32">
        <v>-7.408422948045364E-3</v>
      </c>
      <c r="C343" s="32">
        <v>1.8174804228558855E-2</v>
      </c>
      <c r="D343" s="32">
        <v>-8.6131825959687366E-3</v>
      </c>
      <c r="E343" s="32">
        <v>-2.6959705519993511E-2</v>
      </c>
    </row>
    <row r="344" spans="1:5" ht="14">
      <c r="A344" t="s">
        <v>343</v>
      </c>
      <c r="B344" s="32">
        <v>-9.3889684783643578E-3</v>
      </c>
      <c r="C344" s="32">
        <v>6.5890133889801002E-3</v>
      </c>
      <c r="D344" s="32">
        <v>3.3420974301613931E-3</v>
      </c>
      <c r="E344" s="32">
        <v>5.2947031724378084E-3</v>
      </c>
    </row>
    <row r="345" spans="1:5" ht="14">
      <c r="A345" t="s">
        <v>344</v>
      </c>
      <c r="B345" s="32">
        <v>8.5329390555613765E-3</v>
      </c>
      <c r="C345" s="32">
        <v>1.5155971507018435E-2</v>
      </c>
      <c r="D345" s="32">
        <v>1.2182345715817602E-2</v>
      </c>
      <c r="E345" s="32">
        <v>-1.5087299661207761E-2</v>
      </c>
    </row>
    <row r="346" spans="1:5" ht="14">
      <c r="A346" t="s">
        <v>345</v>
      </c>
      <c r="B346" s="32">
        <v>-8.6133653286571167E-3</v>
      </c>
      <c r="C346" s="32">
        <v>1.0528639881468727E-2</v>
      </c>
      <c r="D346" s="32">
        <v>1.6454658531567135E-2</v>
      </c>
      <c r="E346" s="32">
        <v>9.4331129409490795E-3</v>
      </c>
    </row>
    <row r="347" spans="1:5" ht="14">
      <c r="A347" t="s">
        <v>346</v>
      </c>
      <c r="B347" s="32">
        <v>-9.745377901574934E-3</v>
      </c>
      <c r="C347" s="32">
        <v>-4.4199110119582059E-2</v>
      </c>
      <c r="D347" s="32">
        <v>-1.1733177920707338E-2</v>
      </c>
      <c r="E347" s="32">
        <v>-1.8520265005662045E-2</v>
      </c>
    </row>
    <row r="348" spans="1:5" ht="14">
      <c r="A348" t="s">
        <v>347</v>
      </c>
      <c r="B348" s="32">
        <v>-1.1706639543857011E-2</v>
      </c>
      <c r="C348" s="32">
        <v>3.3812717048818559E-3</v>
      </c>
      <c r="D348" s="32">
        <v>-1.4807447176370463E-2</v>
      </c>
      <c r="E348" s="32">
        <v>1.0683211877488229E-2</v>
      </c>
    </row>
    <row r="349" spans="1:5" ht="14">
      <c r="A349" t="s">
        <v>348</v>
      </c>
      <c r="B349" s="32">
        <v>-2.439054793292408E-2</v>
      </c>
      <c r="C349" s="32">
        <v>-1.1382294724738607E-2</v>
      </c>
      <c r="D349" s="32">
        <v>6.5524815574659399E-4</v>
      </c>
      <c r="E349" s="32">
        <v>2.918647535983368E-2</v>
      </c>
    </row>
    <row r="350" spans="1:5" ht="14">
      <c r="A350" t="s">
        <v>349</v>
      </c>
      <c r="B350" s="32">
        <v>3.5066001695242361E-3</v>
      </c>
      <c r="C350" s="32">
        <v>-7.208044914246866E-3</v>
      </c>
      <c r="D350" s="32">
        <v>-6.2526247614894089E-3</v>
      </c>
      <c r="E350" s="32">
        <v>4.7426391256743979E-3</v>
      </c>
    </row>
    <row r="351" spans="1:5" ht="14">
      <c r="A351" t="s">
        <v>350</v>
      </c>
      <c r="B351" s="32">
        <v>-2.642032692402416E-2</v>
      </c>
      <c r="C351" s="32">
        <v>6.8337454395362542E-3</v>
      </c>
      <c r="D351" s="32">
        <v>-6.1014760986528929E-3</v>
      </c>
      <c r="E351" s="32">
        <v>7.0095848272700365E-3</v>
      </c>
    </row>
    <row r="352" spans="1:5" ht="14">
      <c r="A352" t="s">
        <v>351</v>
      </c>
      <c r="B352" s="32">
        <v>5.0510195820374949E-3</v>
      </c>
      <c r="C352" s="32">
        <v>-1.1336124553072551E-2</v>
      </c>
      <c r="D352" s="32">
        <v>6.2341248174054616E-3</v>
      </c>
      <c r="E352" s="32">
        <v>-7.1725714030611912E-3</v>
      </c>
    </row>
    <row r="353" spans="1:5" ht="14">
      <c r="A353" t="s">
        <v>352</v>
      </c>
      <c r="B353" s="32">
        <v>-8.136870412780231E-3</v>
      </c>
      <c r="C353" s="32">
        <v>-1.7264673789774226E-2</v>
      </c>
      <c r="D353" s="32">
        <v>-1.0852246788866716E-2</v>
      </c>
      <c r="E353" s="32">
        <v>-2.6716635640770009E-2</v>
      </c>
    </row>
    <row r="354" spans="1:5" ht="14">
      <c r="A354" t="s">
        <v>353</v>
      </c>
      <c r="B354" s="32">
        <v>-9.2872007356616451E-3</v>
      </c>
      <c r="C354" s="32">
        <v>-8.4633092689318096E-3</v>
      </c>
      <c r="D354" s="32">
        <v>-1.9879171669744691E-2</v>
      </c>
      <c r="E354" s="32">
        <v>-1.6742737629079377E-4</v>
      </c>
    </row>
    <row r="355" spans="1:5" ht="14">
      <c r="A355" t="s">
        <v>354</v>
      </c>
      <c r="B355" s="32">
        <v>2.0541635476981072E-2</v>
      </c>
      <c r="C355" s="32">
        <v>-1.7382826077567966E-2</v>
      </c>
      <c r="D355" s="32">
        <v>3.3476856764594982E-4</v>
      </c>
      <c r="E355" s="32">
        <v>-6.0572970416604959E-3</v>
      </c>
    </row>
    <row r="356" spans="1:5" ht="14">
      <c r="A356" t="s">
        <v>355</v>
      </c>
      <c r="B356" s="32">
        <v>1.6430391835798547E-2</v>
      </c>
      <c r="C356" s="32">
        <v>-1.0394376865970473E-2</v>
      </c>
      <c r="D356" s="32">
        <v>-5.1922427392158349E-3</v>
      </c>
      <c r="E356" s="32">
        <v>3.2006068600290698E-2</v>
      </c>
    </row>
    <row r="357" spans="1:5" ht="14">
      <c r="A357" t="s">
        <v>356</v>
      </c>
      <c r="B357" s="32">
        <v>6.5445326556260331E-3</v>
      </c>
      <c r="C357" s="32">
        <v>-2.1226109775338642E-3</v>
      </c>
      <c r="D357" s="32">
        <v>2.9735589795299761E-3</v>
      </c>
      <c r="E357" s="32">
        <v>-1.1694615658921756E-2</v>
      </c>
    </row>
    <row r="358" spans="1:5" ht="14">
      <c r="A358" t="s">
        <v>357</v>
      </c>
      <c r="B358" s="32">
        <v>-1.3754457763721735E-2</v>
      </c>
      <c r="C358" s="32">
        <v>1.9481144387776417E-2</v>
      </c>
      <c r="D358" s="32">
        <v>-1.7830122861554287E-2</v>
      </c>
      <c r="E358" s="32">
        <v>1.410510879997043E-2</v>
      </c>
    </row>
    <row r="359" spans="1:5" ht="14">
      <c r="A359" t="s">
        <v>358</v>
      </c>
      <c r="B359" s="32">
        <v>-4.4489811795886347E-2</v>
      </c>
      <c r="C359" s="32">
        <v>-2.1352776272162088E-2</v>
      </c>
      <c r="D359" s="32">
        <v>1.7741776217625614E-3</v>
      </c>
      <c r="E359" s="32">
        <v>3.7211468054672973E-3</v>
      </c>
    </row>
    <row r="360" spans="1:5" ht="14">
      <c r="A360" t="s">
        <v>359</v>
      </c>
      <c r="B360" s="32">
        <v>-1.8932898255631281E-3</v>
      </c>
      <c r="C360" s="32">
        <v>-1.5181392276394085E-2</v>
      </c>
      <c r="D360" s="32">
        <v>2.1662640865175065E-3</v>
      </c>
      <c r="E360" s="32">
        <v>-9.2296963501590414E-3</v>
      </c>
    </row>
    <row r="361" spans="1:5" ht="14">
      <c r="A361" t="s">
        <v>360</v>
      </c>
      <c r="B361" s="32">
        <v>-2.0896023023140899E-2</v>
      </c>
      <c r="C361" s="32">
        <v>2.5554628797407629E-2</v>
      </c>
      <c r="D361" s="32">
        <v>2.5395749469379437E-2</v>
      </c>
      <c r="E361" s="32">
        <v>-4.3186029894710185E-3</v>
      </c>
    </row>
    <row r="362" spans="1:5" ht="14">
      <c r="A362" t="s">
        <v>361</v>
      </c>
      <c r="B362" s="32">
        <v>2.4473365801991238E-2</v>
      </c>
      <c r="C362" s="32">
        <v>3.012534086530393E-2</v>
      </c>
      <c r="D362" s="32">
        <v>-4.7867420814300095E-3</v>
      </c>
      <c r="E362" s="32">
        <v>3.130776190605678E-3</v>
      </c>
    </row>
    <row r="363" spans="1:5" ht="14">
      <c r="A363" t="s">
        <v>362</v>
      </c>
      <c r="B363" s="32">
        <v>-1.242211548051664E-2</v>
      </c>
      <c r="C363" s="32">
        <v>-2.0200133350643033E-3</v>
      </c>
      <c r="D363" s="32">
        <v>-7.8791060065437502E-3</v>
      </c>
      <c r="E363" s="32">
        <v>1.015695199187484E-2</v>
      </c>
    </row>
    <row r="364" spans="1:5" ht="14">
      <c r="A364" t="s">
        <v>363</v>
      </c>
      <c r="B364" s="32">
        <v>1.216001551058956E-2</v>
      </c>
      <c r="C364" s="32">
        <v>-1.0297920383574249E-2</v>
      </c>
      <c r="D364" s="32">
        <v>-8.8359184380130777E-4</v>
      </c>
      <c r="E364" s="32">
        <v>6.6406063646085979E-3</v>
      </c>
    </row>
    <row r="365" spans="1:5" ht="14">
      <c r="A365" t="s">
        <v>364</v>
      </c>
      <c r="B365" s="32">
        <v>-1.1334356163315282E-2</v>
      </c>
      <c r="C365" s="32">
        <v>-2.8403167167490584E-2</v>
      </c>
      <c r="D365" s="32">
        <v>-4.5561496409288246E-3</v>
      </c>
      <c r="E365" s="32">
        <v>-3.1618947934260459E-3</v>
      </c>
    </row>
    <row r="366" spans="1:5" ht="14">
      <c r="A366" t="s">
        <v>365</v>
      </c>
      <c r="B366" s="32">
        <v>-2.3654930077881614E-3</v>
      </c>
      <c r="C366" s="32">
        <v>-7.5206675446196497E-3</v>
      </c>
      <c r="D366" s="32">
        <v>-1.0701793923178141E-2</v>
      </c>
      <c r="E366" s="32">
        <v>-8.8169194752695055E-3</v>
      </c>
    </row>
    <row r="367" spans="1:5" ht="14">
      <c r="A367" t="s">
        <v>366</v>
      </c>
      <c r="B367" s="32">
        <v>-9.8504920241094703E-3</v>
      </c>
      <c r="C367" s="32">
        <v>-6.5405726393698588E-3</v>
      </c>
      <c r="D367" s="32">
        <v>-8.6177125323265817E-3</v>
      </c>
      <c r="E367" s="32">
        <v>1.7635793066890313E-2</v>
      </c>
    </row>
    <row r="368" spans="1:5" ht="14">
      <c r="A368" t="s">
        <v>367</v>
      </c>
      <c r="B368" s="32">
        <v>2.9428287454365122E-3</v>
      </c>
      <c r="C368" s="32">
        <v>-3.2961833504644216E-3</v>
      </c>
      <c r="D368" s="32">
        <v>3.5272425104360319E-3</v>
      </c>
      <c r="E368" s="32">
        <v>3.30975417847902E-3</v>
      </c>
    </row>
    <row r="369" spans="1:5" ht="14">
      <c r="A369" t="s">
        <v>368</v>
      </c>
      <c r="B369" s="32">
        <v>-1.4956169536850099E-2</v>
      </c>
      <c r="C369" s="32">
        <v>2.5634291446897169E-2</v>
      </c>
      <c r="D369" s="32">
        <v>1.24297378477264E-3</v>
      </c>
      <c r="E369" s="32">
        <v>-5.6120885644628433E-4</v>
      </c>
    </row>
    <row r="370" spans="1:5" ht="14">
      <c r="A370" t="s">
        <v>369</v>
      </c>
      <c r="B370" s="32">
        <v>4.9560461301797381E-3</v>
      </c>
      <c r="C370" s="32">
        <v>-2.3947163771951822E-2</v>
      </c>
      <c r="D370" s="32">
        <v>8.9194097685850408E-3</v>
      </c>
      <c r="E370" s="32">
        <v>-1.6902477936997104E-2</v>
      </c>
    </row>
    <row r="371" spans="1:5" ht="14">
      <c r="A371" t="s">
        <v>370</v>
      </c>
      <c r="B371" s="32">
        <v>1.5382652360461768E-2</v>
      </c>
      <c r="C371" s="32">
        <v>2.613555691190645E-2</v>
      </c>
      <c r="D371" s="32">
        <v>2.3814724129196008E-3</v>
      </c>
      <c r="E371" s="32">
        <v>1.1983190484636731E-2</v>
      </c>
    </row>
    <row r="372" spans="1:5" ht="14">
      <c r="A372" t="s">
        <v>371</v>
      </c>
      <c r="B372" s="32">
        <v>-1.0729352110509951E-2</v>
      </c>
      <c r="C372" s="32">
        <v>1.1362760181543908E-2</v>
      </c>
      <c r="D372" s="32">
        <v>-1.6953154929749571E-3</v>
      </c>
      <c r="E372" s="32">
        <v>1.2435911331146708E-2</v>
      </c>
    </row>
    <row r="373" spans="1:5" ht="14">
      <c r="A373" t="s">
        <v>372</v>
      </c>
      <c r="B373" s="32">
        <v>1.2536415090314529E-2</v>
      </c>
      <c r="C373" s="32">
        <v>-6.694436704711702E-3</v>
      </c>
      <c r="D373" s="32">
        <v>2.7284084155253345E-3</v>
      </c>
      <c r="E373" s="32">
        <v>-5.6011579593604859E-3</v>
      </c>
    </row>
    <row r="374" spans="1:5" ht="14">
      <c r="A374" t="s">
        <v>373</v>
      </c>
      <c r="B374" s="32">
        <v>6.7310906198810271E-3</v>
      </c>
      <c r="C374" s="32">
        <v>-7.9827185160930587E-3</v>
      </c>
      <c r="D374" s="32">
        <v>3.7114701313565659E-3</v>
      </c>
      <c r="E374" s="32">
        <v>-9.8012997793018308E-3</v>
      </c>
    </row>
    <row r="375" spans="1:5" ht="14">
      <c r="A375" t="s">
        <v>374</v>
      </c>
      <c r="B375" s="32">
        <v>4.8176277082408398E-3</v>
      </c>
      <c r="C375" s="32">
        <v>2.3447767852436571E-2</v>
      </c>
      <c r="D375" s="32">
        <v>6.3302394210612819E-3</v>
      </c>
      <c r="E375" s="32">
        <v>2.9349640203154601E-2</v>
      </c>
    </row>
    <row r="376" spans="1:5" ht="14">
      <c r="A376" t="s">
        <v>375</v>
      </c>
      <c r="B376" s="32">
        <v>-8.7071747531547138E-3</v>
      </c>
      <c r="C376" s="32">
        <v>1.1811917059798283E-2</v>
      </c>
      <c r="D376" s="32">
        <v>-7.2714466717749987E-5</v>
      </c>
      <c r="E376" s="32">
        <v>-1.0674666645458339E-2</v>
      </c>
    </row>
    <row r="377" spans="1:5" ht="14">
      <c r="A377" t="s">
        <v>376</v>
      </c>
      <c r="B377" s="32">
        <v>3.0838355019497036E-3</v>
      </c>
      <c r="C377" s="32">
        <v>1.6135765325269211E-2</v>
      </c>
      <c r="D377" s="32">
        <v>6.0542277599379985E-3</v>
      </c>
      <c r="E377" s="32">
        <v>9.5433364936182085E-4</v>
      </c>
    </row>
    <row r="378" spans="1:5" ht="14">
      <c r="A378" t="s">
        <v>377</v>
      </c>
      <c r="B378" s="32">
        <v>1.5011116337145984E-2</v>
      </c>
      <c r="C378" s="32">
        <v>-7.4151380567922306E-3</v>
      </c>
      <c r="D378" s="32">
        <v>2.4940280844529938E-3</v>
      </c>
      <c r="E378" s="32">
        <v>1.3613675778914134E-3</v>
      </c>
    </row>
    <row r="379" spans="1:5" ht="14">
      <c r="A379" t="s">
        <v>378</v>
      </c>
      <c r="B379" s="32">
        <v>9.3355846207334742E-3</v>
      </c>
      <c r="C379" s="32">
        <v>-6.1011723843323405E-3</v>
      </c>
      <c r="D379" s="32">
        <v>-3.6852016303672601E-3</v>
      </c>
      <c r="E379" s="32">
        <v>-3.4929427793641268E-3</v>
      </c>
    </row>
    <row r="380" spans="1:5" ht="14">
      <c r="A380" t="s">
        <v>379</v>
      </c>
      <c r="B380" s="32">
        <v>2.157081070525806E-2</v>
      </c>
      <c r="C380" s="32">
        <v>2.4328034575769396E-2</v>
      </c>
      <c r="D380" s="32">
        <v>6.6269988398131785E-3</v>
      </c>
      <c r="E380" s="32">
        <v>-1.1033708628989251E-3</v>
      </c>
    </row>
    <row r="381" spans="1:5" ht="14">
      <c r="A381" t="s">
        <v>380</v>
      </c>
      <c r="B381" s="32">
        <v>-9.9512258246390178E-3</v>
      </c>
      <c r="C381" s="32">
        <v>-7.4823069661265037E-3</v>
      </c>
      <c r="D381" s="32">
        <v>1.2832889375635049E-2</v>
      </c>
      <c r="E381" s="32">
        <v>1.6123161463194049E-3</v>
      </c>
    </row>
    <row r="382" spans="1:5" ht="14">
      <c r="A382" t="s">
        <v>381</v>
      </c>
      <c r="B382" s="32">
        <v>3.6629005314703207E-2</v>
      </c>
      <c r="C382" s="32">
        <v>-4.1096940897468529E-3</v>
      </c>
      <c r="D382" s="32">
        <v>-5.8645137130520523E-3</v>
      </c>
      <c r="E382" s="32">
        <v>6.0988257881414831E-3</v>
      </c>
    </row>
    <row r="383" spans="1:5" ht="14">
      <c r="A383" t="s">
        <v>382</v>
      </c>
      <c r="B383" s="32">
        <v>1.1875669329162614E-2</v>
      </c>
      <c r="C383" s="32">
        <v>-2.5319802827619801E-2</v>
      </c>
      <c r="D383" s="32">
        <v>6.2081709107307138E-3</v>
      </c>
      <c r="E383" s="32">
        <v>9.4639696112967624E-3</v>
      </c>
    </row>
    <row r="384" spans="1:5" ht="14">
      <c r="A384" t="s">
        <v>383</v>
      </c>
      <c r="B384" s="32">
        <v>2.5864501146128618E-2</v>
      </c>
      <c r="C384" s="32">
        <v>-1.064240923898342E-2</v>
      </c>
      <c r="D384" s="32">
        <v>2.0134986975351772E-2</v>
      </c>
      <c r="E384" s="32">
        <v>-3.531586511090372E-3</v>
      </c>
    </row>
    <row r="385" spans="1:5" ht="14">
      <c r="A385" t="s">
        <v>384</v>
      </c>
      <c r="B385" s="32">
        <v>-6.1615089272765665E-4</v>
      </c>
      <c r="C385" s="32">
        <v>1.3526781457993704E-2</v>
      </c>
      <c r="D385" s="32">
        <v>-4.7626198423725502E-3</v>
      </c>
      <c r="E385" s="32">
        <v>-4.258927121195152E-3</v>
      </c>
    </row>
    <row r="386" spans="1:5" ht="14">
      <c r="A386" t="s">
        <v>385</v>
      </c>
      <c r="B386" s="32">
        <v>-1.4578272709668276E-4</v>
      </c>
      <c r="C386" s="32">
        <v>9.5680618026735623E-3</v>
      </c>
      <c r="D386" s="32">
        <v>8.421122314317118E-4</v>
      </c>
      <c r="E386" s="32">
        <v>-4.8047298200775473E-3</v>
      </c>
    </row>
    <row r="387" spans="1:5" ht="14">
      <c r="A387" t="s">
        <v>386</v>
      </c>
      <c r="B387" s="32">
        <v>-2.0826457374162935E-3</v>
      </c>
      <c r="C387" s="32">
        <v>5.5822675939800961E-3</v>
      </c>
      <c r="D387" s="32">
        <v>-1.354572985961464E-3</v>
      </c>
      <c r="E387" s="32">
        <v>-2.1018915386543107E-3</v>
      </c>
    </row>
    <row r="388" spans="1:5" ht="14">
      <c r="A388" t="s">
        <v>387</v>
      </c>
      <c r="B388" s="32">
        <v>-3.8405695144461244E-3</v>
      </c>
      <c r="C388" s="32">
        <v>-2.0996774887089925E-2</v>
      </c>
      <c r="D388" s="32">
        <v>1.0781485322284521E-2</v>
      </c>
      <c r="E388" s="32">
        <v>9.1499712071723693E-3</v>
      </c>
    </row>
    <row r="389" spans="1:5" ht="14">
      <c r="A389" t="s">
        <v>388</v>
      </c>
      <c r="B389" s="32">
        <v>6.4026060353202527E-3</v>
      </c>
      <c r="C389" s="32">
        <v>5.3952504280963931E-2</v>
      </c>
      <c r="D389" s="32">
        <v>-7.7994703017616757E-3</v>
      </c>
      <c r="E389" s="32">
        <v>-1.60056214251947E-2</v>
      </c>
    </row>
    <row r="390" spans="1:5" ht="14">
      <c r="A390" t="s">
        <v>389</v>
      </c>
      <c r="B390" s="32">
        <v>4.5515110761179612E-3</v>
      </c>
      <c r="C390" s="32">
        <v>9.1983590448269908E-3</v>
      </c>
      <c r="D390" s="32">
        <v>9.1314027964028554E-3</v>
      </c>
      <c r="E390" s="32">
        <v>1.5288239993013889E-3</v>
      </c>
    </row>
    <row r="391" spans="1:5" ht="14">
      <c r="A391" t="s">
        <v>390</v>
      </c>
      <c r="B391" s="32">
        <v>1.1939223014269609E-2</v>
      </c>
      <c r="C391" s="32">
        <v>-8.9759576650217388E-3</v>
      </c>
      <c r="D391" s="32">
        <v>-2.1322157562279451E-3</v>
      </c>
      <c r="E391" s="32">
        <v>2.3504995287635081E-3</v>
      </c>
    </row>
    <row r="392" spans="1:5" ht="14">
      <c r="A392" t="s">
        <v>391</v>
      </c>
      <c r="B392" s="32">
        <v>-3.7143220292045658E-4</v>
      </c>
      <c r="C392" s="32">
        <v>8.6753813075978112E-3</v>
      </c>
      <c r="D392" s="32">
        <v>-2.4795147150728949E-3</v>
      </c>
      <c r="E392" s="32">
        <v>-7.1787461013996324E-3</v>
      </c>
    </row>
    <row r="393" spans="1:5" ht="14">
      <c r="A393" t="s">
        <v>392</v>
      </c>
      <c r="B393" s="32">
        <v>-1.5111027527804289E-2</v>
      </c>
      <c r="C393" s="32">
        <v>-8.2862978720850793E-3</v>
      </c>
      <c r="D393" s="32">
        <v>-6.3275079282909606E-4</v>
      </c>
      <c r="E393" s="32">
        <v>-4.0524493054127451E-3</v>
      </c>
    </row>
    <row r="394" spans="1:5" ht="14">
      <c r="A394" t="s">
        <v>393</v>
      </c>
      <c r="B394" s="32">
        <v>1.0439982067865741E-2</v>
      </c>
      <c r="C394" s="32">
        <v>-3.094109623737159E-3</v>
      </c>
      <c r="D394" s="32">
        <v>5.2918724151277512E-3</v>
      </c>
      <c r="E394" s="32">
        <v>1.1773997788604771E-2</v>
      </c>
    </row>
    <row r="395" spans="1:5" ht="14">
      <c r="A395" t="s">
        <v>394</v>
      </c>
      <c r="B395" s="32">
        <v>1.1484736670460995E-2</v>
      </c>
      <c r="C395" s="32">
        <v>4.7472883302355929E-3</v>
      </c>
      <c r="D395" s="32">
        <v>-1.1746082772395659E-3</v>
      </c>
      <c r="E395" s="32">
        <v>-2.1053532077225903E-3</v>
      </c>
    </row>
    <row r="396" spans="1:5" ht="14">
      <c r="A396" t="s">
        <v>395</v>
      </c>
      <c r="B396" s="32">
        <v>8.9153836578017287E-3</v>
      </c>
      <c r="C396" s="32">
        <v>-3.8912128014762935E-3</v>
      </c>
      <c r="D396" s="32">
        <v>1.0248449577282144E-2</v>
      </c>
      <c r="E396" s="32">
        <v>4.0331674165431783E-3</v>
      </c>
    </row>
    <row r="397" spans="1:5" ht="14">
      <c r="A397" t="s">
        <v>396</v>
      </c>
      <c r="B397" s="32">
        <v>-2.8095568238820741E-3</v>
      </c>
      <c r="C397" s="32">
        <v>1.3488571921957369E-2</v>
      </c>
      <c r="D397" s="32">
        <v>1.6624127040123203E-3</v>
      </c>
      <c r="E397" s="32">
        <v>7.1772727670521971E-3</v>
      </c>
    </row>
    <row r="398" spans="1:5" ht="14">
      <c r="A398" t="s">
        <v>397</v>
      </c>
      <c r="B398" s="32">
        <v>6.7179094711123809E-4</v>
      </c>
      <c r="C398" s="32">
        <v>5.8972831306427134E-3</v>
      </c>
      <c r="D398" s="32">
        <v>1.8216107375387166E-4</v>
      </c>
      <c r="E398" s="32">
        <v>-3.7187591266273318E-3</v>
      </c>
    </row>
    <row r="399" spans="1:5" ht="14">
      <c r="A399" t="s">
        <v>398</v>
      </c>
      <c r="B399" s="32">
        <v>-1.695520734993456E-2</v>
      </c>
      <c r="C399" s="32">
        <v>-2.8311094412904197E-4</v>
      </c>
      <c r="D399" s="32">
        <v>2.6843642964673835E-3</v>
      </c>
      <c r="E399" s="32">
        <v>-1.8877539024090624E-2</v>
      </c>
    </row>
    <row r="400" spans="1:5" ht="14">
      <c r="A400" t="s">
        <v>399</v>
      </c>
      <c r="B400" s="32">
        <v>-6.7353017737490656E-3</v>
      </c>
      <c r="C400" s="32">
        <v>-1.5564652905563017E-2</v>
      </c>
      <c r="D400" s="32">
        <v>-1.69109887508148E-3</v>
      </c>
      <c r="E400" s="32">
        <v>-1.0571806151116832E-2</v>
      </c>
    </row>
    <row r="401" spans="1:5" ht="14">
      <c r="A401" t="s">
        <v>400</v>
      </c>
      <c r="B401" s="32">
        <v>-5.2749733828362511E-3</v>
      </c>
      <c r="C401" s="32">
        <v>-1.5931188727940442E-3</v>
      </c>
      <c r="D401" s="32">
        <v>5.0687349029798203E-3</v>
      </c>
      <c r="E401" s="32">
        <v>-2.4891276384788094E-2</v>
      </c>
    </row>
    <row r="402" spans="1:5" ht="14">
      <c r="A402" t="s">
        <v>401</v>
      </c>
      <c r="B402" s="32">
        <v>1.0416882934837546E-2</v>
      </c>
      <c r="C402" s="32">
        <v>3.047858758258928E-2</v>
      </c>
      <c r="D402" s="32">
        <v>8.0941506072029074E-3</v>
      </c>
      <c r="E402" s="32">
        <v>-6.8098097296192305E-3</v>
      </c>
    </row>
    <row r="403" spans="1:5" ht="14">
      <c r="A403" t="s">
        <v>402</v>
      </c>
      <c r="B403" s="32">
        <v>-6.3333169024343506E-3</v>
      </c>
      <c r="C403" s="32">
        <v>-8.6800027027179102E-4</v>
      </c>
      <c r="D403" s="32">
        <v>-1.9244577212400105E-3</v>
      </c>
      <c r="E403" s="32">
        <v>4.5428605668402259E-3</v>
      </c>
    </row>
    <row r="404" spans="1:5" ht="14">
      <c r="A404" t="s">
        <v>403</v>
      </c>
      <c r="B404" s="32">
        <v>-6.1526325292499736E-3</v>
      </c>
      <c r="C404" s="32">
        <v>-1.1953459028422096E-3</v>
      </c>
      <c r="D404" s="32">
        <v>-2.9904623001190679E-4</v>
      </c>
      <c r="E404" s="32">
        <v>-1.0337711280529346E-2</v>
      </c>
    </row>
    <row r="405" spans="1:5" ht="14">
      <c r="A405" t="s">
        <v>404</v>
      </c>
      <c r="B405" s="32">
        <v>1.4790647748285779E-2</v>
      </c>
      <c r="C405" s="32">
        <v>-1.8056283602075441E-2</v>
      </c>
      <c r="D405" s="32">
        <v>1.4956590993342976E-3</v>
      </c>
      <c r="E405" s="32">
        <v>6.4823750426276448E-3</v>
      </c>
    </row>
    <row r="406" spans="1:5" ht="14">
      <c r="A406" t="s">
        <v>405</v>
      </c>
      <c r="B406" s="32">
        <v>-3.5492702175436876E-4</v>
      </c>
      <c r="C406" s="32">
        <v>-1.4503849921748772E-2</v>
      </c>
      <c r="D406" s="32">
        <v>-6.117086354853348E-3</v>
      </c>
      <c r="E406" s="32">
        <v>1.589291891384414E-3</v>
      </c>
    </row>
    <row r="407" spans="1:5" ht="14">
      <c r="A407" t="s">
        <v>406</v>
      </c>
      <c r="B407" s="32">
        <v>-1.4050897761115446E-2</v>
      </c>
      <c r="C407" s="32">
        <v>-1.8640849162627044E-3</v>
      </c>
      <c r="D407" s="32">
        <v>-4.2903138175267915E-3</v>
      </c>
      <c r="E407" s="32">
        <v>-4.0679146110607278E-3</v>
      </c>
    </row>
    <row r="408" spans="1:5" ht="14">
      <c r="A408" t="s">
        <v>407</v>
      </c>
      <c r="B408" s="32">
        <v>-6.5762214116998471E-3</v>
      </c>
      <c r="C408" s="32">
        <v>7.493612090724109E-3</v>
      </c>
      <c r="D408" s="32">
        <v>-2.2751952151435786E-3</v>
      </c>
      <c r="E408" s="32">
        <v>-9.4149254821007371E-3</v>
      </c>
    </row>
    <row r="409" spans="1:5" ht="14">
      <c r="A409" t="s">
        <v>408</v>
      </c>
      <c r="B409" s="32">
        <v>-1.8410254123042792E-2</v>
      </c>
      <c r="C409" s="32">
        <v>-7.3766872148234497E-3</v>
      </c>
      <c r="D409" s="32">
        <v>5.9670343202592553E-4</v>
      </c>
      <c r="E409" s="32">
        <v>3.1810964105828309E-5</v>
      </c>
    </row>
    <row r="410" spans="1:5" ht="14">
      <c r="A410" t="s">
        <v>409</v>
      </c>
      <c r="B410" s="32">
        <v>4.5324075638884086E-3</v>
      </c>
      <c r="C410" s="32">
        <v>1.4178262831053962E-2</v>
      </c>
      <c r="D410" s="32">
        <v>-4.109209272204253E-3</v>
      </c>
      <c r="E410" s="32">
        <v>-1.4577780520938352E-2</v>
      </c>
    </row>
    <row r="411" spans="1:5" ht="14">
      <c r="A411" t="s">
        <v>410</v>
      </c>
      <c r="B411" s="32">
        <v>1.4544145941995467E-2</v>
      </c>
      <c r="C411" s="32">
        <v>7.2632622332616968E-3</v>
      </c>
      <c r="D411" s="32">
        <v>7.6153332202303966E-3</v>
      </c>
      <c r="E411" s="32">
        <v>4.0336152868802426E-3</v>
      </c>
    </row>
    <row r="412" spans="1:5" ht="14">
      <c r="A412" t="s">
        <v>411</v>
      </c>
      <c r="B412" s="32">
        <v>-1.193210120552907E-2</v>
      </c>
      <c r="C412" s="32">
        <v>-6.0711580284131088E-3</v>
      </c>
      <c r="D412" s="32">
        <v>-9.2807307502398796E-4</v>
      </c>
      <c r="E412" s="32">
        <v>5.909848692863439E-3</v>
      </c>
    </row>
    <row r="413" spans="1:5" ht="14">
      <c r="A413" t="s">
        <v>412</v>
      </c>
      <c r="B413" s="32">
        <v>9.4548549039224908E-4</v>
      </c>
      <c r="C413" s="32">
        <v>-2.5237460791963953E-2</v>
      </c>
      <c r="D413" s="32">
        <v>-9.3499585461679618E-3</v>
      </c>
      <c r="E413" s="32">
        <v>7.7359242736152614E-3</v>
      </c>
    </row>
    <row r="414" spans="1:5" ht="14">
      <c r="A414" t="s">
        <v>413</v>
      </c>
      <c r="B414" s="32">
        <v>3.0265257941240837E-3</v>
      </c>
      <c r="C414" s="32">
        <v>-1.1200267830704025E-2</v>
      </c>
      <c r="D414" s="32">
        <v>-1.2745551576945111E-2</v>
      </c>
      <c r="E414" s="32">
        <v>1.027874624916974E-2</v>
      </c>
    </row>
    <row r="415" spans="1:5" ht="14">
      <c r="A415" t="s">
        <v>414</v>
      </c>
      <c r="B415" s="32">
        <v>-1.0899879458504231E-2</v>
      </c>
      <c r="C415" s="32">
        <v>-9.0482780342915972E-3</v>
      </c>
      <c r="D415" s="32">
        <v>3.973209577395451E-3</v>
      </c>
      <c r="E415" s="32">
        <v>1.4444668724436098E-4</v>
      </c>
    </row>
    <row r="416" spans="1:5" ht="14">
      <c r="A416" t="s">
        <v>415</v>
      </c>
      <c r="B416" s="32">
        <v>-6.2339862617934033E-3</v>
      </c>
      <c r="C416" s="32">
        <v>1.036747011419641E-3</v>
      </c>
      <c r="D416" s="32">
        <v>1.263921460309904E-3</v>
      </c>
      <c r="E416" s="32">
        <v>-1.2566455261236571E-2</v>
      </c>
    </row>
    <row r="417" spans="1:5" ht="14">
      <c r="A417" t="s">
        <v>416</v>
      </c>
      <c r="B417" s="32">
        <v>3.7325232213702396E-3</v>
      </c>
      <c r="C417" s="32">
        <v>1.4758594440961796E-2</v>
      </c>
      <c r="D417" s="32">
        <v>1.7043795856819297E-2</v>
      </c>
      <c r="E417" s="32">
        <v>-1.144366323010367E-2</v>
      </c>
    </row>
    <row r="418" spans="1:5" ht="14">
      <c r="A418" t="s">
        <v>417</v>
      </c>
      <c r="B418" s="32">
        <v>6.0948122056595465E-3</v>
      </c>
      <c r="C418" s="32">
        <v>-1.4557129502374849E-2</v>
      </c>
      <c r="D418" s="32">
        <v>-3.7470143929904795E-3</v>
      </c>
      <c r="E418" s="32">
        <v>1.2176951332062721E-2</v>
      </c>
    </row>
    <row r="419" spans="1:5" ht="14">
      <c r="A419" t="s">
        <v>418</v>
      </c>
      <c r="B419" s="32">
        <v>-1.7584365221680804E-3</v>
      </c>
      <c r="C419" s="32">
        <v>5.8509063889847814E-3</v>
      </c>
      <c r="D419" s="32">
        <v>4.9925414076117114E-4</v>
      </c>
      <c r="E419" s="32">
        <v>2.4654259601452965E-2</v>
      </c>
    </row>
    <row r="420" spans="1:5" ht="14">
      <c r="A420" t="s">
        <v>419</v>
      </c>
      <c r="B420" s="32">
        <v>7.152260623623577E-3</v>
      </c>
      <c r="C420" s="32">
        <v>-4.0578262550561321E-3</v>
      </c>
      <c r="D420" s="32">
        <v>3.230420572572773E-3</v>
      </c>
      <c r="E420" s="32">
        <v>-1.450834290995635E-2</v>
      </c>
    </row>
    <row r="421" spans="1:5" ht="14">
      <c r="A421" t="s">
        <v>420</v>
      </c>
      <c r="B421" s="32">
        <v>5.0421433926628638E-3</v>
      </c>
      <c r="C421" s="32">
        <v>-1.209346269904926E-2</v>
      </c>
      <c r="D421" s="32">
        <v>2.0693002878266801E-3</v>
      </c>
      <c r="E421" s="32">
        <v>5.6005547065723265E-3</v>
      </c>
    </row>
    <row r="422" spans="1:5" ht="14">
      <c r="A422" t="s">
        <v>421</v>
      </c>
      <c r="B422" s="32">
        <v>2.601780852617264E-2</v>
      </c>
      <c r="C422" s="32">
        <v>1.7310618960093668E-2</v>
      </c>
      <c r="D422" s="32">
        <v>-8.1500217900861011E-3</v>
      </c>
      <c r="E422" s="32">
        <v>1.318809283393526E-2</v>
      </c>
    </row>
    <row r="423" spans="1:5" ht="14">
      <c r="A423" t="s">
        <v>422</v>
      </c>
      <c r="B423" s="32">
        <v>3.4342587109652666E-3</v>
      </c>
      <c r="C423" s="32">
        <v>-2.5439680351095257E-3</v>
      </c>
      <c r="D423" s="32">
        <v>1.3641576268677633E-2</v>
      </c>
      <c r="E423" s="32">
        <v>1.450624948924366E-2</v>
      </c>
    </row>
    <row r="424" spans="1:5" ht="14">
      <c r="A424" t="s">
        <v>423</v>
      </c>
      <c r="B424" s="32">
        <v>-3.4864238491753544E-3</v>
      </c>
      <c r="C424" s="32">
        <v>-4.0085443908070935E-3</v>
      </c>
      <c r="D424" s="32">
        <v>4.1085234895225859E-3</v>
      </c>
      <c r="E424" s="32">
        <v>3.5038600948797956E-3</v>
      </c>
    </row>
    <row r="425" spans="1:5" ht="14">
      <c r="A425" t="s">
        <v>424</v>
      </c>
      <c r="B425" s="32">
        <v>-1.3431964994583066E-3</v>
      </c>
      <c r="C425" s="32">
        <v>7.5106740753847724E-3</v>
      </c>
      <c r="D425" s="32">
        <v>6.3422436916350531E-3</v>
      </c>
      <c r="E425" s="32">
        <v>-1.1782720794317342E-3</v>
      </c>
    </row>
    <row r="426" spans="1:5" ht="14">
      <c r="A426" t="s">
        <v>425</v>
      </c>
      <c r="B426" s="32">
        <v>6.2587128254461763E-3</v>
      </c>
      <c r="C426" s="32">
        <v>-1.1713902384519219E-2</v>
      </c>
      <c r="D426" s="32">
        <v>8.6141872817693099E-3</v>
      </c>
      <c r="E426" s="32">
        <v>7.2373497078660363E-4</v>
      </c>
    </row>
    <row r="427" spans="1:5" ht="14">
      <c r="A427" t="s">
        <v>426</v>
      </c>
      <c r="B427" s="32">
        <v>6.9160572866354755E-3</v>
      </c>
      <c r="C427" s="32">
        <v>2.2583841176026541E-2</v>
      </c>
      <c r="D427" s="32">
        <v>3.2999628635029072E-3</v>
      </c>
      <c r="E427" s="32">
        <v>1.8549290282373588E-3</v>
      </c>
    </row>
    <row r="428" spans="1:5" ht="14">
      <c r="A428" t="s">
        <v>427</v>
      </c>
      <c r="B428" s="32">
        <v>3.9651266451382245E-4</v>
      </c>
      <c r="C428" s="32">
        <v>-7.6792985049440666E-4</v>
      </c>
      <c r="D428" s="32">
        <v>-3.9495674720353858E-3</v>
      </c>
      <c r="E428" s="32">
        <v>-3.8820365237578051E-3</v>
      </c>
    </row>
    <row r="429" spans="1:5" ht="14">
      <c r="A429" t="s">
        <v>428</v>
      </c>
      <c r="B429" s="32">
        <v>3.687243437745806E-2</v>
      </c>
      <c r="C429" s="32">
        <v>6.9540205524518915E-3</v>
      </c>
      <c r="D429" s="32">
        <v>3.9547454923745994E-3</v>
      </c>
      <c r="E429" s="32">
        <v>7.2325011499027602E-4</v>
      </c>
    </row>
    <row r="430" spans="1:5" ht="14">
      <c r="A430" t="s">
        <v>429</v>
      </c>
      <c r="B430" s="32">
        <v>-1.4865514201365676E-2</v>
      </c>
      <c r="C430" s="32">
        <v>1.2767544131228952E-2</v>
      </c>
      <c r="D430" s="32">
        <v>8.9001052725922493E-3</v>
      </c>
      <c r="E430" s="32">
        <v>2.0153796255481813E-3</v>
      </c>
    </row>
    <row r="431" spans="1:5" ht="14">
      <c r="A431" t="s">
        <v>430</v>
      </c>
      <c r="B431" s="32">
        <v>1.0098050379577846E-2</v>
      </c>
      <c r="C431" s="32">
        <v>3.4101315868827887E-3</v>
      </c>
      <c r="D431" s="32">
        <v>6.3984932563527349E-3</v>
      </c>
      <c r="E431" s="32">
        <v>3.9121230003534551E-3</v>
      </c>
    </row>
    <row r="432" spans="1:5" ht="14">
      <c r="A432" t="s">
        <v>431</v>
      </c>
      <c r="B432" s="32">
        <v>1.1286828587101717E-2</v>
      </c>
      <c r="C432" s="32">
        <v>3.988850553225138E-3</v>
      </c>
      <c r="D432" s="32">
        <v>2.0376799412366916E-3</v>
      </c>
      <c r="E432" s="32">
        <v>6.6731795394087438E-3</v>
      </c>
    </row>
    <row r="433" spans="1:5" ht="14">
      <c r="A433" t="s">
        <v>432</v>
      </c>
      <c r="B433" s="32">
        <v>4.8080282977946921E-4</v>
      </c>
      <c r="C433" s="32">
        <v>-2.0325261125498277E-3</v>
      </c>
      <c r="D433" s="32">
        <v>-1.1507788757799205E-3</v>
      </c>
      <c r="E433" s="32">
        <v>-2.9540692946717679E-4</v>
      </c>
    </row>
    <row r="434" spans="1:5" ht="14">
      <c r="A434" t="s">
        <v>433</v>
      </c>
      <c r="B434" s="32">
        <v>-1.354023527189184E-2</v>
      </c>
      <c r="C434" s="32">
        <v>-1.5685001660276407E-2</v>
      </c>
      <c r="D434" s="32">
        <v>-2.5928276267307808E-3</v>
      </c>
      <c r="E434" s="32">
        <v>-2.8579149410145549E-3</v>
      </c>
    </row>
    <row r="435" spans="1:5" ht="14">
      <c r="A435" t="s">
        <v>434</v>
      </c>
      <c r="B435" s="32">
        <v>5.254214453982339E-4</v>
      </c>
      <c r="C435" s="32">
        <v>-7.6676696075208299E-3</v>
      </c>
      <c r="D435" s="32">
        <v>-1.0708800956868813E-2</v>
      </c>
      <c r="E435" s="32">
        <v>-8.0126854321817579E-4</v>
      </c>
    </row>
    <row r="436" spans="1:5" ht="14">
      <c r="A436" t="s">
        <v>435</v>
      </c>
      <c r="B436" s="32">
        <v>1.4008366351337983E-2</v>
      </c>
      <c r="C436" s="32">
        <v>1.8741671559172491E-2</v>
      </c>
      <c r="D436" s="32">
        <v>3.0029897782230114E-3</v>
      </c>
      <c r="E436" s="32">
        <v>3.1356587992440402E-3</v>
      </c>
    </row>
    <row r="437" spans="1:5" ht="14">
      <c r="A437" t="s">
        <v>436</v>
      </c>
      <c r="B437" s="32">
        <v>-1.2467590350900568E-3</v>
      </c>
      <c r="C437" s="32">
        <v>1.1811328415709267E-2</v>
      </c>
      <c r="D437" s="32">
        <v>1.8103206047753132E-3</v>
      </c>
      <c r="E437" s="32">
        <v>-8.8446191968098772E-3</v>
      </c>
    </row>
    <row r="438" spans="1:5" ht="14">
      <c r="A438" t="s">
        <v>437</v>
      </c>
      <c r="B438" s="32">
        <v>-7.7341229763044331E-4</v>
      </c>
      <c r="C438" s="32">
        <v>-7.1172963252109358E-4</v>
      </c>
      <c r="D438" s="32">
        <v>-3.5143450511870289E-3</v>
      </c>
      <c r="E438" s="32">
        <v>6.3765046713406218E-3</v>
      </c>
    </row>
    <row r="439" spans="1:5" ht="14">
      <c r="A439" t="s">
        <v>438</v>
      </c>
      <c r="B439" s="32">
        <v>-2.722060873765161E-3</v>
      </c>
      <c r="C439" s="32">
        <v>-1.8174643434897735E-4</v>
      </c>
      <c r="D439" s="32">
        <v>-1.611381420940745E-3</v>
      </c>
      <c r="E439" s="32">
        <v>-3.6624969917455476E-3</v>
      </c>
    </row>
    <row r="440" spans="1:5" ht="14">
      <c r="A440" t="s">
        <v>439</v>
      </c>
      <c r="B440" s="32">
        <v>7.0644251043247928E-3</v>
      </c>
      <c r="C440" s="32">
        <v>1.0947717569977039E-2</v>
      </c>
      <c r="D440" s="32">
        <v>2.0946764974517987E-3</v>
      </c>
      <c r="E440" s="32">
        <v>7.0502493052916086E-3</v>
      </c>
    </row>
    <row r="441" spans="1:5" ht="14">
      <c r="A441" t="s">
        <v>440</v>
      </c>
      <c r="B441" s="32">
        <v>-1.4256244460210989E-2</v>
      </c>
      <c r="C441" s="32">
        <v>2.4917027916841637E-3</v>
      </c>
      <c r="D441" s="32">
        <v>5.2040866134898847E-4</v>
      </c>
      <c r="E441" s="32">
        <v>-6.6404888341992869E-3</v>
      </c>
    </row>
    <row r="442" spans="1:5" ht="14">
      <c r="A442" t="s">
        <v>441</v>
      </c>
      <c r="B442" s="32">
        <v>7.5918689480262069E-3</v>
      </c>
      <c r="C442" s="32">
        <v>-1.3053559781991077E-2</v>
      </c>
      <c r="D442" s="32">
        <v>2.5363325026636096E-3</v>
      </c>
      <c r="E442" s="32">
        <v>6.8338888933691666E-4</v>
      </c>
    </row>
    <row r="443" spans="1:5" ht="14">
      <c r="A443" t="s">
        <v>442</v>
      </c>
      <c r="B443" s="32">
        <v>-4.5632917231679324E-3</v>
      </c>
      <c r="C443" s="32">
        <v>1.4536285322318165E-2</v>
      </c>
      <c r="D443" s="32">
        <v>-1.6931756995740227E-3</v>
      </c>
      <c r="E443" s="32">
        <v>-2.1394354934308772E-3</v>
      </c>
    </row>
    <row r="444" spans="1:5" ht="14">
      <c r="A444" t="s">
        <v>443</v>
      </c>
      <c r="B444" s="32">
        <v>4.6102646078994385E-3</v>
      </c>
      <c r="C444" s="32">
        <v>1.0398089735210484E-2</v>
      </c>
      <c r="D444" s="32">
        <v>-1.3635654644384091E-3</v>
      </c>
      <c r="E444" s="32">
        <v>-1.3514193566822291E-2</v>
      </c>
    </row>
    <row r="445" spans="1:5" ht="14">
      <c r="A445" t="s">
        <v>444</v>
      </c>
      <c r="B445" s="32">
        <v>7.5653688900214646E-4</v>
      </c>
      <c r="C445" s="32">
        <v>1.4592431217642185E-2</v>
      </c>
      <c r="D445" s="32">
        <v>7.579649503147318E-3</v>
      </c>
      <c r="E445" s="32">
        <v>1.2799816636509049E-2</v>
      </c>
    </row>
    <row r="446" spans="1:5" ht="14">
      <c r="A446" t="s">
        <v>445</v>
      </c>
      <c r="B446" s="32">
        <v>-9.3107342236460108E-3</v>
      </c>
      <c r="C446" s="32">
        <v>-1.0408643989373002E-2</v>
      </c>
      <c r="D446" s="32">
        <v>1.038556691483947E-2</v>
      </c>
      <c r="E446" s="32">
        <v>-1.0758349183328864E-3</v>
      </c>
    </row>
    <row r="447" spans="1:5" ht="14">
      <c r="A447" t="s">
        <v>446</v>
      </c>
      <c r="B447" s="32">
        <v>1.2672689185597401E-2</v>
      </c>
      <c r="C447" s="32">
        <v>-6.1594169191690872E-3</v>
      </c>
      <c r="D447" s="32">
        <v>-8.2714781903362559E-3</v>
      </c>
      <c r="E447" s="32">
        <v>7.8730812775985285E-4</v>
      </c>
    </row>
    <row r="448" spans="1:5" ht="14">
      <c r="A448" t="s">
        <v>447</v>
      </c>
      <c r="B448" s="32">
        <v>-7.1737445042737349E-3</v>
      </c>
      <c r="C448" s="32">
        <v>1.2790383040919152E-2</v>
      </c>
      <c r="D448" s="32">
        <v>3.566560181284636E-3</v>
      </c>
      <c r="E448" s="32">
        <v>2.5824632812543971E-3</v>
      </c>
    </row>
    <row r="449" spans="1:5" ht="14">
      <c r="A449" t="s">
        <v>448</v>
      </c>
      <c r="B449" s="32">
        <v>6.0896170196720039E-3</v>
      </c>
      <c r="C449" s="32">
        <v>-1.1142539811002886E-2</v>
      </c>
      <c r="D449" s="32">
        <v>2.5981164947422421E-3</v>
      </c>
      <c r="E449" s="32">
        <v>-6.4200776902460159E-4</v>
      </c>
    </row>
    <row r="450" spans="1:5" ht="14">
      <c r="A450" t="s">
        <v>449</v>
      </c>
      <c r="B450" s="32">
        <v>1.4712405390763983E-5</v>
      </c>
      <c r="C450" s="32">
        <v>-8.869043032445954E-3</v>
      </c>
      <c r="D450" s="32">
        <v>3.2893766934695614E-3</v>
      </c>
      <c r="E450" s="32">
        <v>1.546593574309682E-2</v>
      </c>
    </row>
    <row r="451" spans="1:5" ht="14">
      <c r="A451" t="s">
        <v>450</v>
      </c>
      <c r="B451" s="32">
        <v>6.2166513313949539E-4</v>
      </c>
      <c r="C451" s="32">
        <v>2.1928652588764841E-3</v>
      </c>
      <c r="D451" s="32">
        <v>-3.6343875482442245E-3</v>
      </c>
      <c r="E451" s="32">
        <v>1.1049955316592704E-2</v>
      </c>
    </row>
    <row r="452" spans="1:5" ht="14">
      <c r="A452" t="s">
        <v>451</v>
      </c>
      <c r="B452" s="32">
        <v>9.8872532851431646E-3</v>
      </c>
      <c r="C452" s="32">
        <v>1.1383550959928976E-2</v>
      </c>
      <c r="D452" s="32">
        <v>8.2312270450757511E-3</v>
      </c>
      <c r="E452" s="32">
        <v>2.5246599587909683E-3</v>
      </c>
    </row>
    <row r="453" spans="1:5" ht="14">
      <c r="A453" t="s">
        <v>452</v>
      </c>
      <c r="B453" s="32">
        <v>5.96938554311271E-3</v>
      </c>
      <c r="C453" s="32">
        <v>-2.8041608128225108E-4</v>
      </c>
      <c r="D453" s="32">
        <v>7.8609187487219123E-4</v>
      </c>
      <c r="E453" s="32">
        <v>4.7584698601796189E-3</v>
      </c>
    </row>
    <row r="454" spans="1:5" ht="14">
      <c r="A454" t="s">
        <v>453</v>
      </c>
      <c r="B454" s="32">
        <v>-2.505957898651723E-3</v>
      </c>
      <c r="C454" s="32">
        <v>2.7692856551893739E-3</v>
      </c>
      <c r="D454" s="32">
        <v>5.5141667132313256E-3</v>
      </c>
      <c r="E454" s="32">
        <v>6.2719420649895077E-3</v>
      </c>
    </row>
    <row r="455" spans="1:5" ht="14">
      <c r="A455" t="s">
        <v>454</v>
      </c>
      <c r="B455" s="32">
        <v>-3.0099265603840152E-3</v>
      </c>
      <c r="C455" s="32">
        <v>-1.3884644172642286E-2</v>
      </c>
      <c r="D455" s="32">
        <v>1.8363115046443584E-3</v>
      </c>
      <c r="E455" s="32">
        <v>-1.6882697598401164E-2</v>
      </c>
    </row>
    <row r="456" spans="1:5" ht="14">
      <c r="A456" t="s">
        <v>455</v>
      </c>
      <c r="B456" s="32">
        <v>-1.5622329530105053E-2</v>
      </c>
      <c r="C456" s="32">
        <v>-2.7712852059047503E-3</v>
      </c>
      <c r="D456" s="32">
        <v>-1.0201731682716656E-3</v>
      </c>
      <c r="E456" s="32">
        <v>-1.1112183400640798E-2</v>
      </c>
    </row>
    <row r="457" spans="1:5" ht="14">
      <c r="A457" t="s">
        <v>456</v>
      </c>
      <c r="B457" s="32">
        <v>2.2060922172038302E-3</v>
      </c>
      <c r="C457" s="32">
        <v>-2.0244784414123935E-2</v>
      </c>
      <c r="D457" s="32">
        <v>1.2423005505029618E-3</v>
      </c>
      <c r="E457" s="32">
        <v>-2.2194058738226916E-2</v>
      </c>
    </row>
    <row r="458" spans="1:5" ht="14">
      <c r="A458" t="s">
        <v>457</v>
      </c>
      <c r="B458" s="32">
        <v>-1.2940958277365418E-2</v>
      </c>
      <c r="C458" s="32">
        <v>-1.5747857327715093E-3</v>
      </c>
      <c r="D458" s="32">
        <v>-4.5722769540294519E-3</v>
      </c>
      <c r="E458" s="32">
        <v>2.7332225474263562E-4</v>
      </c>
    </row>
    <row r="459" spans="1:5" ht="14">
      <c r="A459" t="s">
        <v>458</v>
      </c>
      <c r="B459" s="32">
        <v>1.76726424105162E-3</v>
      </c>
      <c r="C459" s="32">
        <v>5.3152734602749932E-3</v>
      </c>
      <c r="D459" s="32">
        <v>-5.9239391815697666E-3</v>
      </c>
      <c r="E459" s="32">
        <v>-8.0704985041434689E-3</v>
      </c>
    </row>
    <row r="460" spans="1:5" ht="14">
      <c r="A460" t="s">
        <v>459</v>
      </c>
      <c r="B460" s="32">
        <v>-1.0877385460929223E-2</v>
      </c>
      <c r="C460" s="32">
        <v>-1.0593457421727142E-2</v>
      </c>
      <c r="D460" s="32">
        <v>-2.8929801372555674E-3</v>
      </c>
      <c r="E460" s="32">
        <v>1.1893902855222942E-2</v>
      </c>
    </row>
    <row r="461" spans="1:5" ht="14">
      <c r="A461" t="s">
        <v>460</v>
      </c>
      <c r="B461" s="32">
        <v>1.5116623432447143E-2</v>
      </c>
      <c r="C461" s="32">
        <v>3.0683048311681872E-3</v>
      </c>
      <c r="D461" s="32">
        <v>-3.681658850825198E-3</v>
      </c>
      <c r="E461" s="32">
        <v>-1.4301017845438127E-2</v>
      </c>
    </row>
    <row r="462" spans="1:5" ht="14">
      <c r="A462" t="s">
        <v>461</v>
      </c>
      <c r="B462" s="32">
        <v>-2.1371633265916136E-3</v>
      </c>
      <c r="C462" s="32">
        <v>-3.0405976856194583E-3</v>
      </c>
      <c r="D462" s="32">
        <v>7.1393778680911074E-3</v>
      </c>
      <c r="E462" s="32">
        <v>1.914844873519328E-2</v>
      </c>
    </row>
    <row r="463" spans="1:5" ht="14">
      <c r="A463" t="s">
        <v>462</v>
      </c>
      <c r="B463" s="32">
        <v>6.0439972563595887E-3</v>
      </c>
      <c r="C463" s="32">
        <v>-4.7364616152703798E-3</v>
      </c>
      <c r="D463" s="32">
        <v>-7.4415053300939359E-3</v>
      </c>
      <c r="E463" s="32">
        <v>-1.7126343391268858E-3</v>
      </c>
    </row>
    <row r="464" spans="1:5" ht="14">
      <c r="A464" t="s">
        <v>463</v>
      </c>
      <c r="B464" s="32">
        <v>1.5796867186444834E-2</v>
      </c>
      <c r="C464" s="32">
        <v>7.5535420169248321E-3</v>
      </c>
      <c r="D464" s="32">
        <v>4.8951381406229025E-3</v>
      </c>
      <c r="E464" s="32">
        <v>-1.2538807650831572E-3</v>
      </c>
    </row>
    <row r="465" spans="1:5" ht="14">
      <c r="A465" t="s">
        <v>464</v>
      </c>
      <c r="B465" s="32">
        <v>6.5449823678426196E-3</v>
      </c>
      <c r="C465" s="32">
        <v>1.6018800257414187E-2</v>
      </c>
      <c r="D465" s="32">
        <v>3.6711126502053299E-3</v>
      </c>
      <c r="E465" s="32">
        <v>3.3399813060727345E-3</v>
      </c>
    </row>
    <row r="466" spans="1:5" ht="14">
      <c r="A466" t="s">
        <v>465</v>
      </c>
      <c r="B466" s="32">
        <v>3.1939709535051368E-3</v>
      </c>
      <c r="C466" s="32">
        <v>6.8692352399550452E-4</v>
      </c>
      <c r="D466" s="32">
        <v>3.8637858659609125E-4</v>
      </c>
      <c r="E466" s="32">
        <v>1.5048923415734933E-3</v>
      </c>
    </row>
    <row r="467" spans="1:5" ht="14">
      <c r="A467" t="s">
        <v>466</v>
      </c>
      <c r="B467" s="32">
        <v>-5.3167930596236066E-3</v>
      </c>
      <c r="C467" s="32">
        <v>-1.5445639173959797E-2</v>
      </c>
      <c r="D467" s="32">
        <v>-2.1817869824142734E-3</v>
      </c>
      <c r="E467" s="32">
        <v>1.3195711625017977E-2</v>
      </c>
    </row>
    <row r="468" spans="1:5" ht="14">
      <c r="A468" t="s">
        <v>467</v>
      </c>
      <c r="B468" s="32">
        <v>-8.1714243111349304E-3</v>
      </c>
      <c r="C468" s="32">
        <v>1.4138210863556078E-3</v>
      </c>
      <c r="D468" s="32">
        <v>-1.3010064759123247E-3</v>
      </c>
      <c r="E468" s="32">
        <v>-3.6233404551231601E-3</v>
      </c>
    </row>
    <row r="469" spans="1:5" ht="14">
      <c r="A469" t="s">
        <v>468</v>
      </c>
      <c r="B469" s="32">
        <v>4.3391619537195081E-3</v>
      </c>
      <c r="C469" s="32">
        <v>-1.8631872945282475E-2</v>
      </c>
      <c r="D469" s="32">
        <v>1.3174002182950253E-3</v>
      </c>
      <c r="E469" s="32">
        <v>9.2630671422544181E-3</v>
      </c>
    </row>
    <row r="470" spans="1:5" ht="14">
      <c r="A470" t="s">
        <v>469</v>
      </c>
      <c r="B470" s="32">
        <v>5.0393505954773824E-3</v>
      </c>
      <c r="C470" s="32">
        <v>-1.4583974750190179E-2</v>
      </c>
      <c r="D470" s="32">
        <v>-6.3175815279855321E-3</v>
      </c>
      <c r="E470" s="32">
        <v>5.2168314959859016E-3</v>
      </c>
    </row>
    <row r="471" spans="1:5" ht="14">
      <c r="A471" t="s">
        <v>470</v>
      </c>
      <c r="B471" s="32">
        <v>1.1747388950563834E-3</v>
      </c>
      <c r="C471" s="32">
        <v>-1.5108816132590817E-3</v>
      </c>
      <c r="D471" s="32">
        <v>-1.6845448323160737E-2</v>
      </c>
      <c r="E471" s="32">
        <v>3.5154893588992191E-3</v>
      </c>
    </row>
    <row r="472" spans="1:5" ht="14">
      <c r="A472" t="s">
        <v>471</v>
      </c>
      <c r="B472" s="32">
        <v>-3.6169330169368613E-3</v>
      </c>
      <c r="C472" s="32">
        <v>1.666636659474996E-2</v>
      </c>
      <c r="D472" s="32">
        <v>-2.6113827630354032E-2</v>
      </c>
      <c r="E472" s="32">
        <v>-1.6904303111402626E-2</v>
      </c>
    </row>
    <row r="473" spans="1:5" ht="14">
      <c r="A473" t="s">
        <v>472</v>
      </c>
      <c r="B473" s="32">
        <v>1.626078650757459E-3</v>
      </c>
      <c r="C473" s="32">
        <v>-7.3293221916136053E-3</v>
      </c>
      <c r="D473" s="32">
        <v>1.1653169522138627E-2</v>
      </c>
      <c r="E473" s="32">
        <v>-1.2322609382597173E-2</v>
      </c>
    </row>
    <row r="474" spans="1:5" ht="14">
      <c r="A474" t="s">
        <v>473</v>
      </c>
      <c r="B474" s="32">
        <v>2.5018355622114458E-3</v>
      </c>
      <c r="C474" s="32">
        <v>1.7409551286964531E-2</v>
      </c>
      <c r="D474" s="32">
        <v>-3.9074333413337548E-2</v>
      </c>
      <c r="E474" s="32">
        <v>1.6613535734707784E-3</v>
      </c>
    </row>
    <row r="475" spans="1:5" ht="14">
      <c r="A475" t="s">
        <v>474</v>
      </c>
      <c r="B475" s="32">
        <v>2.3724391071263933E-3</v>
      </c>
      <c r="C475" s="32">
        <v>-1.1080586449227313E-2</v>
      </c>
      <c r="D475" s="32">
        <v>8.8895619320087504E-3</v>
      </c>
      <c r="E475" s="32">
        <v>4.182979346776531E-3</v>
      </c>
    </row>
    <row r="476" spans="1:5" ht="14">
      <c r="A476" t="s">
        <v>475</v>
      </c>
      <c r="B476" s="32">
        <v>1.1988530432480663E-3</v>
      </c>
      <c r="C476" s="32">
        <v>8.878824909597214E-3</v>
      </c>
      <c r="D476" s="32">
        <v>-1.0122544714056258E-2</v>
      </c>
      <c r="E476" s="32">
        <v>1.0429341333030095E-2</v>
      </c>
    </row>
    <row r="477" spans="1:5" ht="14">
      <c r="A477" t="s">
        <v>476</v>
      </c>
      <c r="B477" s="32">
        <v>-8.0793844091338954E-3</v>
      </c>
      <c r="C477" s="32">
        <v>1.289863554198477E-2</v>
      </c>
      <c r="D477" s="32">
        <v>9.2881920180016911E-3</v>
      </c>
      <c r="E477" s="32">
        <v>5.6897587173243194E-3</v>
      </c>
    </row>
    <row r="478" spans="1:5" ht="14">
      <c r="A478" t="s">
        <v>477</v>
      </c>
      <c r="B478" s="32">
        <v>7.8571764725340228E-3</v>
      </c>
      <c r="C478" s="32">
        <v>-1.6600211922495948E-2</v>
      </c>
      <c r="D478" s="32">
        <v>1.7720594867151968E-2</v>
      </c>
      <c r="E478" s="32">
        <v>2.6412504654012171E-3</v>
      </c>
    </row>
    <row r="479" spans="1:5" ht="14">
      <c r="A479" t="s">
        <v>478</v>
      </c>
      <c r="B479" s="32">
        <v>2.1396639987663643E-3</v>
      </c>
      <c r="C479" s="32">
        <v>2.9800838470393862E-3</v>
      </c>
      <c r="D479" s="32">
        <v>4.0548129919681123E-3</v>
      </c>
      <c r="E479" s="32">
        <v>1.1880011851302059E-2</v>
      </c>
    </row>
    <row r="480" spans="1:5" ht="14">
      <c r="A480" t="s">
        <v>479</v>
      </c>
      <c r="B480" s="32">
        <v>-5.9127118425470696E-3</v>
      </c>
      <c r="C480" s="32">
        <v>5.623958124210314E-3</v>
      </c>
      <c r="D480" s="32">
        <v>-8.9258572592028716E-3</v>
      </c>
      <c r="E480" s="32">
        <v>7.4756179999769775E-4</v>
      </c>
    </row>
    <row r="481" spans="1:5" ht="14">
      <c r="A481" t="s">
        <v>480</v>
      </c>
      <c r="B481" s="32">
        <v>-6.2560876631352928E-3</v>
      </c>
      <c r="C481" s="32">
        <v>1.6455897389303137E-3</v>
      </c>
      <c r="D481" s="32">
        <v>-1.2633470163134203E-2</v>
      </c>
      <c r="E481" s="32">
        <v>5.0390761538232666E-3</v>
      </c>
    </row>
    <row r="482" spans="1:5" ht="14">
      <c r="A482" t="s">
        <v>481</v>
      </c>
      <c r="B482" s="32">
        <v>-3.9996379312810595E-3</v>
      </c>
      <c r="C482" s="32">
        <v>-1.5750808409301009E-3</v>
      </c>
      <c r="D482" s="32">
        <v>8.9157032446720297E-3</v>
      </c>
      <c r="E482" s="32">
        <v>-1.8185554882847556E-3</v>
      </c>
    </row>
    <row r="483" spans="1:5" ht="14">
      <c r="A483" t="s">
        <v>482</v>
      </c>
      <c r="B483" s="32">
        <v>-6.6769711593663069E-3</v>
      </c>
      <c r="C483" s="32">
        <v>1.4136861145886559E-2</v>
      </c>
      <c r="D483" s="32">
        <v>1.6688935821980349E-3</v>
      </c>
      <c r="E483" s="32">
        <v>1.7745972148548979E-3</v>
      </c>
    </row>
    <row r="484" spans="1:5" ht="14">
      <c r="A484" t="s">
        <v>483</v>
      </c>
      <c r="B484" s="32">
        <v>1.5292983949147113E-3</v>
      </c>
      <c r="C484" s="32">
        <v>5.698994460609173E-3</v>
      </c>
      <c r="D484" s="32">
        <v>1.0635033108010627E-2</v>
      </c>
      <c r="E484" s="32">
        <v>-3.2575356692419845E-3</v>
      </c>
    </row>
    <row r="485" spans="1:5" ht="14">
      <c r="A485" t="s">
        <v>484</v>
      </c>
      <c r="B485" s="32">
        <v>-1.6526793892939304E-2</v>
      </c>
      <c r="C485" s="32">
        <v>1.4333332809426856E-2</v>
      </c>
      <c r="D485" s="32">
        <v>7.3969529942062018E-3</v>
      </c>
      <c r="E485" s="32">
        <v>1.0199954268639685E-3</v>
      </c>
    </row>
    <row r="486" spans="1:5" ht="14">
      <c r="A486" t="s">
        <v>485</v>
      </c>
      <c r="B486" s="32">
        <v>2.5365869687422643E-4</v>
      </c>
      <c r="C486" s="32">
        <v>3.6920936495169121E-3</v>
      </c>
      <c r="D486" s="32">
        <v>1.4830679271237142E-3</v>
      </c>
      <c r="E486" s="32">
        <v>9.2812857848447578E-4</v>
      </c>
    </row>
    <row r="487" spans="1:5" ht="14">
      <c r="A487" t="s">
        <v>486</v>
      </c>
      <c r="B487" s="32">
        <v>2.3946095495953482E-3</v>
      </c>
      <c r="C487" s="32">
        <v>-5.8139203852082119E-3</v>
      </c>
      <c r="D487" s="32">
        <v>5.3918067157929985E-3</v>
      </c>
      <c r="E487" s="32">
        <v>-7.1392995141366222E-3</v>
      </c>
    </row>
    <row r="488" spans="1:5" ht="14">
      <c r="A488" t="s">
        <v>487</v>
      </c>
      <c r="B488" s="32">
        <v>1.0822037149817014E-2</v>
      </c>
      <c r="C488" s="32">
        <v>-2.4954291924703361E-3</v>
      </c>
      <c r="D488" s="32">
        <v>-5.0276048705828573E-3</v>
      </c>
      <c r="E488" s="32">
        <v>1.4491290657771389E-3</v>
      </c>
    </row>
    <row r="489" spans="1:5" ht="14">
      <c r="A489" t="s">
        <v>488</v>
      </c>
      <c r="C489" s="32">
        <v>3.5727397253701647E-3</v>
      </c>
      <c r="D489" s="32">
        <v>3.7156538010099547E-3</v>
      </c>
      <c r="E489" s="32">
        <v>1.3915112202313699E-2</v>
      </c>
    </row>
    <row r="490" spans="1:5">
      <c r="C490" s="32">
        <v>9.9584504701190541E-4</v>
      </c>
      <c r="D490" s="32">
        <v>1.0207495554726853E-2</v>
      </c>
    </row>
    <row r="491" spans="1:5">
      <c r="C491" s="32">
        <v>-4.1372345026909729E-5</v>
      </c>
      <c r="D491" s="32">
        <v>5.6880688778877591E-3</v>
      </c>
    </row>
    <row r="492" spans="1:5">
      <c r="C492" s="32">
        <v>-4.1434586507983449E-3</v>
      </c>
      <c r="D492" s="32">
        <v>5.0120023742534769E-3</v>
      </c>
    </row>
    <row r="493" spans="1:5">
      <c r="C493" s="32">
        <v>1.3175446748330008E-2</v>
      </c>
      <c r="D493" s="32">
        <v>2.3665749718914607E-3</v>
      </c>
    </row>
    <row r="494" spans="1:5">
      <c r="C494" s="32">
        <v>-2.0714988104920951E-3</v>
      </c>
      <c r="D494" s="32">
        <v>3.6308628530516674E-3</v>
      </c>
    </row>
    <row r="495" spans="1:5">
      <c r="C495" s="32">
        <v>3.3007789687629755E-3</v>
      </c>
      <c r="D495" s="32">
        <v>9.6499243747767043E-4</v>
      </c>
    </row>
    <row r="496" spans="1:5">
      <c r="C496" s="32">
        <v>8.547842551524592E-4</v>
      </c>
      <c r="D496" s="32">
        <v>3.7912636179535278E-3</v>
      </c>
    </row>
    <row r="497" spans="3:4">
      <c r="C497" s="32">
        <v>-8.4242044291161936E-5</v>
      </c>
      <c r="D497" s="32">
        <v>-1.3499316646655305E-3</v>
      </c>
    </row>
    <row r="498" spans="3:4">
      <c r="C498" s="32">
        <v>-5.9703399458197028E-3</v>
      </c>
      <c r="D498" s="32">
        <v>4.8603350790791465E-4</v>
      </c>
    </row>
    <row r="499" spans="3:4">
      <c r="C499" s="32">
        <v>9.0278599092536804E-4</v>
      </c>
      <c r="D499" s="32">
        <v>1.4566847576748605E-3</v>
      </c>
    </row>
    <row r="500" spans="3:4">
      <c r="C500" s="32">
        <v>8.5121206122392508E-4</v>
      </c>
      <c r="D500" s="32">
        <v>-2.4389735454370581E-4</v>
      </c>
    </row>
    <row r="501" spans="3:4">
      <c r="C501" s="32">
        <v>-1.5937145594967939E-2</v>
      </c>
      <c r="D501" s="32">
        <v>-2.6665281917959303E-3</v>
      </c>
    </row>
    <row r="502" spans="3:4">
      <c r="C502" s="32">
        <v>-3.8486098771117832E-3</v>
      </c>
      <c r="D502" s="32">
        <v>-4.8895628790713661E-3</v>
      </c>
    </row>
    <row r="503" spans="3:4">
      <c r="C503" s="32">
        <v>1.9377167380002121E-2</v>
      </c>
      <c r="D503" s="32">
        <v>-2.6855033475598864E-3</v>
      </c>
    </row>
    <row r="504" spans="3:4">
      <c r="C504" s="32">
        <v>8.2193596125703667E-3</v>
      </c>
      <c r="D504" s="32">
        <v>4.966209103201974E-3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效率前緣</vt:lpstr>
      <vt:lpstr>PPP實證</vt:lpstr>
      <vt:lpstr>IFE實證</vt:lpstr>
      <vt:lpstr>四個國家大盤指數歷史數據</vt:lpstr>
      <vt:lpstr>變異數、相關係數、報酬率、風險</vt:lpstr>
      <vt:lpstr>相關係數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2023-05-06T18:55:14Z</dcterms:created>
  <dcterms:modified xsi:type="dcterms:W3CDTF">2023-05-06T18:58:31Z</dcterms:modified>
</cp:coreProperties>
</file>